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15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Commodities'!$A$6:$M$231</definedName>
    <definedName name="_xlnm._FilterDatabase" localSheetId="4" hidden="1">'Exchange Traded Notes'!$A$6:$M$148</definedName>
    <definedName name="_xlnm._FilterDatabase" localSheetId="2" hidden="1">'XTF - OTC Turnover'!$A$6:$L$1039</definedName>
    <definedName name="_xlnm._FilterDatabase" localSheetId="1" hidden="1">'XTF Exchange Traded Funds'!$A$6:$K$1039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M21" i="22" l="1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239" i="25"/>
  <c r="L1038" i="25"/>
  <c r="H903" i="15" l="1"/>
  <c r="H700" i="15"/>
  <c r="H501" i="15"/>
  <c r="H993" i="15"/>
  <c r="H1021" i="15"/>
  <c r="H1026" i="15"/>
  <c r="H754" i="15"/>
  <c r="H875" i="15"/>
  <c r="H926" i="15"/>
  <c r="H1001" i="15"/>
  <c r="H621" i="15"/>
  <c r="H916" i="15"/>
  <c r="H859" i="15"/>
  <c r="H1034" i="15"/>
  <c r="H1019" i="15"/>
  <c r="H989" i="15"/>
  <c r="H1030" i="15"/>
  <c r="H818" i="15"/>
  <c r="H1024" i="15"/>
  <c r="H629" i="15"/>
  <c r="H668" i="15"/>
  <c r="H1017" i="15"/>
  <c r="H718" i="15"/>
  <c r="H384" i="15"/>
  <c r="H793" i="15"/>
  <c r="H559" i="15"/>
  <c r="H971" i="15"/>
  <c r="H901" i="15"/>
  <c r="H662" i="15"/>
  <c r="H1016" i="15"/>
  <c r="H948" i="15"/>
  <c r="H997" i="15"/>
  <c r="H998" i="15"/>
  <c r="H950" i="15"/>
  <c r="H1002" i="15"/>
  <c r="H1032" i="15"/>
  <c r="H1033" i="15"/>
  <c r="H363" i="15"/>
  <c r="H557" i="15"/>
  <c r="H979" i="15"/>
  <c r="H817" i="15"/>
  <c r="H638" i="15"/>
  <c r="H944" i="15"/>
  <c r="H871" i="15"/>
  <c r="H857" i="15"/>
  <c r="H832" i="15"/>
  <c r="H687" i="15"/>
  <c r="H977" i="15"/>
  <c r="H813" i="15"/>
  <c r="H922" i="15"/>
  <c r="H960" i="15"/>
  <c r="H995" i="15"/>
  <c r="H573" i="15"/>
  <c r="H723" i="15"/>
  <c r="H824" i="15"/>
  <c r="H876" i="15"/>
  <c r="H923" i="15"/>
  <c r="H927" i="15"/>
  <c r="H962" i="15"/>
  <c r="H868" i="15"/>
  <c r="H961" i="15"/>
  <c r="H848" i="15"/>
  <c r="H970" i="15"/>
  <c r="H943" i="15"/>
  <c r="H682" i="15"/>
  <c r="H806" i="15"/>
  <c r="H563" i="15"/>
  <c r="H932" i="15"/>
  <c r="H1005" i="15"/>
  <c r="H637" i="15"/>
  <c r="H707" i="15"/>
  <c r="H680" i="15"/>
  <c r="H947" i="15"/>
  <c r="H905" i="15"/>
  <c r="H841" i="15"/>
  <c r="H929" i="15"/>
  <c r="H849" i="15"/>
  <c r="H275" i="15"/>
  <c r="H866" i="15"/>
  <c r="H963" i="15"/>
  <c r="H957" i="15"/>
  <c r="H1015" i="15"/>
  <c r="H973" i="15"/>
  <c r="H940" i="15"/>
  <c r="H521" i="15"/>
  <c r="H898" i="15"/>
  <c r="H826" i="15"/>
  <c r="H622" i="15"/>
  <c r="H773" i="15"/>
  <c r="H624" i="15"/>
  <c r="H725" i="15"/>
  <c r="H789" i="15"/>
  <c r="H628" i="15"/>
  <c r="H685" i="15"/>
  <c r="H579" i="15"/>
  <c r="H919" i="15"/>
  <c r="H856" i="15"/>
  <c r="H489" i="15"/>
  <c r="H357" i="15"/>
  <c r="B1039" i="25"/>
  <c r="B1056" i="25"/>
  <c r="I1039" i="25"/>
  <c r="G1039" i="25"/>
  <c r="F1039" i="25"/>
  <c r="J1056" i="25"/>
  <c r="J1039" i="25"/>
  <c r="F1056" i="15" l="1"/>
  <c r="L14" i="22"/>
  <c r="L16" i="22"/>
  <c r="K148" i="22"/>
  <c r="B231" i="21"/>
  <c r="J148" i="22" l="1"/>
  <c r="D148" i="22"/>
  <c r="B148" i="22"/>
  <c r="M64" i="22"/>
  <c r="M143" i="22"/>
  <c r="M144" i="22"/>
  <c r="M145" i="22"/>
  <c r="M146" i="22"/>
  <c r="M14" i="22"/>
  <c r="M66" i="22"/>
  <c r="M147" i="22"/>
  <c r="E142" i="22"/>
  <c r="D231" i="21"/>
  <c r="B1056" i="15"/>
  <c r="G231" i="21" l="1"/>
  <c r="J231" i="21"/>
  <c r="C231" i="21"/>
  <c r="E66" i="22"/>
  <c r="G148" i="22"/>
  <c r="E147" i="22"/>
  <c r="E14" i="22"/>
  <c r="E146" i="22"/>
  <c r="E145" i="22"/>
  <c r="E144" i="22"/>
  <c r="E143" i="22"/>
  <c r="E16" i="22"/>
  <c r="M16" i="22"/>
  <c r="E64" i="22"/>
  <c r="C148" i="22"/>
  <c r="K1048" i="25"/>
  <c r="K1053" i="25"/>
  <c r="K1047" i="25"/>
  <c r="G1056" i="25"/>
  <c r="H1050" i="25"/>
  <c r="K444" i="25"/>
  <c r="K488" i="25"/>
  <c r="G1056" i="15"/>
  <c r="H1056" i="15" s="1"/>
  <c r="G1039" i="15"/>
  <c r="H1053" i="15"/>
  <c r="I1053" i="15" l="1"/>
  <c r="L1054" i="25"/>
  <c r="J1039" i="15"/>
  <c r="J1056" i="15"/>
  <c r="F64" i="22"/>
  <c r="F143" i="22"/>
  <c r="F144" i="22"/>
  <c r="F145" i="22"/>
  <c r="F146" i="22"/>
  <c r="F14" i="22"/>
  <c r="F66" i="22"/>
  <c r="F147" i="22"/>
  <c r="F16" i="22"/>
  <c r="K53" i="25"/>
  <c r="L1050" i="25"/>
  <c r="K1054" i="25"/>
  <c r="K735" i="25"/>
  <c r="I1056" i="25"/>
  <c r="F1056" i="25"/>
  <c r="H1056" i="25" s="1"/>
  <c r="K1050" i="25"/>
  <c r="H488" i="25" l="1"/>
  <c r="L488" i="25"/>
  <c r="L53" i="25"/>
  <c r="H53" i="25"/>
  <c r="H735" i="25"/>
  <c r="L735" i="25"/>
  <c r="H1039" i="25"/>
  <c r="L444" i="25"/>
  <c r="H444" i="25"/>
  <c r="H1027" i="15"/>
  <c r="H951" i="15"/>
  <c r="F1039" i="15"/>
  <c r="H1039" i="15" l="1"/>
  <c r="I363" i="15"/>
  <c r="I557" i="15"/>
  <c r="I1027" i="15"/>
  <c r="I979" i="15"/>
  <c r="I923" i="15"/>
  <c r="I951" i="15"/>
  <c r="B1039" i="15"/>
  <c r="H1045" i="15" l="1"/>
  <c r="K70" i="25" l="1"/>
  <c r="K10" i="25"/>
  <c r="K55" i="25"/>
  <c r="K11" i="25"/>
  <c r="K8" i="25"/>
  <c r="K46" i="25"/>
  <c r="K23" i="25"/>
  <c r="K594" i="25"/>
  <c r="K22" i="25"/>
  <c r="K200" i="25"/>
  <c r="K9" i="25"/>
  <c r="K50" i="25"/>
  <c r="K12" i="25"/>
  <c r="K18" i="25"/>
  <c r="K56" i="25"/>
  <c r="K44" i="25"/>
  <c r="K161" i="25"/>
  <c r="K7" i="25"/>
  <c r="K58" i="25"/>
  <c r="K207" i="25"/>
  <c r="K279" i="25"/>
  <c r="K47" i="25"/>
  <c r="K178" i="25"/>
  <c r="K66" i="25"/>
  <c r="K109" i="25"/>
  <c r="K28" i="25"/>
  <c r="K491" i="25"/>
  <c r="K32" i="25"/>
  <c r="K74" i="25"/>
  <c r="K441" i="25"/>
  <c r="K19" i="25"/>
  <c r="K79" i="25"/>
  <c r="K73" i="25"/>
  <c r="K72" i="25"/>
  <c r="K57" i="25"/>
  <c r="K174" i="25"/>
  <c r="K36" i="25"/>
  <c r="K214" i="25"/>
  <c r="K112" i="25"/>
  <c r="K148" i="25"/>
  <c r="K238" i="25"/>
  <c r="K110" i="25"/>
  <c r="K387" i="25"/>
  <c r="K158" i="25"/>
  <c r="K483" i="25"/>
  <c r="K103" i="25"/>
  <c r="K102" i="25"/>
  <c r="K830" i="25"/>
  <c r="K687" i="25"/>
  <c r="K153" i="25"/>
  <c r="K635" i="25"/>
  <c r="K256" i="25"/>
  <c r="K386" i="25"/>
  <c r="K841" i="25"/>
  <c r="K270" i="25"/>
  <c r="K125" i="25"/>
  <c r="K354" i="25"/>
  <c r="K177" i="25"/>
  <c r="K120" i="25"/>
  <c r="K128" i="25"/>
  <c r="K253" i="25"/>
  <c r="K95" i="25"/>
  <c r="K92" i="25"/>
  <c r="K93" i="25"/>
  <c r="K211" i="25"/>
  <c r="K156" i="25"/>
  <c r="K97" i="25"/>
  <c r="K609" i="25"/>
  <c r="K837" i="25"/>
  <c r="K454" i="25"/>
  <c r="K16" i="25"/>
  <c r="K356" i="25"/>
  <c r="K25" i="25"/>
  <c r="K135" i="25"/>
  <c r="K21" i="25"/>
  <c r="K838" i="25"/>
  <c r="K86" i="25"/>
  <c r="K271" i="25"/>
  <c r="K732" i="25"/>
  <c r="K179" i="25"/>
  <c r="K130" i="25"/>
  <c r="K108" i="25"/>
  <c r="K96" i="25"/>
  <c r="K364" i="25"/>
  <c r="K145" i="25"/>
  <c r="K124" i="25"/>
  <c r="K49" i="25"/>
  <c r="K333" i="25"/>
  <c r="K308" i="25"/>
  <c r="K202" i="25"/>
  <c r="K51" i="25"/>
  <c r="K98" i="25"/>
  <c r="K533" i="25"/>
  <c r="K345" i="25"/>
  <c r="K506" i="25"/>
  <c r="K133" i="25"/>
  <c r="K294" i="25"/>
  <c r="K173" i="25"/>
  <c r="K258" i="25"/>
  <c r="K29" i="25"/>
  <c r="K323" i="25"/>
  <c r="K35" i="25"/>
  <c r="K127" i="25"/>
  <c r="K188" i="25"/>
  <c r="K352" i="25"/>
  <c r="K26" i="25"/>
  <c r="K353" i="25"/>
  <c r="K390" i="25"/>
  <c r="K508" i="25"/>
  <c r="K213" i="25"/>
  <c r="K159" i="25"/>
  <c r="K231" i="25"/>
  <c r="K138" i="25"/>
  <c r="K399" i="25"/>
  <c r="K166" i="25"/>
  <c r="K295" i="25"/>
  <c r="K341" i="25"/>
  <c r="K348" i="25"/>
  <c r="K826" i="25"/>
  <c r="K107" i="25"/>
  <c r="K252" i="25"/>
  <c r="K24" i="25"/>
  <c r="K384" i="25"/>
  <c r="K208" i="25"/>
  <c r="K81" i="25"/>
  <c r="K201" i="25"/>
  <c r="K376" i="25"/>
  <c r="K296" i="25"/>
  <c r="K241" i="25"/>
  <c r="K402" i="25"/>
  <c r="K134" i="25"/>
  <c r="K371" i="25"/>
  <c r="K434" i="25"/>
  <c r="K132" i="25"/>
  <c r="K706" i="25"/>
  <c r="K83" i="25"/>
  <c r="K209" i="25"/>
  <c r="K54" i="25"/>
  <c r="K623" i="25"/>
  <c r="K63" i="25"/>
  <c r="K492" i="25"/>
  <c r="K170" i="25"/>
  <c r="K284" i="25"/>
  <c r="K45" i="25"/>
  <c r="K497" i="25"/>
  <c r="K254" i="25"/>
  <c r="K410" i="25"/>
  <c r="K716" i="25"/>
  <c r="K342" i="25"/>
  <c r="K20" i="25"/>
  <c r="K416" i="25"/>
  <c r="K261" i="25"/>
  <c r="K39" i="25"/>
  <c r="K779" i="25"/>
  <c r="K126" i="25"/>
  <c r="K327" i="25"/>
  <c r="K363" i="25"/>
  <c r="K297" i="25"/>
  <c r="K224" i="25"/>
  <c r="K48" i="25"/>
  <c r="K380" i="25"/>
  <c r="K909" i="25"/>
  <c r="K601" i="25"/>
  <c r="K872" i="25"/>
  <c r="K649" i="25"/>
  <c r="K78" i="25"/>
  <c r="K250" i="25"/>
  <c r="K162" i="25"/>
  <c r="K329" i="25"/>
  <c r="K459" i="25"/>
  <c r="K236" i="25"/>
  <c r="K257" i="25"/>
  <c r="K874" i="25"/>
  <c r="K665" i="25"/>
  <c r="K330" i="25"/>
  <c r="K427" i="25"/>
  <c r="K767" i="25"/>
  <c r="K268" i="25"/>
  <c r="K146" i="25"/>
  <c r="K528" i="25"/>
  <c r="K119" i="25"/>
  <c r="K778" i="25"/>
  <c r="K52" i="25"/>
  <c r="K167" i="25"/>
  <c r="K322" i="25"/>
  <c r="K343" i="25"/>
  <c r="K142" i="25"/>
  <c r="K34" i="25"/>
  <c r="K193" i="25"/>
  <c r="K220" i="25"/>
  <c r="K514" i="25"/>
  <c r="K481" i="25"/>
  <c r="K165" i="25"/>
  <c r="K172" i="25"/>
  <c r="K794" i="25"/>
  <c r="K140" i="25"/>
  <c r="K796" i="25"/>
  <c r="K325" i="25"/>
  <c r="K164" i="25"/>
  <c r="K205" i="25"/>
  <c r="K731" i="25"/>
  <c r="K117" i="25"/>
  <c r="K361" i="25"/>
  <c r="K186" i="25"/>
  <c r="K515" i="25"/>
  <c r="K864" i="25"/>
  <c r="K17" i="25"/>
  <c r="K89" i="25"/>
  <c r="K182" i="25"/>
  <c r="K210" i="25"/>
  <c r="K286" i="25"/>
  <c r="K155" i="25"/>
  <c r="K30" i="25"/>
  <c r="K699" i="25"/>
  <c r="K13" i="25"/>
  <c r="K574" i="25"/>
  <c r="K299" i="25"/>
  <c r="K141" i="25"/>
  <c r="K337" i="25"/>
  <c r="K304" i="25"/>
  <c r="K495" i="25"/>
  <c r="K320" i="25"/>
  <c r="K824" i="25"/>
  <c r="K726" i="25"/>
  <c r="K662" i="25"/>
  <c r="K339" i="25"/>
  <c r="K404" i="25"/>
  <c r="K423" i="25"/>
  <c r="K331" i="25"/>
  <c r="K307" i="25"/>
  <c r="K321" i="25"/>
  <c r="K38" i="25"/>
  <c r="K921" i="25"/>
  <c r="K106" i="25"/>
  <c r="K833" i="25"/>
  <c r="K844" i="25"/>
  <c r="K204" i="25"/>
  <c r="K862" i="25"/>
  <c r="K663" i="25"/>
  <c r="K41" i="25"/>
  <c r="K139" i="25"/>
  <c r="K370" i="25"/>
  <c r="K411" i="25"/>
  <c r="K801" i="25"/>
  <c r="K677" i="25"/>
  <c r="K804" i="25"/>
  <c r="K962" i="25"/>
  <c r="K570" i="25"/>
  <c r="K88" i="25"/>
  <c r="K168" i="25"/>
  <c r="K676" i="25"/>
  <c r="K529" i="25"/>
  <c r="K443" i="25"/>
  <c r="K396" i="25"/>
  <c r="K405" i="25"/>
  <c r="K630" i="25"/>
  <c r="K251" i="25"/>
  <c r="K475" i="25"/>
  <c r="K190" i="25"/>
  <c r="K289" i="25"/>
  <c r="K37" i="25"/>
  <c r="K417" i="25"/>
  <c r="K228" i="25"/>
  <c r="K547" i="25"/>
  <c r="K532" i="25"/>
  <c r="K336" i="25"/>
  <c r="K91" i="25"/>
  <c r="K624" i="25"/>
  <c r="K501" i="25"/>
  <c r="K366" i="25"/>
  <c r="K510" i="25"/>
  <c r="K381" i="25"/>
  <c r="K395" i="25"/>
  <c r="K526" i="25"/>
  <c r="K301" i="25"/>
  <c r="K505" i="25"/>
  <c r="K834" i="25"/>
  <c r="K436" i="25"/>
  <c r="K242" i="25"/>
  <c r="K499" i="25"/>
  <c r="K549" i="25"/>
  <c r="K374" i="25"/>
  <c r="K136" i="25"/>
  <c r="K881" i="25"/>
  <c r="K866" i="25"/>
  <c r="K637" i="25"/>
  <c r="K407" i="25"/>
  <c r="K285" i="25"/>
  <c r="K718" i="25"/>
  <c r="K206" i="25"/>
  <c r="K212" i="25"/>
  <c r="K746" i="25"/>
  <c r="K550" i="25"/>
  <c r="K192" i="25"/>
  <c r="K556" i="25"/>
  <c r="K878" i="25"/>
  <c r="K888" i="25"/>
  <c r="K171" i="25"/>
  <c r="K426" i="25"/>
  <c r="K240" i="25"/>
  <c r="K401" i="25"/>
  <c r="K577" i="25"/>
  <c r="K541" i="25"/>
  <c r="K90" i="25"/>
  <c r="K600" i="25"/>
  <c r="K447" i="25"/>
  <c r="K181" i="25"/>
  <c r="K783" i="25"/>
  <c r="K792" i="25"/>
  <c r="K775" i="25"/>
  <c r="K275" i="25"/>
  <c r="K143" i="25"/>
  <c r="K114" i="25"/>
  <c r="K259" i="25"/>
  <c r="K553" i="25"/>
  <c r="K963" i="25"/>
  <c r="K518" i="25"/>
  <c r="K274" i="25"/>
  <c r="K43" i="25"/>
  <c r="K639" i="25"/>
  <c r="K947" i="25"/>
  <c r="K111" i="25"/>
  <c r="K484" i="25"/>
  <c r="K845" i="25"/>
  <c r="K636" i="25"/>
  <c r="K33" i="25"/>
  <c r="K129" i="25"/>
  <c r="K463" i="25"/>
  <c r="K941" i="25"/>
  <c r="K116" i="25"/>
  <c r="K535" i="25"/>
  <c r="K871" i="25"/>
  <c r="K267" i="25"/>
  <c r="K350" i="25"/>
  <c r="K373" i="25"/>
  <c r="K418" i="25"/>
  <c r="K288" i="25"/>
  <c r="K61" i="25"/>
  <c r="K64" i="25"/>
  <c r="K281" i="25"/>
  <c r="K340" i="25"/>
  <c r="K368" i="25"/>
  <c r="K835" i="25"/>
  <c r="K738" i="25"/>
  <c r="K221" i="25"/>
  <c r="K803" i="25"/>
  <c r="K606" i="25"/>
  <c r="K632" i="25"/>
  <c r="K71" i="25"/>
  <c r="K540" i="25"/>
  <c r="K782" i="25"/>
  <c r="K502" i="25"/>
  <c r="K578" i="25"/>
  <c r="K283" i="25"/>
  <c r="K154" i="25"/>
  <c r="K793" i="25"/>
  <c r="K282" i="25"/>
  <c r="K442" i="25"/>
  <c r="K598" i="25"/>
  <c r="K717" i="25"/>
  <c r="K886" i="25"/>
  <c r="K558" i="25"/>
  <c r="K776" i="25"/>
  <c r="K118" i="25"/>
  <c r="K42" i="25"/>
  <c r="K264" i="25"/>
  <c r="K616" i="25"/>
  <c r="K311" i="25"/>
  <c r="K753" i="25"/>
  <c r="K362" i="25"/>
  <c r="K198" i="25"/>
  <c r="K610" i="25"/>
  <c r="K744" i="25"/>
  <c r="K849" i="25"/>
  <c r="K615" i="25"/>
  <c r="K734" i="25"/>
  <c r="K328" i="25"/>
  <c r="K617" i="25"/>
  <c r="K607" i="25"/>
  <c r="K520" i="25"/>
  <c r="K843" i="25"/>
  <c r="K397" i="25"/>
  <c r="K175" i="25"/>
  <c r="K226" i="25"/>
  <c r="K707" i="25"/>
  <c r="K65" i="25"/>
  <c r="K840" i="25"/>
  <c r="K121" i="25"/>
  <c r="K104" i="25"/>
  <c r="K355" i="25"/>
  <c r="K432" i="25"/>
  <c r="K902" i="25"/>
  <c r="K433" i="25"/>
  <c r="K517" i="25"/>
  <c r="K603" i="25"/>
  <c r="K334" i="25"/>
  <c r="K62" i="25"/>
  <c r="K75" i="25"/>
  <c r="K589" i="25"/>
  <c r="K584" i="25"/>
  <c r="K503" i="25"/>
  <c r="K882" i="25"/>
  <c r="K828" i="25"/>
  <c r="K385" i="25"/>
  <c r="K567" i="25"/>
  <c r="K113" i="25"/>
  <c r="K457" i="25"/>
  <c r="K40" i="25"/>
  <c r="K357" i="25"/>
  <c r="K938" i="25"/>
  <c r="K494" i="25"/>
  <c r="K500" i="25"/>
  <c r="K555" i="25"/>
  <c r="K87" i="25"/>
  <c r="K832" i="25"/>
  <c r="K940" i="25"/>
  <c r="K147" i="25"/>
  <c r="K686" i="25"/>
  <c r="K287" i="25"/>
  <c r="K191" i="25"/>
  <c r="K460" i="25"/>
  <c r="K730" i="25"/>
  <c r="K431" i="25"/>
  <c r="K729" i="25"/>
  <c r="K922" i="25"/>
  <c r="K614" i="25"/>
  <c r="K756" i="25"/>
  <c r="K480" i="25"/>
  <c r="K531" i="25"/>
  <c r="K631" i="25"/>
  <c r="K478" i="25"/>
  <c r="K313" i="25"/>
  <c r="K303" i="25"/>
  <c r="K375" i="25"/>
  <c r="K218" i="25"/>
  <c r="K151" i="25"/>
  <c r="K15" i="25"/>
  <c r="K712" i="25"/>
  <c r="K450" i="25"/>
  <c r="K659" i="25"/>
  <c r="K346" i="25"/>
  <c r="K883" i="25"/>
  <c r="K557" i="25"/>
  <c r="K493" i="25"/>
  <c r="K276" i="25"/>
  <c r="K306" i="25"/>
  <c r="K27" i="25"/>
  <c r="K964" i="25"/>
  <c r="K269" i="25"/>
  <c r="K187" i="25"/>
  <c r="K123" i="25"/>
  <c r="K389" i="25"/>
  <c r="K326" i="25"/>
  <c r="K761" i="25"/>
  <c r="K215" i="25"/>
  <c r="K655" i="25"/>
  <c r="K626" i="25"/>
  <c r="K185" i="25"/>
  <c r="K278" i="25"/>
  <c r="K620" i="25"/>
  <c r="K163" i="25"/>
  <c r="K942" i="25"/>
  <c r="K420" i="25"/>
  <c r="K408" i="25"/>
  <c r="K388" i="25"/>
  <c r="K875" i="25"/>
  <c r="K925" i="25"/>
  <c r="K489" i="25"/>
  <c r="K169" i="25"/>
  <c r="K645" i="25"/>
  <c r="K724" i="25"/>
  <c r="K316" i="25"/>
  <c r="K928" i="25"/>
  <c r="K852" i="25"/>
  <c r="K846" i="25"/>
  <c r="K471" i="25"/>
  <c r="K319" i="25"/>
  <c r="K473" i="25"/>
  <c r="K455" i="25"/>
  <c r="K667" i="25"/>
  <c r="K581" i="25"/>
  <c r="K245" i="25"/>
  <c r="K560" i="25"/>
  <c r="K669" i="25"/>
  <c r="K599" i="25"/>
  <c r="K216" i="25"/>
  <c r="K680" i="25"/>
  <c r="K312" i="25"/>
  <c r="K965" i="25"/>
  <c r="K318" i="25"/>
  <c r="K485" i="25"/>
  <c r="K309" i="25"/>
  <c r="K673" i="25"/>
  <c r="K918" i="25"/>
  <c r="K424" i="25"/>
  <c r="K260" i="25"/>
  <c r="K657" i="25"/>
  <c r="K773" i="25"/>
  <c r="K409" i="25"/>
  <c r="K263" i="25"/>
  <c r="K861" i="25"/>
  <c r="K472" i="25"/>
  <c r="K272" i="25"/>
  <c r="K681" i="25"/>
  <c r="K203" i="25"/>
  <c r="K551" i="25"/>
  <c r="K910" i="25"/>
  <c r="K538" i="25"/>
  <c r="K359" i="25"/>
  <c r="K565" i="25"/>
  <c r="K400" i="25"/>
  <c r="K839" i="25"/>
  <c r="K865" i="25"/>
  <c r="K195" i="25"/>
  <c r="K802" i="25"/>
  <c r="K105" i="25"/>
  <c r="K715" i="25"/>
  <c r="K315" i="25"/>
  <c r="K277" i="25"/>
  <c r="K76" i="25"/>
  <c r="K857" i="25"/>
  <c r="K721" i="25"/>
  <c r="K438" i="25"/>
  <c r="K559" i="25"/>
  <c r="K592" i="25"/>
  <c r="K222" i="25"/>
  <c r="K899" i="25"/>
  <c r="K544" i="25"/>
  <c r="K196" i="25"/>
  <c r="K101" i="25"/>
  <c r="K372" i="25"/>
  <c r="K945" i="25"/>
  <c r="K452" i="25"/>
  <c r="K604" i="25"/>
  <c r="K590" i="25"/>
  <c r="K300" i="25"/>
  <c r="K324" i="25"/>
  <c r="K564" i="25"/>
  <c r="K566" i="25"/>
  <c r="K496" i="25"/>
  <c r="K122" i="25"/>
  <c r="K952" i="25"/>
  <c r="K781" i="25"/>
  <c r="K774" i="25"/>
  <c r="K562" i="25"/>
  <c r="K791" i="25"/>
  <c r="K183" i="25"/>
  <c r="K710" i="25"/>
  <c r="K537" i="25"/>
  <c r="K351" i="25"/>
  <c r="K648" i="25"/>
  <c r="K413" i="25"/>
  <c r="K273" i="25"/>
  <c r="K656" i="25"/>
  <c r="K233" i="25"/>
  <c r="K869" i="25"/>
  <c r="K858" i="25"/>
  <c r="K896" i="25"/>
  <c r="K446" i="25"/>
  <c r="K467" i="25"/>
  <c r="K806" i="25"/>
  <c r="K644" i="25"/>
  <c r="K85" i="25"/>
  <c r="K820" i="25"/>
  <c r="K219" i="25"/>
  <c r="K765" i="25"/>
  <c r="K653" i="25"/>
  <c r="K790" i="25"/>
  <c r="K482" i="25"/>
  <c r="K149" i="25"/>
  <c r="K647" i="25"/>
  <c r="K966" i="25"/>
  <c r="K230" i="25"/>
  <c r="K1036" i="25"/>
  <c r="K658" i="25"/>
  <c r="K456" i="25"/>
  <c r="K360" i="25"/>
  <c r="K291" i="25"/>
  <c r="K458" i="25"/>
  <c r="K890" i="25"/>
  <c r="K344" i="25"/>
  <c r="K831" i="25"/>
  <c r="K82" i="25"/>
  <c r="K666" i="25"/>
  <c r="K967" i="25"/>
  <c r="K335" i="25"/>
  <c r="K298" i="25"/>
  <c r="K638" i="25"/>
  <c r="K689" i="25"/>
  <c r="K367" i="25"/>
  <c r="K968" i="25"/>
  <c r="K428" i="25"/>
  <c r="K670" i="25"/>
  <c r="K704" i="25"/>
  <c r="K521" i="25"/>
  <c r="K884" i="25"/>
  <c r="K412" i="25"/>
  <c r="K522" i="25"/>
  <c r="K596" i="25"/>
  <c r="K827" i="25"/>
  <c r="K742" i="25"/>
  <c r="K199" i="25"/>
  <c r="K184" i="25"/>
  <c r="K969" i="25"/>
  <c r="K392" i="25"/>
  <c r="K507" i="25"/>
  <c r="K618" i="25"/>
  <c r="K546" i="25"/>
  <c r="K234" i="25"/>
  <c r="K519" i="25"/>
  <c r="K160" i="25"/>
  <c r="K379" i="25"/>
  <c r="K893" i="25"/>
  <c r="K853" i="25"/>
  <c r="K709" i="25"/>
  <c r="K437" i="25"/>
  <c r="K627" i="25"/>
  <c r="K302" i="25"/>
  <c r="K194" i="25"/>
  <c r="K69" i="25"/>
  <c r="K398" i="25"/>
  <c r="K591" i="25"/>
  <c r="K462" i="25"/>
  <c r="K448" i="25"/>
  <c r="K889" i="25"/>
  <c r="K383" i="25"/>
  <c r="K894" i="25"/>
  <c r="K943" i="25"/>
  <c r="K691" i="25"/>
  <c r="K235" i="25"/>
  <c r="K225" i="25"/>
  <c r="K223" i="25"/>
  <c r="K435" i="25"/>
  <c r="K698" i="25"/>
  <c r="K406" i="25"/>
  <c r="K634" i="25"/>
  <c r="K244" i="25"/>
  <c r="K280" i="25"/>
  <c r="K232" i="25"/>
  <c r="K255" i="25"/>
  <c r="K771" i="25"/>
  <c r="K77" i="25"/>
  <c r="K317" i="25"/>
  <c r="K421" i="25"/>
  <c r="K652" i="25"/>
  <c r="K292" i="25"/>
  <c r="K970" i="25"/>
  <c r="K675" i="25"/>
  <c r="K542" i="25"/>
  <c r="K751" i="25"/>
  <c r="K759" i="25"/>
  <c r="K548" i="25"/>
  <c r="K825" i="25"/>
  <c r="K525" i="25"/>
  <c r="K817" i="25"/>
  <c r="K629" i="25"/>
  <c r="K713" i="25"/>
  <c r="K157" i="25"/>
  <c r="K755" i="25"/>
  <c r="K702" i="25"/>
  <c r="K808" i="25"/>
  <c r="K524" i="25"/>
  <c r="K512" i="25"/>
  <c r="K674" i="25"/>
  <c r="K784" i="25"/>
  <c r="K625" i="25"/>
  <c r="K951" i="25"/>
  <c r="K59" i="25"/>
  <c r="K144" i="25"/>
  <c r="K736" i="25"/>
  <c r="K453" i="25"/>
  <c r="K605" i="25"/>
  <c r="K971" i="25"/>
  <c r="K725" i="25"/>
  <c r="K425" i="25"/>
  <c r="K613" i="25"/>
  <c r="K957" i="25"/>
  <c r="K958" i="25"/>
  <c r="K915" i="25"/>
  <c r="K685" i="25"/>
  <c r="K900" i="25"/>
  <c r="K946" i="25"/>
  <c r="K956" i="25"/>
  <c r="K293" i="25"/>
  <c r="K60" i="25"/>
  <c r="K913" i="25"/>
  <c r="K449" i="25"/>
  <c r="K972" i="25"/>
  <c r="K582" i="25"/>
  <c r="K365" i="25"/>
  <c r="K628" i="25"/>
  <c r="K873" i="25"/>
  <c r="K788" i="25"/>
  <c r="K973" i="25"/>
  <c r="K654" i="25"/>
  <c r="K572" i="25"/>
  <c r="K246" i="25"/>
  <c r="K115" i="25"/>
  <c r="K974" i="25"/>
  <c r="K848" i="25"/>
  <c r="K227" i="25"/>
  <c r="K415" i="25"/>
  <c r="K14" i="25"/>
  <c r="K766" i="25"/>
  <c r="K575" i="25"/>
  <c r="K854" i="25"/>
  <c r="K545" i="25"/>
  <c r="K821" i="25"/>
  <c r="K80" i="25"/>
  <c r="K708" i="25"/>
  <c r="K898" i="25"/>
  <c r="K391" i="25"/>
  <c r="K633" i="25"/>
  <c r="K523" i="25"/>
  <c r="K527" i="25"/>
  <c r="K465" i="25"/>
  <c r="K67" i="25"/>
  <c r="K679" i="25"/>
  <c r="K768" i="25"/>
  <c r="K100" i="25"/>
  <c r="K640" i="25"/>
  <c r="K887" i="25"/>
  <c r="K795" i="25"/>
  <c r="K842" i="25"/>
  <c r="K939" i="25"/>
  <c r="K445" i="25"/>
  <c r="K568" i="25"/>
  <c r="K868" i="25"/>
  <c r="K602" i="25"/>
  <c r="K586" i="25"/>
  <c r="K876" i="25"/>
  <c r="K305" i="25"/>
  <c r="K815" i="25"/>
  <c r="K587" i="25"/>
  <c r="K811" i="25"/>
  <c r="K975" i="25"/>
  <c r="K536" i="25"/>
  <c r="K916" i="25"/>
  <c r="K84" i="25"/>
  <c r="K229" i="25"/>
  <c r="K800" i="25"/>
  <c r="K976" i="25"/>
  <c r="K741" i="25"/>
  <c r="K977" i="25"/>
  <c r="K217" i="25"/>
  <c r="K908" i="25"/>
  <c r="K911" i="25"/>
  <c r="K646" i="25"/>
  <c r="K772" i="25"/>
  <c r="K855" i="25"/>
  <c r="K461" i="25"/>
  <c r="K695" i="25"/>
  <c r="K859" i="25"/>
  <c r="K477" i="25"/>
  <c r="K310" i="25"/>
  <c r="K785" i="25"/>
  <c r="K816" i="25"/>
  <c r="K903" i="25"/>
  <c r="K914" i="25"/>
  <c r="K758" i="25"/>
  <c r="K978" i="25"/>
  <c r="K860" i="25"/>
  <c r="K468" i="25"/>
  <c r="K805" i="25"/>
  <c r="K394" i="25"/>
  <c r="K867" i="25"/>
  <c r="K856" i="25"/>
  <c r="K476" i="25"/>
  <c r="K760" i="25"/>
  <c r="K338" i="25"/>
  <c r="K563" i="25"/>
  <c r="K347" i="25"/>
  <c r="K672" i="25"/>
  <c r="K393" i="25"/>
  <c r="K949" i="25"/>
  <c r="K870" i="25"/>
  <c r="K895" i="25"/>
  <c r="K979" i="25"/>
  <c r="K877" i="25"/>
  <c r="K851" i="25"/>
  <c r="K980" i="25"/>
  <c r="K611" i="25"/>
  <c r="K798" i="25"/>
  <c r="K608" i="25"/>
  <c r="K262" i="25"/>
  <c r="K152" i="25"/>
  <c r="K901" i="25"/>
  <c r="K819" i="25"/>
  <c r="K671" i="25"/>
  <c r="K697" i="25"/>
  <c r="K705" i="25"/>
  <c r="K932" i="25"/>
  <c r="K534" i="25"/>
  <c r="K770" i="25"/>
  <c r="K378" i="25"/>
  <c r="K131" i="25"/>
  <c r="K924" i="25"/>
  <c r="K150" i="25"/>
  <c r="K737" i="25"/>
  <c r="K650" i="25"/>
  <c r="K579" i="25"/>
  <c r="K664" i="25"/>
  <c r="K466" i="25"/>
  <c r="K981" i="25"/>
  <c r="K622" i="25"/>
  <c r="K847" i="25"/>
  <c r="K516" i="25"/>
  <c r="K786" i="25"/>
  <c r="K332" i="25"/>
  <c r="K1034" i="25"/>
  <c r="K552" i="25"/>
  <c r="K358" i="25"/>
  <c r="K807" i="25"/>
  <c r="K907" i="25"/>
  <c r="K723" i="25"/>
  <c r="K982" i="25"/>
  <c r="K643" i="25"/>
  <c r="K543" i="25"/>
  <c r="K750" i="25"/>
  <c r="K486" i="25"/>
  <c r="K743" i="25"/>
  <c r="K959" i="25"/>
  <c r="K597" i="25"/>
  <c r="K414" i="25"/>
  <c r="K561" i="25"/>
  <c r="K554" i="25"/>
  <c r="K954" i="25"/>
  <c r="K983" i="25"/>
  <c r="K769" i="25"/>
  <c r="K722" i="25"/>
  <c r="K822" i="25"/>
  <c r="K451" i="25"/>
  <c r="K668" i="25"/>
  <c r="K588" i="25"/>
  <c r="K950" i="25"/>
  <c r="K440" i="25"/>
  <c r="K583" i="25"/>
  <c r="K953" i="25"/>
  <c r="K885" i="25"/>
  <c r="K266" i="25"/>
  <c r="K931" i="25"/>
  <c r="K684" i="25"/>
  <c r="K926" i="25"/>
  <c r="K836" i="25"/>
  <c r="K513" i="25"/>
  <c r="K470" i="25"/>
  <c r="K984" i="25"/>
  <c r="K985" i="25"/>
  <c r="K1028" i="25"/>
  <c r="K919" i="25"/>
  <c r="K1032" i="25"/>
  <c r="K243" i="25"/>
  <c r="K612" i="25"/>
  <c r="K694" i="25"/>
  <c r="K904" i="25"/>
  <c r="K930" i="25"/>
  <c r="K1027" i="25"/>
  <c r="K892" i="25"/>
  <c r="K509" i="25"/>
  <c r="K917" i="25"/>
  <c r="K764" i="25"/>
  <c r="K419" i="25"/>
  <c r="K948" i="25"/>
  <c r="K661" i="25"/>
  <c r="K727" i="25"/>
  <c r="K936" i="25"/>
  <c r="K934" i="25"/>
  <c r="K369" i="25"/>
  <c r="K249" i="25"/>
  <c r="K189" i="25"/>
  <c r="K763" i="25"/>
  <c r="K539" i="25"/>
  <c r="K986" i="25"/>
  <c r="K530" i="25"/>
  <c r="K714" i="25"/>
  <c r="K571" i="25"/>
  <c r="K1030" i="25"/>
  <c r="K1037" i="25"/>
  <c r="K920" i="25"/>
  <c r="K696" i="25"/>
  <c r="K1033" i="25"/>
  <c r="K799" i="25"/>
  <c r="K498" i="25"/>
  <c r="K237" i="25"/>
  <c r="K595" i="25"/>
  <c r="K693" i="25"/>
  <c r="K678" i="25"/>
  <c r="K701" i="25"/>
  <c r="K987" i="25"/>
  <c r="K1026" i="25"/>
  <c r="K349" i="25"/>
  <c r="K504" i="25"/>
  <c r="K988" i="25"/>
  <c r="K812" i="25"/>
  <c r="K692" i="25"/>
  <c r="K989" i="25"/>
  <c r="K990" i="25"/>
  <c r="K573" i="25"/>
  <c r="K290" i="25"/>
  <c r="K569" i="25"/>
  <c r="K748" i="25"/>
  <c r="K439" i="25"/>
  <c r="K762" i="25"/>
  <c r="K621" i="25"/>
  <c r="K490" i="25"/>
  <c r="K897" i="25"/>
  <c r="K511" i="25"/>
  <c r="K700" i="25"/>
  <c r="K719" i="25"/>
  <c r="K991" i="25"/>
  <c r="K955" i="25"/>
  <c r="K923" i="25"/>
  <c r="K891" i="25"/>
  <c r="K703" i="25"/>
  <c r="K829" i="25"/>
  <c r="K642" i="25"/>
  <c r="K690" i="25"/>
  <c r="K683" i="25"/>
  <c r="K905" i="25"/>
  <c r="K944" i="25"/>
  <c r="K728" i="25"/>
  <c r="K992" i="25"/>
  <c r="K993" i="25"/>
  <c r="K994" i="25"/>
  <c r="K995" i="25"/>
  <c r="K757" i="25"/>
  <c r="K688" i="25"/>
  <c r="K745" i="25"/>
  <c r="K863" i="25"/>
  <c r="K797" i="25"/>
  <c r="K850" i="25"/>
  <c r="K580" i="25"/>
  <c r="K996" i="25"/>
  <c r="K749" i="25"/>
  <c r="K787" i="25"/>
  <c r="K960" i="25"/>
  <c r="K94" i="25"/>
  <c r="K739" i="25"/>
  <c r="K997" i="25"/>
  <c r="K430" i="25"/>
  <c r="K906" i="25"/>
  <c r="K961" i="25"/>
  <c r="K711" i="25"/>
  <c r="K137" i="25"/>
  <c r="K998" i="25"/>
  <c r="K999" i="25"/>
  <c r="K752" i="25"/>
  <c r="K651" i="25"/>
  <c r="K576" i="25"/>
  <c r="K403" i="25"/>
  <c r="K1000" i="25"/>
  <c r="K1001" i="25"/>
  <c r="K937" i="25"/>
  <c r="K733" i="25"/>
  <c r="K247" i="25"/>
  <c r="K754" i="25"/>
  <c r="K265" i="25"/>
  <c r="K99" i="25"/>
  <c r="K927" i="25"/>
  <c r="K720" i="25"/>
  <c r="K422" i="25"/>
  <c r="K880" i="25"/>
  <c r="K464" i="25"/>
  <c r="K933" i="25"/>
  <c r="K314" i="25"/>
  <c r="K747" i="25"/>
  <c r="K809" i="25"/>
  <c r="K474" i="25"/>
  <c r="K810" i="25"/>
  <c r="K780" i="25"/>
  <c r="K1002" i="25"/>
  <c r="K777" i="25"/>
  <c r="K682" i="25"/>
  <c r="K180" i="25"/>
  <c r="K1003" i="25"/>
  <c r="K912" i="25"/>
  <c r="K1004" i="25"/>
  <c r="K1005" i="25"/>
  <c r="K469" i="25"/>
  <c r="K197" i="25"/>
  <c r="K814" i="25"/>
  <c r="K1006" i="25"/>
  <c r="K487" i="25"/>
  <c r="K1007" i="25"/>
  <c r="K593" i="25"/>
  <c r="K479" i="25"/>
  <c r="K619" i="25"/>
  <c r="K1008" i="25"/>
  <c r="K68" i="25"/>
  <c r="K929" i="25"/>
  <c r="K1025" i="25"/>
  <c r="K1009" i="25"/>
  <c r="K818" i="25"/>
  <c r="K879" i="25"/>
  <c r="K1031" i="25"/>
  <c r="K1010" i="25"/>
  <c r="K176" i="25"/>
  <c r="K1029" i="25"/>
  <c r="K740" i="25"/>
  <c r="K1035" i="25"/>
  <c r="K813" i="25"/>
  <c r="K1011" i="25"/>
  <c r="K1012" i="25"/>
  <c r="K1013" i="25"/>
  <c r="K1014" i="25"/>
  <c r="K1015" i="25"/>
  <c r="K382" i="25"/>
  <c r="K660" i="25"/>
  <c r="K1016" i="25"/>
  <c r="K1017" i="25"/>
  <c r="K1018" i="25"/>
  <c r="K585" i="25"/>
  <c r="K1019" i="25"/>
  <c r="K1020" i="25"/>
  <c r="K823" i="25"/>
  <c r="K789" i="25"/>
  <c r="K377" i="25"/>
  <c r="K1021" i="25"/>
  <c r="K429" i="25"/>
  <c r="K641" i="25"/>
  <c r="K935" i="25"/>
  <c r="K1022" i="25"/>
  <c r="K1023" i="25"/>
  <c r="K1024" i="25"/>
  <c r="K248" i="25"/>
  <c r="L31" i="25"/>
  <c r="L70" i="25"/>
  <c r="L10" i="25"/>
  <c r="L55" i="25"/>
  <c r="L11" i="25"/>
  <c r="L8" i="25"/>
  <c r="L46" i="25"/>
  <c r="L23" i="25"/>
  <c r="L594" i="25"/>
  <c r="L22" i="25"/>
  <c r="L200" i="25"/>
  <c r="L9" i="25"/>
  <c r="L50" i="25"/>
  <c r="L12" i="25"/>
  <c r="L18" i="25"/>
  <c r="L56" i="25"/>
  <c r="L44" i="25"/>
  <c r="L161" i="25"/>
  <c r="L7" i="25"/>
  <c r="L58" i="25"/>
  <c r="L207" i="25"/>
  <c r="L279" i="25"/>
  <c r="L47" i="25"/>
  <c r="L178" i="25"/>
  <c r="L66" i="25"/>
  <c r="L109" i="25"/>
  <c r="L28" i="25"/>
  <c r="L491" i="25"/>
  <c r="L32" i="25"/>
  <c r="L74" i="25"/>
  <c r="L441" i="25"/>
  <c r="L19" i="25"/>
  <c r="L79" i="25"/>
  <c r="L73" i="25"/>
  <c r="L72" i="25"/>
  <c r="L57" i="25"/>
  <c r="L174" i="25"/>
  <c r="L36" i="25"/>
  <c r="L214" i="25"/>
  <c r="L112" i="25"/>
  <c r="L148" i="25"/>
  <c r="L238" i="25"/>
  <c r="L110" i="25"/>
  <c r="L387" i="25"/>
  <c r="L158" i="25"/>
  <c r="L483" i="25"/>
  <c r="L103" i="25"/>
  <c r="L102" i="25"/>
  <c r="L830" i="25"/>
  <c r="L687" i="25"/>
  <c r="L153" i="25"/>
  <c r="L635" i="25"/>
  <c r="L256" i="25"/>
  <c r="L386" i="25"/>
  <c r="L841" i="25"/>
  <c r="L270" i="25"/>
  <c r="L125" i="25"/>
  <c r="L354" i="25"/>
  <c r="L177" i="25"/>
  <c r="L120" i="25"/>
  <c r="L128" i="25"/>
  <c r="L253" i="25"/>
  <c r="L95" i="25"/>
  <c r="L92" i="25"/>
  <c r="L93" i="25"/>
  <c r="L211" i="25"/>
  <c r="L156" i="25"/>
  <c r="L97" i="25"/>
  <c r="L609" i="25"/>
  <c r="L837" i="25"/>
  <c r="L454" i="25"/>
  <c r="L16" i="25"/>
  <c r="L356" i="25"/>
  <c r="L25" i="25"/>
  <c r="L135" i="25"/>
  <c r="L21" i="25"/>
  <c r="L838" i="25"/>
  <c r="L86" i="25"/>
  <c r="L271" i="25"/>
  <c r="L732" i="25"/>
  <c r="L179" i="25"/>
  <c r="L130" i="25"/>
  <c r="L108" i="25"/>
  <c r="L96" i="25"/>
  <c r="L364" i="25"/>
  <c r="L145" i="25"/>
  <c r="L124" i="25"/>
  <c r="L49" i="25"/>
  <c r="L333" i="25"/>
  <c r="L308" i="25"/>
  <c r="L202" i="25"/>
  <c r="L51" i="25"/>
  <c r="L98" i="25"/>
  <c r="L533" i="25"/>
  <c r="L345" i="25"/>
  <c r="L506" i="25"/>
  <c r="L133" i="25"/>
  <c r="L294" i="25"/>
  <c r="L173" i="25"/>
  <c r="L258" i="25"/>
  <c r="L29" i="25"/>
  <c r="L323" i="25"/>
  <c r="L35" i="25"/>
  <c r="L127" i="25"/>
  <c r="L188" i="25"/>
  <c r="L352" i="25"/>
  <c r="L26" i="25"/>
  <c r="L353" i="25"/>
  <c r="L390" i="25"/>
  <c r="L508" i="25"/>
  <c r="L213" i="25"/>
  <c r="L159" i="25"/>
  <c r="L231" i="25"/>
  <c r="L138" i="25"/>
  <c r="L399" i="25"/>
  <c r="L166" i="25"/>
  <c r="L295" i="25"/>
  <c r="L341" i="25"/>
  <c r="L348" i="25"/>
  <c r="L826" i="25"/>
  <c r="L107" i="25"/>
  <c r="L252" i="25"/>
  <c r="L24" i="25"/>
  <c r="L384" i="25"/>
  <c r="L208" i="25"/>
  <c r="L81" i="25"/>
  <c r="L201" i="25"/>
  <c r="L376" i="25"/>
  <c r="L296" i="25"/>
  <c r="L241" i="25"/>
  <c r="L402" i="25"/>
  <c r="L134" i="25"/>
  <c r="L371" i="25"/>
  <c r="L434" i="25"/>
  <c r="L132" i="25"/>
  <c r="L706" i="25"/>
  <c r="L83" i="25"/>
  <c r="L209" i="25"/>
  <c r="L54" i="25"/>
  <c r="L623" i="25"/>
  <c r="L63" i="25"/>
  <c r="L492" i="25"/>
  <c r="L170" i="25"/>
  <c r="L284" i="25"/>
  <c r="L45" i="25"/>
  <c r="L497" i="25"/>
  <c r="L254" i="25"/>
  <c r="L410" i="25"/>
  <c r="L716" i="25"/>
  <c r="L342" i="25"/>
  <c r="L20" i="25"/>
  <c r="L416" i="25"/>
  <c r="L261" i="25"/>
  <c r="L39" i="25"/>
  <c r="L779" i="25"/>
  <c r="L126" i="25"/>
  <c r="L327" i="25"/>
  <c r="L363" i="25"/>
  <c r="L297" i="25"/>
  <c r="L224" i="25"/>
  <c r="L48" i="25"/>
  <c r="L380" i="25"/>
  <c r="L909" i="25"/>
  <c r="L601" i="25"/>
  <c r="L872" i="25"/>
  <c r="L649" i="25"/>
  <c r="L78" i="25"/>
  <c r="L250" i="25"/>
  <c r="L162" i="25"/>
  <c r="L329" i="25"/>
  <c r="L459" i="25"/>
  <c r="L236" i="25"/>
  <c r="L257" i="25"/>
  <c r="L874" i="25"/>
  <c r="L665" i="25"/>
  <c r="L330" i="25"/>
  <c r="L427" i="25"/>
  <c r="L767" i="25"/>
  <c r="L268" i="25"/>
  <c r="L146" i="25"/>
  <c r="L528" i="25"/>
  <c r="L119" i="25"/>
  <c r="L778" i="25"/>
  <c r="L52" i="25"/>
  <c r="L167" i="25"/>
  <c r="L322" i="25"/>
  <c r="L343" i="25"/>
  <c r="L142" i="25"/>
  <c r="L34" i="25"/>
  <c r="L193" i="25"/>
  <c r="L220" i="25"/>
  <c r="L514" i="25"/>
  <c r="L481" i="25"/>
  <c r="L165" i="25"/>
  <c r="L172" i="25"/>
  <c r="L794" i="25"/>
  <c r="L140" i="25"/>
  <c r="L796" i="25"/>
  <c r="L325" i="25"/>
  <c r="L164" i="25"/>
  <c r="L205" i="25"/>
  <c r="L731" i="25"/>
  <c r="L117" i="25"/>
  <c r="L361" i="25"/>
  <c r="L186" i="25"/>
  <c r="L515" i="25"/>
  <c r="L864" i="25"/>
  <c r="L17" i="25"/>
  <c r="L89" i="25"/>
  <c r="L182" i="25"/>
  <c r="L210" i="25"/>
  <c r="L286" i="25"/>
  <c r="L155" i="25"/>
  <c r="L30" i="25"/>
  <c r="L699" i="25"/>
  <c r="L13" i="25"/>
  <c r="L574" i="25"/>
  <c r="L299" i="25"/>
  <c r="L141" i="25"/>
  <c r="L337" i="25"/>
  <c r="L304" i="25"/>
  <c r="L495" i="25"/>
  <c r="L320" i="25"/>
  <c r="L824" i="25"/>
  <c r="L726" i="25"/>
  <c r="L662" i="25"/>
  <c r="L339" i="25"/>
  <c r="L404" i="25"/>
  <c r="L423" i="25"/>
  <c r="L331" i="25"/>
  <c r="L307" i="25"/>
  <c r="L321" i="25"/>
  <c r="L38" i="25"/>
  <c r="L921" i="25"/>
  <c r="L106" i="25"/>
  <c r="L833" i="25"/>
  <c r="L844" i="25"/>
  <c r="L204" i="25"/>
  <c r="L862" i="25"/>
  <c r="L663" i="25"/>
  <c r="L41" i="25"/>
  <c r="L139" i="25"/>
  <c r="L370" i="25"/>
  <c r="L411" i="25"/>
  <c r="L801" i="25"/>
  <c r="L677" i="25"/>
  <c r="L804" i="25"/>
  <c r="L962" i="25"/>
  <c r="L570" i="25"/>
  <c r="L88" i="25"/>
  <c r="L168" i="25"/>
  <c r="L676" i="25"/>
  <c r="L529" i="25"/>
  <c r="L443" i="25"/>
  <c r="L396" i="25"/>
  <c r="L405" i="25"/>
  <c r="L630" i="25"/>
  <c r="L251" i="25"/>
  <c r="L475" i="25"/>
  <c r="L190" i="25"/>
  <c r="L289" i="25"/>
  <c r="L37" i="25"/>
  <c r="L417" i="25"/>
  <c r="L228" i="25"/>
  <c r="L547" i="25"/>
  <c r="L532" i="25"/>
  <c r="L336" i="25"/>
  <c r="L91" i="25"/>
  <c r="L624" i="25"/>
  <c r="L501" i="25"/>
  <c r="L366" i="25"/>
  <c r="L510" i="25"/>
  <c r="L381" i="25"/>
  <c r="L395" i="25"/>
  <c r="L526" i="25"/>
  <c r="L301" i="25"/>
  <c r="L505" i="25"/>
  <c r="L834" i="25"/>
  <c r="L436" i="25"/>
  <c r="L242" i="25"/>
  <c r="L499" i="25"/>
  <c r="L549" i="25"/>
  <c r="L374" i="25"/>
  <c r="L136" i="25"/>
  <c r="L881" i="25"/>
  <c r="L866" i="25"/>
  <c r="L637" i="25"/>
  <c r="L407" i="25"/>
  <c r="L285" i="25"/>
  <c r="L718" i="25"/>
  <c r="L206" i="25"/>
  <c r="L212" i="25"/>
  <c r="L746" i="25"/>
  <c r="L550" i="25"/>
  <c r="L192" i="25"/>
  <c r="L556" i="25"/>
  <c r="L878" i="25"/>
  <c r="L888" i="25"/>
  <c r="L171" i="25"/>
  <c r="L426" i="25"/>
  <c r="L240" i="25"/>
  <c r="L401" i="25"/>
  <c r="L577" i="25"/>
  <c r="L541" i="25"/>
  <c r="L90" i="25"/>
  <c r="L600" i="25"/>
  <c r="L447" i="25"/>
  <c r="L181" i="25"/>
  <c r="L783" i="25"/>
  <c r="L792" i="25"/>
  <c r="L775" i="25"/>
  <c r="L275" i="25"/>
  <c r="L143" i="25"/>
  <c r="L114" i="25"/>
  <c r="L259" i="25"/>
  <c r="L553" i="25"/>
  <c r="L963" i="25"/>
  <c r="L518" i="25"/>
  <c r="L274" i="25"/>
  <c r="L43" i="25"/>
  <c r="L639" i="25"/>
  <c r="L947" i="25"/>
  <c r="L111" i="25"/>
  <c r="L484" i="25"/>
  <c r="L845" i="25"/>
  <c r="L636" i="25"/>
  <c r="L33" i="25"/>
  <c r="L129" i="25"/>
  <c r="L463" i="25"/>
  <c r="L941" i="25"/>
  <c r="L116" i="25"/>
  <c r="L535" i="25"/>
  <c r="L871" i="25"/>
  <c r="L267" i="25"/>
  <c r="L350" i="25"/>
  <c r="L373" i="25"/>
  <c r="L418" i="25"/>
  <c r="L288" i="25"/>
  <c r="L61" i="25"/>
  <c r="L64" i="25"/>
  <c r="L281" i="25"/>
  <c r="L340" i="25"/>
  <c r="L368" i="25"/>
  <c r="L835" i="25"/>
  <c r="L738" i="25"/>
  <c r="L221" i="25"/>
  <c r="L803" i="25"/>
  <c r="L606" i="25"/>
  <c r="L632" i="25"/>
  <c r="L71" i="25"/>
  <c r="L540" i="25"/>
  <c r="L782" i="25"/>
  <c r="L502" i="25"/>
  <c r="L578" i="25"/>
  <c r="L283" i="25"/>
  <c r="L154" i="25"/>
  <c r="L793" i="25"/>
  <c r="L282" i="25"/>
  <c r="L442" i="25"/>
  <c r="L598" i="25"/>
  <c r="L717" i="25"/>
  <c r="L886" i="25"/>
  <c r="L558" i="25"/>
  <c r="L776" i="25"/>
  <c r="L118" i="25"/>
  <c r="L42" i="25"/>
  <c r="L264" i="25"/>
  <c r="L616" i="25"/>
  <c r="L311" i="25"/>
  <c r="L753" i="25"/>
  <c r="L362" i="25"/>
  <c r="L198" i="25"/>
  <c r="L610" i="25"/>
  <c r="L744" i="25"/>
  <c r="L849" i="25"/>
  <c r="L615" i="25"/>
  <c r="L734" i="25"/>
  <c r="L328" i="25"/>
  <c r="L617" i="25"/>
  <c r="L607" i="25"/>
  <c r="L520" i="25"/>
  <c r="L843" i="25"/>
  <c r="L397" i="25"/>
  <c r="L175" i="25"/>
  <c r="L226" i="25"/>
  <c r="L707" i="25"/>
  <c r="L65" i="25"/>
  <c r="L840" i="25"/>
  <c r="L121" i="25"/>
  <c r="L104" i="25"/>
  <c r="L355" i="25"/>
  <c r="L432" i="25"/>
  <c r="L902" i="25"/>
  <c r="L433" i="25"/>
  <c r="L517" i="25"/>
  <c r="L603" i="25"/>
  <c r="L334" i="25"/>
  <c r="L62" i="25"/>
  <c r="L75" i="25"/>
  <c r="L589" i="25"/>
  <c r="L584" i="25"/>
  <c r="L503" i="25"/>
  <c r="L882" i="25"/>
  <c r="L828" i="25"/>
  <c r="L385" i="25"/>
  <c r="L567" i="25"/>
  <c r="L113" i="25"/>
  <c r="L457" i="25"/>
  <c r="L40" i="25"/>
  <c r="L357" i="25"/>
  <c r="L938" i="25"/>
  <c r="L494" i="25"/>
  <c r="L500" i="25"/>
  <c r="L555" i="25"/>
  <c r="L87" i="25"/>
  <c r="L832" i="25"/>
  <c r="L940" i="25"/>
  <c r="L147" i="25"/>
  <c r="L686" i="25"/>
  <c r="L287" i="25"/>
  <c r="L191" i="25"/>
  <c r="L460" i="25"/>
  <c r="L730" i="25"/>
  <c r="L431" i="25"/>
  <c r="L729" i="25"/>
  <c r="L922" i="25"/>
  <c r="L614" i="25"/>
  <c r="L756" i="25"/>
  <c r="L480" i="25"/>
  <c r="L531" i="25"/>
  <c r="L631" i="25"/>
  <c r="L478" i="25"/>
  <c r="L313" i="25"/>
  <c r="L303" i="25"/>
  <c r="L375" i="25"/>
  <c r="L218" i="25"/>
  <c r="L151" i="25"/>
  <c r="L15" i="25"/>
  <c r="L712" i="25"/>
  <c r="L450" i="25"/>
  <c r="L659" i="25"/>
  <c r="L346" i="25"/>
  <c r="L883" i="25"/>
  <c r="L557" i="25"/>
  <c r="L493" i="25"/>
  <c r="L276" i="25"/>
  <c r="L306" i="25"/>
  <c r="L27" i="25"/>
  <c r="L964" i="25"/>
  <c r="L269" i="25"/>
  <c r="L187" i="25"/>
  <c r="L123" i="25"/>
  <c r="L389" i="25"/>
  <c r="L326" i="25"/>
  <c r="L761" i="25"/>
  <c r="L215" i="25"/>
  <c r="L655" i="25"/>
  <c r="L626" i="25"/>
  <c r="L185" i="25"/>
  <c r="L278" i="25"/>
  <c r="L620" i="25"/>
  <c r="L163" i="25"/>
  <c r="L942" i="25"/>
  <c r="L420" i="25"/>
  <c r="L408" i="25"/>
  <c r="L388" i="25"/>
  <c r="L875" i="25"/>
  <c r="L925" i="25"/>
  <c r="L489" i="25"/>
  <c r="L169" i="25"/>
  <c r="L645" i="25"/>
  <c r="L724" i="25"/>
  <c r="L316" i="25"/>
  <c r="L928" i="25"/>
  <c r="L852" i="25"/>
  <c r="L846" i="25"/>
  <c r="L471" i="25"/>
  <c r="L319" i="25"/>
  <c r="L473" i="25"/>
  <c r="L455" i="25"/>
  <c r="L667" i="25"/>
  <c r="L581" i="25"/>
  <c r="L245" i="25"/>
  <c r="L560" i="25"/>
  <c r="L669" i="25"/>
  <c r="L599" i="25"/>
  <c r="L216" i="25"/>
  <c r="L680" i="25"/>
  <c r="L312" i="25"/>
  <c r="L965" i="25"/>
  <c r="L318" i="25"/>
  <c r="L485" i="25"/>
  <c r="L309" i="25"/>
  <c r="L673" i="25"/>
  <c r="L918" i="25"/>
  <c r="L424" i="25"/>
  <c r="L260" i="25"/>
  <c r="L657" i="25"/>
  <c r="L773" i="25"/>
  <c r="L409" i="25"/>
  <c r="L263" i="25"/>
  <c r="L861" i="25"/>
  <c r="L472" i="25"/>
  <c r="L272" i="25"/>
  <c r="L681" i="25"/>
  <c r="L203" i="25"/>
  <c r="L551" i="25"/>
  <c r="L910" i="25"/>
  <c r="L538" i="25"/>
  <c r="L359" i="25"/>
  <c r="L565" i="25"/>
  <c r="L400" i="25"/>
  <c r="L839" i="25"/>
  <c r="L865" i="25"/>
  <c r="L195" i="25"/>
  <c r="L802" i="25"/>
  <c r="L105" i="25"/>
  <c r="L715" i="25"/>
  <c r="L315" i="25"/>
  <c r="L277" i="25"/>
  <c r="L76" i="25"/>
  <c r="L857" i="25"/>
  <c r="L721" i="25"/>
  <c r="L438" i="25"/>
  <c r="L559" i="25"/>
  <c r="L592" i="25"/>
  <c r="L222" i="25"/>
  <c r="L899" i="25"/>
  <c r="L544" i="25"/>
  <c r="L196" i="25"/>
  <c r="L101" i="25"/>
  <c r="L372" i="25"/>
  <c r="L945" i="25"/>
  <c r="L452" i="25"/>
  <c r="L604" i="25"/>
  <c r="L590" i="25"/>
  <c r="L300" i="25"/>
  <c r="L324" i="25"/>
  <c r="L564" i="25"/>
  <c r="L566" i="25"/>
  <c r="L496" i="25"/>
  <c r="L122" i="25"/>
  <c r="L952" i="25"/>
  <c r="L781" i="25"/>
  <c r="L774" i="25"/>
  <c r="L562" i="25"/>
  <c r="L791" i="25"/>
  <c r="L183" i="25"/>
  <c r="L710" i="25"/>
  <c r="L537" i="25"/>
  <c r="L351" i="25"/>
  <c r="L648" i="25"/>
  <c r="L413" i="25"/>
  <c r="L273" i="25"/>
  <c r="L656" i="25"/>
  <c r="L233" i="25"/>
  <c r="L869" i="25"/>
  <c r="L858" i="25"/>
  <c r="L896" i="25"/>
  <c r="L446" i="25"/>
  <c r="L467" i="25"/>
  <c r="L806" i="25"/>
  <c r="L644" i="25"/>
  <c r="L85" i="25"/>
  <c r="L820" i="25"/>
  <c r="L219" i="25"/>
  <c r="L765" i="25"/>
  <c r="L653" i="25"/>
  <c r="L790" i="25"/>
  <c r="L482" i="25"/>
  <c r="L149" i="25"/>
  <c r="L647" i="25"/>
  <c r="L966" i="25"/>
  <c r="L230" i="25"/>
  <c r="L1036" i="25"/>
  <c r="L658" i="25"/>
  <c r="L456" i="25"/>
  <c r="L360" i="25"/>
  <c r="L291" i="25"/>
  <c r="L458" i="25"/>
  <c r="L890" i="25"/>
  <c r="L344" i="25"/>
  <c r="L831" i="25"/>
  <c r="L82" i="25"/>
  <c r="L666" i="25"/>
  <c r="L967" i="25"/>
  <c r="L335" i="25"/>
  <c r="L298" i="25"/>
  <c r="L638" i="25"/>
  <c r="L689" i="25"/>
  <c r="L367" i="25"/>
  <c r="L968" i="25"/>
  <c r="L428" i="25"/>
  <c r="L670" i="25"/>
  <c r="L704" i="25"/>
  <c r="L521" i="25"/>
  <c r="L884" i="25"/>
  <c r="L412" i="25"/>
  <c r="L522" i="25"/>
  <c r="L596" i="25"/>
  <c r="L827" i="25"/>
  <c r="L742" i="25"/>
  <c r="L199" i="25"/>
  <c r="L184" i="25"/>
  <c r="L969" i="25"/>
  <c r="L392" i="25"/>
  <c r="L507" i="25"/>
  <c r="L618" i="25"/>
  <c r="L546" i="25"/>
  <c r="L234" i="25"/>
  <c r="L519" i="25"/>
  <c r="L160" i="25"/>
  <c r="L379" i="25"/>
  <c r="L893" i="25"/>
  <c r="L853" i="25"/>
  <c r="L709" i="25"/>
  <c r="L437" i="25"/>
  <c r="L627" i="25"/>
  <c r="L302" i="25"/>
  <c r="L194" i="25"/>
  <c r="L69" i="25"/>
  <c r="L398" i="25"/>
  <c r="L591" i="25"/>
  <c r="L462" i="25"/>
  <c r="L448" i="25"/>
  <c r="L889" i="25"/>
  <c r="L383" i="25"/>
  <c r="L894" i="25"/>
  <c r="L943" i="25"/>
  <c r="L691" i="25"/>
  <c r="L235" i="25"/>
  <c r="L225" i="25"/>
  <c r="L223" i="25"/>
  <c r="L435" i="25"/>
  <c r="L698" i="25"/>
  <c r="L406" i="25"/>
  <c r="L634" i="25"/>
  <c r="L244" i="25"/>
  <c r="L280" i="25"/>
  <c r="L232" i="25"/>
  <c r="L255" i="25"/>
  <c r="L771" i="25"/>
  <c r="L77" i="25"/>
  <c r="L317" i="25"/>
  <c r="L421" i="25"/>
  <c r="L652" i="25"/>
  <c r="L292" i="25"/>
  <c r="L970" i="25"/>
  <c r="L675" i="25"/>
  <c r="L542" i="25"/>
  <c r="L751" i="25"/>
  <c r="L759" i="25"/>
  <c r="L548" i="25"/>
  <c r="L825" i="25"/>
  <c r="L525" i="25"/>
  <c r="L817" i="25"/>
  <c r="L629" i="25"/>
  <c r="L713" i="25"/>
  <c r="L157" i="25"/>
  <c r="L755" i="25"/>
  <c r="L702" i="25"/>
  <c r="L808" i="25"/>
  <c r="L524" i="25"/>
  <c r="L512" i="25"/>
  <c r="L674" i="25"/>
  <c r="L784" i="25"/>
  <c r="L625" i="25"/>
  <c r="L951" i="25"/>
  <c r="L59" i="25"/>
  <c r="L144" i="25"/>
  <c r="L736" i="25"/>
  <c r="L453" i="25"/>
  <c r="L605" i="25"/>
  <c r="L971" i="25"/>
  <c r="L725" i="25"/>
  <c r="L425" i="25"/>
  <c r="L613" i="25"/>
  <c r="L957" i="25"/>
  <c r="L958" i="25"/>
  <c r="L915" i="25"/>
  <c r="L685" i="25"/>
  <c r="L900" i="25"/>
  <c r="L946" i="25"/>
  <c r="L956" i="25"/>
  <c r="L293" i="25"/>
  <c r="L60" i="25"/>
  <c r="L913" i="25"/>
  <c r="L449" i="25"/>
  <c r="L972" i="25"/>
  <c r="L582" i="25"/>
  <c r="L365" i="25"/>
  <c r="L628" i="25"/>
  <c r="L873" i="25"/>
  <c r="L788" i="25"/>
  <c r="L973" i="25"/>
  <c r="L654" i="25"/>
  <c r="L572" i="25"/>
  <c r="L246" i="25"/>
  <c r="L115" i="25"/>
  <c r="L974" i="25"/>
  <c r="L848" i="25"/>
  <c r="L227" i="25"/>
  <c r="L415" i="25"/>
  <c r="L14" i="25"/>
  <c r="L766" i="25"/>
  <c r="L575" i="25"/>
  <c r="L854" i="25"/>
  <c r="L545" i="25"/>
  <c r="L821" i="25"/>
  <c r="L80" i="25"/>
  <c r="L708" i="25"/>
  <c r="L898" i="25"/>
  <c r="L391" i="25"/>
  <c r="L633" i="25"/>
  <c r="L523" i="25"/>
  <c r="L527" i="25"/>
  <c r="L465" i="25"/>
  <c r="L67" i="25"/>
  <c r="L679" i="25"/>
  <c r="L768" i="25"/>
  <c r="L100" i="25"/>
  <c r="L640" i="25"/>
  <c r="L887" i="25"/>
  <c r="L795" i="25"/>
  <c r="L842" i="25"/>
  <c r="L939" i="25"/>
  <c r="L445" i="25"/>
  <c r="L568" i="25"/>
  <c r="L868" i="25"/>
  <c r="L602" i="25"/>
  <c r="L586" i="25"/>
  <c r="L876" i="25"/>
  <c r="L305" i="25"/>
  <c r="L815" i="25"/>
  <c r="L587" i="25"/>
  <c r="L811" i="25"/>
  <c r="L975" i="25"/>
  <c r="L536" i="25"/>
  <c r="L916" i="25"/>
  <c r="L84" i="25"/>
  <c r="L229" i="25"/>
  <c r="L800" i="25"/>
  <c r="L976" i="25"/>
  <c r="L741" i="25"/>
  <c r="L977" i="25"/>
  <c r="L217" i="25"/>
  <c r="L908" i="25"/>
  <c r="L911" i="25"/>
  <c r="L646" i="25"/>
  <c r="L772" i="25"/>
  <c r="L855" i="25"/>
  <c r="L461" i="25"/>
  <c r="L695" i="25"/>
  <c r="L859" i="25"/>
  <c r="L477" i="25"/>
  <c r="L310" i="25"/>
  <c r="L785" i="25"/>
  <c r="L816" i="25"/>
  <c r="L903" i="25"/>
  <c r="L914" i="25"/>
  <c r="L758" i="25"/>
  <c r="L978" i="25"/>
  <c r="L860" i="25"/>
  <c r="L468" i="25"/>
  <c r="L805" i="25"/>
  <c r="L394" i="25"/>
  <c r="L867" i="25"/>
  <c r="L856" i="25"/>
  <c r="L476" i="25"/>
  <c r="L760" i="25"/>
  <c r="L338" i="25"/>
  <c r="L563" i="25"/>
  <c r="L347" i="25"/>
  <c r="L672" i="25"/>
  <c r="L393" i="25"/>
  <c r="L949" i="25"/>
  <c r="L870" i="25"/>
  <c r="L895" i="25"/>
  <c r="L979" i="25"/>
  <c r="L877" i="25"/>
  <c r="L851" i="25"/>
  <c r="L980" i="25"/>
  <c r="L611" i="25"/>
  <c r="L798" i="25"/>
  <c r="L608" i="25"/>
  <c r="L262" i="25"/>
  <c r="L152" i="25"/>
  <c r="L901" i="25"/>
  <c r="L819" i="25"/>
  <c r="L671" i="25"/>
  <c r="L697" i="25"/>
  <c r="L705" i="25"/>
  <c r="L932" i="25"/>
  <c r="L534" i="25"/>
  <c r="L770" i="25"/>
  <c r="L378" i="25"/>
  <c r="L131" i="25"/>
  <c r="L924" i="25"/>
  <c r="L150" i="25"/>
  <c r="L737" i="25"/>
  <c r="L650" i="25"/>
  <c r="L579" i="25"/>
  <c r="L664" i="25"/>
  <c r="L466" i="25"/>
  <c r="L981" i="25"/>
  <c r="L622" i="25"/>
  <c r="L847" i="25"/>
  <c r="L516" i="25"/>
  <c r="L786" i="25"/>
  <c r="L332" i="25"/>
  <c r="L1034" i="25"/>
  <c r="L552" i="25"/>
  <c r="L358" i="25"/>
  <c r="L807" i="25"/>
  <c r="L907" i="25"/>
  <c r="L723" i="25"/>
  <c r="L982" i="25"/>
  <c r="L643" i="25"/>
  <c r="L543" i="25"/>
  <c r="L750" i="25"/>
  <c r="L486" i="25"/>
  <c r="L743" i="25"/>
  <c r="L959" i="25"/>
  <c r="L597" i="25"/>
  <c r="L414" i="25"/>
  <c r="L561" i="25"/>
  <c r="L554" i="25"/>
  <c r="L954" i="25"/>
  <c r="L983" i="25"/>
  <c r="L769" i="25"/>
  <c r="L722" i="25"/>
  <c r="L822" i="25"/>
  <c r="L451" i="25"/>
  <c r="L668" i="25"/>
  <c r="L588" i="25"/>
  <c r="L950" i="25"/>
  <c r="L440" i="25"/>
  <c r="L583" i="25"/>
  <c r="L953" i="25"/>
  <c r="L885" i="25"/>
  <c r="L266" i="25"/>
  <c r="L931" i="25"/>
  <c r="L684" i="25"/>
  <c r="L926" i="25"/>
  <c r="L836" i="25"/>
  <c r="L513" i="25"/>
  <c r="L470" i="25"/>
  <c r="L984" i="25"/>
  <c r="L985" i="25"/>
  <c r="L1028" i="25"/>
  <c r="L919" i="25"/>
  <c r="L1032" i="25"/>
  <c r="L243" i="25"/>
  <c r="L612" i="25"/>
  <c r="L694" i="25"/>
  <c r="L904" i="25"/>
  <c r="L930" i="25"/>
  <c r="L1027" i="25"/>
  <c r="L892" i="25"/>
  <c r="L509" i="25"/>
  <c r="L917" i="25"/>
  <c r="L764" i="25"/>
  <c r="L419" i="25"/>
  <c r="L948" i="25"/>
  <c r="L661" i="25"/>
  <c r="L727" i="25"/>
  <c r="L936" i="25"/>
  <c r="L934" i="25"/>
  <c r="L369" i="25"/>
  <c r="L249" i="25"/>
  <c r="L189" i="25"/>
  <c r="L763" i="25"/>
  <c r="L539" i="25"/>
  <c r="L986" i="25"/>
  <c r="L530" i="25"/>
  <c r="L714" i="25"/>
  <c r="L571" i="25"/>
  <c r="L1030" i="25"/>
  <c r="L1037" i="25"/>
  <c r="L920" i="25"/>
  <c r="L696" i="25"/>
  <c r="L1033" i="25"/>
  <c r="L799" i="25"/>
  <c r="L498" i="25"/>
  <c r="L237" i="25"/>
  <c r="L595" i="25"/>
  <c r="L693" i="25"/>
  <c r="L678" i="25"/>
  <c r="L701" i="25"/>
  <c r="L987" i="25"/>
  <c r="L1026" i="25"/>
  <c r="L349" i="25"/>
  <c r="L504" i="25"/>
  <c r="L988" i="25"/>
  <c r="L812" i="25"/>
  <c r="L692" i="25"/>
  <c r="L989" i="25"/>
  <c r="L990" i="25"/>
  <c r="L573" i="25"/>
  <c r="L290" i="25"/>
  <c r="L569" i="25"/>
  <c r="L748" i="25"/>
  <c r="L439" i="25"/>
  <c r="L762" i="25"/>
  <c r="L621" i="25"/>
  <c r="L490" i="25"/>
  <c r="L897" i="25"/>
  <c r="L511" i="25"/>
  <c r="L700" i="25"/>
  <c r="L719" i="25"/>
  <c r="L991" i="25"/>
  <c r="L955" i="25"/>
  <c r="L923" i="25"/>
  <c r="L891" i="25"/>
  <c r="L703" i="25"/>
  <c r="L829" i="25"/>
  <c r="L642" i="25"/>
  <c r="L690" i="25"/>
  <c r="L683" i="25"/>
  <c r="L905" i="25"/>
  <c r="L944" i="25"/>
  <c r="L728" i="25"/>
  <c r="L992" i="25"/>
  <c r="L993" i="25"/>
  <c r="L994" i="25"/>
  <c r="L995" i="25"/>
  <c r="L757" i="25"/>
  <c r="L688" i="25"/>
  <c r="L745" i="25"/>
  <c r="L863" i="25"/>
  <c r="L797" i="25"/>
  <c r="L850" i="25"/>
  <c r="L580" i="25"/>
  <c r="L996" i="25"/>
  <c r="L749" i="25"/>
  <c r="L787" i="25"/>
  <c r="L960" i="25"/>
  <c r="L94" i="25"/>
  <c r="L739" i="25"/>
  <c r="L997" i="25"/>
  <c r="L430" i="25"/>
  <c r="L906" i="25"/>
  <c r="L961" i="25"/>
  <c r="L711" i="25"/>
  <c r="L137" i="25"/>
  <c r="L998" i="25"/>
  <c r="L999" i="25"/>
  <c r="L752" i="25"/>
  <c r="L651" i="25"/>
  <c r="L576" i="25"/>
  <c r="L403" i="25"/>
  <c r="L1000" i="25"/>
  <c r="L1001" i="25"/>
  <c r="L937" i="25"/>
  <c r="L733" i="25"/>
  <c r="L247" i="25"/>
  <c r="L754" i="25"/>
  <c r="L265" i="25"/>
  <c r="L99" i="25"/>
  <c r="L927" i="25"/>
  <c r="L720" i="25"/>
  <c r="L422" i="25"/>
  <c r="L880" i="25"/>
  <c r="L464" i="25"/>
  <c r="L933" i="25"/>
  <c r="L314" i="25"/>
  <c r="L747" i="25"/>
  <c r="L809" i="25"/>
  <c r="L474" i="25"/>
  <c r="L810" i="25"/>
  <c r="L780" i="25"/>
  <c r="L1002" i="25"/>
  <c r="L777" i="25"/>
  <c r="L682" i="25"/>
  <c r="L180" i="25"/>
  <c r="L1003" i="25"/>
  <c r="L912" i="25"/>
  <c r="L1004" i="25"/>
  <c r="L1005" i="25"/>
  <c r="L469" i="25"/>
  <c r="L197" i="25"/>
  <c r="L814" i="25"/>
  <c r="L1006" i="25"/>
  <c r="L487" i="25"/>
  <c r="L1007" i="25"/>
  <c r="L593" i="25"/>
  <c r="L479" i="25"/>
  <c r="L619" i="25"/>
  <c r="L1008" i="25"/>
  <c r="L68" i="25"/>
  <c r="L929" i="25"/>
  <c r="L1025" i="25"/>
  <c r="L1009" i="25"/>
  <c r="L818" i="25"/>
  <c r="L879" i="25"/>
  <c r="L1031" i="25"/>
  <c r="L1010" i="25"/>
  <c r="L176" i="25"/>
  <c r="L1029" i="25"/>
  <c r="L740" i="25"/>
  <c r="L1035" i="25"/>
  <c r="L813" i="25"/>
  <c r="L1011" i="25"/>
  <c r="L1012" i="25"/>
  <c r="L1013" i="25"/>
  <c r="L1014" i="25"/>
  <c r="L1015" i="25"/>
  <c r="L382" i="25"/>
  <c r="L660" i="25"/>
  <c r="L1016" i="25"/>
  <c r="L1017" i="25"/>
  <c r="L1018" i="25"/>
  <c r="L585" i="25"/>
  <c r="L1019" i="25"/>
  <c r="L1020" i="25"/>
  <c r="L823" i="25"/>
  <c r="L789" i="25"/>
  <c r="L377" i="25"/>
  <c r="L1021" i="25"/>
  <c r="L429" i="25"/>
  <c r="L641" i="25"/>
  <c r="L935" i="25"/>
  <c r="L1022" i="25"/>
  <c r="L1023" i="25"/>
  <c r="L1024" i="25"/>
  <c r="H46" i="25"/>
  <c r="H23" i="25"/>
  <c r="H594" i="25"/>
  <c r="H22" i="25"/>
  <c r="H200" i="25"/>
  <c r="H9" i="25"/>
  <c r="H50" i="25"/>
  <c r="H12" i="25"/>
  <c r="H18" i="25"/>
  <c r="H56" i="25"/>
  <c r="H44" i="25"/>
  <c r="H161" i="25"/>
  <c r="H7" i="25"/>
  <c r="H58" i="25"/>
  <c r="H207" i="25"/>
  <c r="H279" i="25"/>
  <c r="H47" i="25"/>
  <c r="H178" i="25"/>
  <c r="H66" i="25"/>
  <c r="H109" i="25"/>
  <c r="H28" i="25"/>
  <c r="H491" i="25"/>
  <c r="H32" i="25"/>
  <c r="H74" i="25"/>
  <c r="H441" i="25"/>
  <c r="H19" i="25"/>
  <c r="H79" i="25"/>
  <c r="H73" i="25"/>
  <c r="H72" i="25"/>
  <c r="H57" i="25"/>
  <c r="H174" i="25"/>
  <c r="H36" i="25"/>
  <c r="H214" i="25"/>
  <c r="H112" i="25"/>
  <c r="H148" i="25"/>
  <c r="H238" i="25"/>
  <c r="H110" i="25"/>
  <c r="H387" i="25"/>
  <c r="H158" i="25"/>
  <c r="H483" i="25"/>
  <c r="H103" i="25"/>
  <c r="H102" i="25"/>
  <c r="H830" i="25"/>
  <c r="H687" i="25"/>
  <c r="H153" i="25"/>
  <c r="H635" i="25"/>
  <c r="H256" i="25"/>
  <c r="H386" i="25"/>
  <c r="H841" i="25"/>
  <c r="H270" i="25"/>
  <c r="H125" i="25"/>
  <c r="H354" i="25"/>
  <c r="H177" i="25"/>
  <c r="H120" i="25"/>
  <c r="H128" i="25"/>
  <c r="H253" i="25"/>
  <c r="H95" i="25"/>
  <c r="H92" i="25"/>
  <c r="H93" i="25"/>
  <c r="H211" i="25"/>
  <c r="H156" i="25"/>
  <c r="H97" i="25"/>
  <c r="H609" i="25"/>
  <c r="H837" i="25"/>
  <c r="H454" i="25"/>
  <c r="H16" i="25"/>
  <c r="H356" i="25"/>
  <c r="H25" i="25"/>
  <c r="H135" i="25"/>
  <c r="H21" i="25"/>
  <c r="H838" i="25"/>
  <c r="H86" i="25"/>
  <c r="H271" i="25"/>
  <c r="H732" i="25"/>
  <c r="H179" i="25"/>
  <c r="H130" i="25"/>
  <c r="H108" i="25"/>
  <c r="H96" i="25"/>
  <c r="H364" i="25"/>
  <c r="H145" i="25"/>
  <c r="H124" i="25"/>
  <c r="H49" i="25"/>
  <c r="H333" i="25"/>
  <c r="H308" i="25"/>
  <c r="H202" i="25"/>
  <c r="H51" i="25"/>
  <c r="H98" i="25"/>
  <c r="H533" i="25"/>
  <c r="H345" i="25"/>
  <c r="H506" i="25"/>
  <c r="H133" i="25"/>
  <c r="H294" i="25"/>
  <c r="H173" i="25"/>
  <c r="H258" i="25"/>
  <c r="H29" i="25"/>
  <c r="H323" i="25"/>
  <c r="H35" i="25"/>
  <c r="H127" i="25"/>
  <c r="H188" i="25"/>
  <c r="H352" i="25"/>
  <c r="H26" i="25"/>
  <c r="H353" i="25"/>
  <c r="H390" i="25"/>
  <c r="H508" i="25"/>
  <c r="H213" i="25"/>
  <c r="H159" i="25"/>
  <c r="H231" i="25"/>
  <c r="H138" i="25"/>
  <c r="H399" i="25"/>
  <c r="H166" i="25"/>
  <c r="H295" i="25"/>
  <c r="H341" i="25"/>
  <c r="H348" i="25"/>
  <c r="H826" i="25"/>
  <c r="H107" i="25"/>
  <c r="H252" i="25"/>
  <c r="H24" i="25"/>
  <c r="H384" i="25"/>
  <c r="H208" i="25"/>
  <c r="H81" i="25"/>
  <c r="H201" i="25"/>
  <c r="H376" i="25"/>
  <c r="H296" i="25"/>
  <c r="H241" i="25"/>
  <c r="H402" i="25"/>
  <c r="H134" i="25"/>
  <c r="H371" i="25"/>
  <c r="H434" i="25"/>
  <c r="H132" i="25"/>
  <c r="H706" i="25"/>
  <c r="H83" i="25"/>
  <c r="H209" i="25"/>
  <c r="H54" i="25"/>
  <c r="H623" i="25"/>
  <c r="H63" i="25"/>
  <c r="H492" i="25"/>
  <c r="H170" i="25"/>
  <c r="H284" i="25"/>
  <c r="H45" i="25"/>
  <c r="H497" i="25"/>
  <c r="H254" i="25"/>
  <c r="H410" i="25"/>
  <c r="H716" i="25"/>
  <c r="H342" i="25"/>
  <c r="H20" i="25"/>
  <c r="H416" i="25"/>
  <c r="H261" i="25"/>
  <c r="H39" i="25"/>
  <c r="H779" i="25"/>
  <c r="H126" i="25"/>
  <c r="H327" i="25"/>
  <c r="H363" i="25"/>
  <c r="H297" i="25"/>
  <c r="H224" i="25"/>
  <c r="H48" i="25"/>
  <c r="H380" i="25"/>
  <c r="H909" i="25"/>
  <c r="H601" i="25"/>
  <c r="H872" i="25"/>
  <c r="H649" i="25"/>
  <c r="H78" i="25"/>
  <c r="H250" i="25"/>
  <c r="H162" i="25"/>
  <c r="H329" i="25"/>
  <c r="H459" i="25"/>
  <c r="H236" i="25"/>
  <c r="H257" i="25"/>
  <c r="H874" i="25"/>
  <c r="H665" i="25"/>
  <c r="H330" i="25"/>
  <c r="H427" i="25"/>
  <c r="H767" i="25"/>
  <c r="H268" i="25"/>
  <c r="H146" i="25"/>
  <c r="H528" i="25"/>
  <c r="H119" i="25"/>
  <c r="H778" i="25"/>
  <c r="H52" i="25"/>
  <c r="H167" i="25"/>
  <c r="H322" i="25"/>
  <c r="H343" i="25"/>
  <c r="H142" i="25"/>
  <c r="H34" i="25"/>
  <c r="H193" i="25"/>
  <c r="H220" i="25"/>
  <c r="H514" i="25"/>
  <c r="H481" i="25"/>
  <c r="H165" i="25"/>
  <c r="H172" i="25"/>
  <c r="H794" i="25"/>
  <c r="H140" i="25"/>
  <c r="H796" i="25"/>
  <c r="H325" i="25"/>
  <c r="H164" i="25"/>
  <c r="H205" i="25"/>
  <c r="H731" i="25"/>
  <c r="H117" i="25"/>
  <c r="H361" i="25"/>
  <c r="H186" i="25"/>
  <c r="H515" i="25"/>
  <c r="H864" i="25"/>
  <c r="H17" i="25"/>
  <c r="H89" i="25"/>
  <c r="H182" i="25"/>
  <c r="H210" i="25"/>
  <c r="H286" i="25"/>
  <c r="H155" i="25"/>
  <c r="H30" i="25"/>
  <c r="H699" i="25"/>
  <c r="H13" i="25"/>
  <c r="H574" i="25"/>
  <c r="H299" i="25"/>
  <c r="H141" i="25"/>
  <c r="H337" i="25"/>
  <c r="H304" i="25"/>
  <c r="H495" i="25"/>
  <c r="H320" i="25"/>
  <c r="H824" i="25"/>
  <c r="H726" i="25"/>
  <c r="H662" i="25"/>
  <c r="H339" i="25"/>
  <c r="H404" i="25"/>
  <c r="H423" i="25"/>
  <c r="H331" i="25"/>
  <c r="H307" i="25"/>
  <c r="H321" i="25"/>
  <c r="H38" i="25"/>
  <c r="H921" i="25"/>
  <c r="H106" i="25"/>
  <c r="H833" i="25"/>
  <c r="H844" i="25"/>
  <c r="H204" i="25"/>
  <c r="H862" i="25"/>
  <c r="H663" i="25"/>
  <c r="H41" i="25"/>
  <c r="H139" i="25"/>
  <c r="H370" i="25"/>
  <c r="H411" i="25"/>
  <c r="H801" i="25"/>
  <c r="H677" i="25"/>
  <c r="H804" i="25"/>
  <c r="H962" i="25"/>
  <c r="H570" i="25"/>
  <c r="H88" i="25"/>
  <c r="H168" i="25"/>
  <c r="H676" i="25"/>
  <c r="H529" i="25"/>
  <c r="H443" i="25"/>
  <c r="H396" i="25"/>
  <c r="H405" i="25"/>
  <c r="H630" i="25"/>
  <c r="H251" i="25"/>
  <c r="H475" i="25"/>
  <c r="H190" i="25"/>
  <c r="H289" i="25"/>
  <c r="H37" i="25"/>
  <c r="H417" i="25"/>
  <c r="H228" i="25"/>
  <c r="H547" i="25"/>
  <c r="H532" i="25"/>
  <c r="H336" i="25"/>
  <c r="H91" i="25"/>
  <c r="H624" i="25"/>
  <c r="H501" i="25"/>
  <c r="H366" i="25"/>
  <c r="H510" i="25"/>
  <c r="H381" i="25"/>
  <c r="H395" i="25"/>
  <c r="H526" i="25"/>
  <c r="H301" i="25"/>
  <c r="H505" i="25"/>
  <c r="H834" i="25"/>
  <c r="H436" i="25"/>
  <c r="H242" i="25"/>
  <c r="H499" i="25"/>
  <c r="H549" i="25"/>
  <c r="H374" i="25"/>
  <c r="H136" i="25"/>
  <c r="H881" i="25"/>
  <c r="H866" i="25"/>
  <c r="H637" i="25"/>
  <c r="H407" i="25"/>
  <c r="H285" i="25"/>
  <c r="H718" i="25"/>
  <c r="H206" i="25"/>
  <c r="H212" i="25"/>
  <c r="H746" i="25"/>
  <c r="H550" i="25"/>
  <c r="H192" i="25"/>
  <c r="H556" i="25"/>
  <c r="H878" i="25"/>
  <c r="H888" i="25"/>
  <c r="H171" i="25"/>
  <c r="H426" i="25"/>
  <c r="H240" i="25"/>
  <c r="H401" i="25"/>
  <c r="H577" i="25"/>
  <c r="H541" i="25"/>
  <c r="H90" i="25"/>
  <c r="H600" i="25"/>
  <c r="H447" i="25"/>
  <c r="H181" i="25"/>
  <c r="H783" i="25"/>
  <c r="H792" i="25"/>
  <c r="H775" i="25"/>
  <c r="H275" i="25"/>
  <c r="H143" i="25"/>
  <c r="H114" i="25"/>
  <c r="H259" i="25"/>
  <c r="H553" i="25"/>
  <c r="H963" i="25"/>
  <c r="H518" i="25"/>
  <c r="H274" i="25"/>
  <c r="H43" i="25"/>
  <c r="H639" i="25"/>
  <c r="H947" i="25"/>
  <c r="H111" i="25"/>
  <c r="H484" i="25"/>
  <c r="H845" i="25"/>
  <c r="H636" i="25"/>
  <c r="H33" i="25"/>
  <c r="H129" i="25"/>
  <c r="H463" i="25"/>
  <c r="H941" i="25"/>
  <c r="H116" i="25"/>
  <c r="H535" i="25"/>
  <c r="H871" i="25"/>
  <c r="H267" i="25"/>
  <c r="H350" i="25"/>
  <c r="H373" i="25"/>
  <c r="H418" i="25"/>
  <c r="H288" i="25"/>
  <c r="H61" i="25"/>
  <c r="H64" i="25"/>
  <c r="H281" i="25"/>
  <c r="H340" i="25"/>
  <c r="H368" i="25"/>
  <c r="H835" i="25"/>
  <c r="H738" i="25"/>
  <c r="H221" i="25"/>
  <c r="H803" i="25"/>
  <c r="H606" i="25"/>
  <c r="H632" i="25"/>
  <c r="H71" i="25"/>
  <c r="H540" i="25"/>
  <c r="H782" i="25"/>
  <c r="H502" i="25"/>
  <c r="H578" i="25"/>
  <c r="H283" i="25"/>
  <c r="H154" i="25"/>
  <c r="H793" i="25"/>
  <c r="H282" i="25"/>
  <c r="H442" i="25"/>
  <c r="H598" i="25"/>
  <c r="H717" i="25"/>
  <c r="H886" i="25"/>
  <c r="H558" i="25"/>
  <c r="H776" i="25"/>
  <c r="H118" i="25"/>
  <c r="H42" i="25"/>
  <c r="H264" i="25"/>
  <c r="H616" i="25"/>
  <c r="H311" i="25"/>
  <c r="H753" i="25"/>
  <c r="H362" i="25"/>
  <c r="H198" i="25"/>
  <c r="H610" i="25"/>
  <c r="H744" i="25"/>
  <c r="H849" i="25"/>
  <c r="H615" i="25"/>
  <c r="H734" i="25"/>
  <c r="H328" i="25"/>
  <c r="H617" i="25"/>
  <c r="H607" i="25"/>
  <c r="H520" i="25"/>
  <c r="H843" i="25"/>
  <c r="H397" i="25"/>
  <c r="H175" i="25"/>
  <c r="H226" i="25"/>
  <c r="H707" i="25"/>
  <c r="H65" i="25"/>
  <c r="H840" i="25"/>
  <c r="H121" i="25"/>
  <c r="H104" i="25"/>
  <c r="H355" i="25"/>
  <c r="H432" i="25"/>
  <c r="H902" i="25"/>
  <c r="H433" i="25"/>
  <c r="H517" i="25"/>
  <c r="H603" i="25"/>
  <c r="H334" i="25"/>
  <c r="H62" i="25"/>
  <c r="H75" i="25"/>
  <c r="H589" i="25"/>
  <c r="H584" i="25"/>
  <c r="H503" i="25"/>
  <c r="H882" i="25"/>
  <c r="H828" i="25"/>
  <c r="H385" i="25"/>
  <c r="H567" i="25"/>
  <c r="H113" i="25"/>
  <c r="H457" i="25"/>
  <c r="H40" i="25"/>
  <c r="H357" i="25"/>
  <c r="H938" i="25"/>
  <c r="H494" i="25"/>
  <c r="H500" i="25"/>
  <c r="H555" i="25"/>
  <c r="H87" i="25"/>
  <c r="H832" i="25"/>
  <c r="H940" i="25"/>
  <c r="H147" i="25"/>
  <c r="H686" i="25"/>
  <c r="H287" i="25"/>
  <c r="H191" i="25"/>
  <c r="H460" i="25"/>
  <c r="H730" i="25"/>
  <c r="H431" i="25"/>
  <c r="H729" i="25"/>
  <c r="H922" i="25"/>
  <c r="H614" i="25"/>
  <c r="H756" i="25"/>
  <c r="H480" i="25"/>
  <c r="H531" i="25"/>
  <c r="H631" i="25"/>
  <c r="H478" i="25"/>
  <c r="H313" i="25"/>
  <c r="H303" i="25"/>
  <c r="H375" i="25"/>
  <c r="H218" i="25"/>
  <c r="H151" i="25"/>
  <c r="H15" i="25"/>
  <c r="H712" i="25"/>
  <c r="H450" i="25"/>
  <c r="H659" i="25"/>
  <c r="H346" i="25"/>
  <c r="H883" i="25"/>
  <c r="H557" i="25"/>
  <c r="H493" i="25"/>
  <c r="H276" i="25"/>
  <c r="H306" i="25"/>
  <c r="H27" i="25"/>
  <c r="H964" i="25"/>
  <c r="H269" i="25"/>
  <c r="H187" i="25"/>
  <c r="H123" i="25"/>
  <c r="H389" i="25"/>
  <c r="H326" i="25"/>
  <c r="H761" i="25"/>
  <c r="H215" i="25"/>
  <c r="H655" i="25"/>
  <c r="H626" i="25"/>
  <c r="H185" i="25"/>
  <c r="H278" i="25"/>
  <c r="H620" i="25"/>
  <c r="H163" i="25"/>
  <c r="H942" i="25"/>
  <c r="H420" i="25"/>
  <c r="H408" i="25"/>
  <c r="H388" i="25"/>
  <c r="H875" i="25"/>
  <c r="H925" i="25"/>
  <c r="H489" i="25"/>
  <c r="H169" i="25"/>
  <c r="H645" i="25"/>
  <c r="H724" i="25"/>
  <c r="H316" i="25"/>
  <c r="H928" i="25"/>
  <c r="H852" i="25"/>
  <c r="H846" i="25"/>
  <c r="H471" i="25"/>
  <c r="H319" i="25"/>
  <c r="H473" i="25"/>
  <c r="H455" i="25"/>
  <c r="H667" i="25"/>
  <c r="H581" i="25"/>
  <c r="H245" i="25"/>
  <c r="H560" i="25"/>
  <c r="H669" i="25"/>
  <c r="H599" i="25"/>
  <c r="H216" i="25"/>
  <c r="H680" i="25"/>
  <c r="H312" i="25"/>
  <c r="H965" i="25"/>
  <c r="H318" i="25"/>
  <c r="H485" i="25"/>
  <c r="H309" i="25"/>
  <c r="H673" i="25"/>
  <c r="H918" i="25"/>
  <c r="H424" i="25"/>
  <c r="H260" i="25"/>
  <c r="H657" i="25"/>
  <c r="H773" i="25"/>
  <c r="H409" i="25"/>
  <c r="H263" i="25"/>
  <c r="H861" i="25"/>
  <c r="H472" i="25"/>
  <c r="H272" i="25"/>
  <c r="H681" i="25"/>
  <c r="H203" i="25"/>
  <c r="H551" i="25"/>
  <c r="H910" i="25"/>
  <c r="H538" i="25"/>
  <c r="H359" i="25"/>
  <c r="H565" i="25"/>
  <c r="H400" i="25"/>
  <c r="H839" i="25"/>
  <c r="H865" i="25"/>
  <c r="H195" i="25"/>
  <c r="H802" i="25"/>
  <c r="H105" i="25"/>
  <c r="H715" i="25"/>
  <c r="H315" i="25"/>
  <c r="H277" i="25"/>
  <c r="H76" i="25"/>
  <c r="H857" i="25"/>
  <c r="H721" i="25"/>
  <c r="H438" i="25"/>
  <c r="H559" i="25"/>
  <c r="H592" i="25"/>
  <c r="H222" i="25"/>
  <c r="H899" i="25"/>
  <c r="H544" i="25"/>
  <c r="H196" i="25"/>
  <c r="H101" i="25"/>
  <c r="H372" i="25"/>
  <c r="H945" i="25"/>
  <c r="H452" i="25"/>
  <c r="H604" i="25"/>
  <c r="H590" i="25"/>
  <c r="H300" i="25"/>
  <c r="H324" i="25"/>
  <c r="H564" i="25"/>
  <c r="H566" i="25"/>
  <c r="H496" i="25"/>
  <c r="H122" i="25"/>
  <c r="H952" i="25"/>
  <c r="H781" i="25"/>
  <c r="H774" i="25"/>
  <c r="H562" i="25"/>
  <c r="H791" i="25"/>
  <c r="H183" i="25"/>
  <c r="H710" i="25"/>
  <c r="H537" i="25"/>
  <c r="H351" i="25"/>
  <c r="H648" i="25"/>
  <c r="H413" i="25"/>
  <c r="H273" i="25"/>
  <c r="H656" i="25"/>
  <c r="H233" i="25"/>
  <c r="H869" i="25"/>
  <c r="H858" i="25"/>
  <c r="H896" i="25"/>
  <c r="H446" i="25"/>
  <c r="H467" i="25"/>
  <c r="H806" i="25"/>
  <c r="H644" i="25"/>
  <c r="H85" i="25"/>
  <c r="H820" i="25"/>
  <c r="H219" i="25"/>
  <c r="H765" i="25"/>
  <c r="H653" i="25"/>
  <c r="H790" i="25"/>
  <c r="H482" i="25"/>
  <c r="H149" i="25"/>
  <c r="H647" i="25"/>
  <c r="H966" i="25"/>
  <c r="H230" i="25"/>
  <c r="H1036" i="25"/>
  <c r="H658" i="25"/>
  <c r="H456" i="25"/>
  <c r="H360" i="25"/>
  <c r="H291" i="25"/>
  <c r="H458" i="25"/>
  <c r="H890" i="25"/>
  <c r="H344" i="25"/>
  <c r="H831" i="25"/>
  <c r="H82" i="25"/>
  <c r="H666" i="25"/>
  <c r="H967" i="25"/>
  <c r="H335" i="25"/>
  <c r="H298" i="25"/>
  <c r="H638" i="25"/>
  <c r="H689" i="25"/>
  <c r="H367" i="25"/>
  <c r="H968" i="25"/>
  <c r="H428" i="25"/>
  <c r="H670" i="25"/>
  <c r="H704" i="25"/>
  <c r="H521" i="25"/>
  <c r="H884" i="25"/>
  <c r="H412" i="25"/>
  <c r="H522" i="25"/>
  <c r="H596" i="25"/>
  <c r="H827" i="25"/>
  <c r="H742" i="25"/>
  <c r="H199" i="25"/>
  <c r="H184" i="25"/>
  <c r="H969" i="25"/>
  <c r="H392" i="25"/>
  <c r="H507" i="25"/>
  <c r="H618" i="25"/>
  <c r="H546" i="25"/>
  <c r="H234" i="25"/>
  <c r="H519" i="25"/>
  <c r="H160" i="25"/>
  <c r="H379" i="25"/>
  <c r="H893" i="25"/>
  <c r="H853" i="25"/>
  <c r="H709" i="25"/>
  <c r="H437" i="25"/>
  <c r="H627" i="25"/>
  <c r="H302" i="25"/>
  <c r="H194" i="25"/>
  <c r="H69" i="25"/>
  <c r="H398" i="25"/>
  <c r="H591" i="25"/>
  <c r="H462" i="25"/>
  <c r="H448" i="25"/>
  <c r="H889" i="25"/>
  <c r="H383" i="25"/>
  <c r="H894" i="25"/>
  <c r="H943" i="25"/>
  <c r="H691" i="25"/>
  <c r="H235" i="25"/>
  <c r="H225" i="25"/>
  <c r="H223" i="25"/>
  <c r="H435" i="25"/>
  <c r="H698" i="25"/>
  <c r="H406" i="25"/>
  <c r="H634" i="25"/>
  <c r="H244" i="25"/>
  <c r="H280" i="25"/>
  <c r="H232" i="25"/>
  <c r="H255" i="25"/>
  <c r="H771" i="25"/>
  <c r="H77" i="25"/>
  <c r="H317" i="25"/>
  <c r="H421" i="25"/>
  <c r="H652" i="25"/>
  <c r="H292" i="25"/>
  <c r="H970" i="25"/>
  <c r="H675" i="25"/>
  <c r="H542" i="25"/>
  <c r="H751" i="25"/>
  <c r="H759" i="25"/>
  <c r="H548" i="25"/>
  <c r="H825" i="25"/>
  <c r="H525" i="25"/>
  <c r="H817" i="25"/>
  <c r="H629" i="25"/>
  <c r="H713" i="25"/>
  <c r="H157" i="25"/>
  <c r="H755" i="25"/>
  <c r="H702" i="25"/>
  <c r="H808" i="25"/>
  <c r="H524" i="25"/>
  <c r="H512" i="25"/>
  <c r="H674" i="25"/>
  <c r="H784" i="25"/>
  <c r="H625" i="25"/>
  <c r="H951" i="25"/>
  <c r="H59" i="25"/>
  <c r="H144" i="25"/>
  <c r="H736" i="25"/>
  <c r="H453" i="25"/>
  <c r="H605" i="25"/>
  <c r="H971" i="25"/>
  <c r="H725" i="25"/>
  <c r="H425" i="25"/>
  <c r="H613" i="25"/>
  <c r="H957" i="25"/>
  <c r="H958" i="25"/>
  <c r="H915" i="25"/>
  <c r="H685" i="25"/>
  <c r="H900" i="25"/>
  <c r="H946" i="25"/>
  <c r="H956" i="25"/>
  <c r="H293" i="25"/>
  <c r="H60" i="25"/>
  <c r="H913" i="25"/>
  <c r="H449" i="25"/>
  <c r="H972" i="25"/>
  <c r="H582" i="25"/>
  <c r="H365" i="25"/>
  <c r="H628" i="25"/>
  <c r="H873" i="25"/>
  <c r="H788" i="25"/>
  <c r="H973" i="25"/>
  <c r="H654" i="25"/>
  <c r="H572" i="25"/>
  <c r="H246" i="25"/>
  <c r="H115" i="25"/>
  <c r="H974" i="25"/>
  <c r="H848" i="25"/>
  <c r="H227" i="25"/>
  <c r="H415" i="25"/>
  <c r="H14" i="25"/>
  <c r="H766" i="25"/>
  <c r="H575" i="25"/>
  <c r="H854" i="25"/>
  <c r="H545" i="25"/>
  <c r="H821" i="25"/>
  <c r="H80" i="25"/>
  <c r="H708" i="25"/>
  <c r="H898" i="25"/>
  <c r="H391" i="25"/>
  <c r="H633" i="25"/>
  <c r="H523" i="25"/>
  <c r="H527" i="25"/>
  <c r="H465" i="25"/>
  <c r="H67" i="25"/>
  <c r="H679" i="25"/>
  <c r="H768" i="25"/>
  <c r="H100" i="25"/>
  <c r="H640" i="25"/>
  <c r="H887" i="25"/>
  <c r="H795" i="25"/>
  <c r="H842" i="25"/>
  <c r="H939" i="25"/>
  <c r="H445" i="25"/>
  <c r="H568" i="25"/>
  <c r="H868" i="25"/>
  <c r="H602" i="25"/>
  <c r="H586" i="25"/>
  <c r="H876" i="25"/>
  <c r="H305" i="25"/>
  <c r="H815" i="25"/>
  <c r="H587" i="25"/>
  <c r="H811" i="25"/>
  <c r="H975" i="25"/>
  <c r="H536" i="25"/>
  <c r="H916" i="25"/>
  <c r="H84" i="25"/>
  <c r="H229" i="25"/>
  <c r="H800" i="25"/>
  <c r="H976" i="25"/>
  <c r="H741" i="25"/>
  <c r="H977" i="25"/>
  <c r="H217" i="25"/>
  <c r="H908" i="25"/>
  <c r="H911" i="25"/>
  <c r="H646" i="25"/>
  <c r="H772" i="25"/>
  <c r="H855" i="25"/>
  <c r="H461" i="25"/>
  <c r="H695" i="25"/>
  <c r="H859" i="25"/>
  <c r="H477" i="25"/>
  <c r="H310" i="25"/>
  <c r="H785" i="25"/>
  <c r="H816" i="25"/>
  <c r="H903" i="25"/>
  <c r="H914" i="25"/>
  <c r="H758" i="25"/>
  <c r="H978" i="25"/>
  <c r="H860" i="25"/>
  <c r="H468" i="25"/>
  <c r="H805" i="25"/>
  <c r="H394" i="25"/>
  <c r="H867" i="25"/>
  <c r="H856" i="25"/>
  <c r="H476" i="25"/>
  <c r="H760" i="25"/>
  <c r="H338" i="25"/>
  <c r="H563" i="25"/>
  <c r="H347" i="25"/>
  <c r="H672" i="25"/>
  <c r="H393" i="25"/>
  <c r="H949" i="25"/>
  <c r="H870" i="25"/>
  <c r="H895" i="25"/>
  <c r="H979" i="25"/>
  <c r="H877" i="25"/>
  <c r="H851" i="25"/>
  <c r="H980" i="25"/>
  <c r="H611" i="25"/>
  <c r="H798" i="25"/>
  <c r="H608" i="25"/>
  <c r="H262" i="25"/>
  <c r="H152" i="25"/>
  <c r="H901" i="25"/>
  <c r="H819" i="25"/>
  <c r="H671" i="25"/>
  <c r="H697" i="25"/>
  <c r="H705" i="25"/>
  <c r="H932" i="25"/>
  <c r="H534" i="25"/>
  <c r="H770" i="25"/>
  <c r="H378" i="25"/>
  <c r="H131" i="25"/>
  <c r="H924" i="25"/>
  <c r="H150" i="25"/>
  <c r="H737" i="25"/>
  <c r="H650" i="25"/>
  <c r="H579" i="25"/>
  <c r="H664" i="25"/>
  <c r="H466" i="25"/>
  <c r="H981" i="25"/>
  <c r="H622" i="25"/>
  <c r="H847" i="25"/>
  <c r="H516" i="25"/>
  <c r="H786" i="25"/>
  <c r="H332" i="25"/>
  <c r="H1034" i="25"/>
  <c r="H552" i="25"/>
  <c r="H358" i="25"/>
  <c r="H807" i="25"/>
  <c r="H907" i="25"/>
  <c r="H723" i="25"/>
  <c r="H982" i="25"/>
  <c r="H643" i="25"/>
  <c r="H543" i="25"/>
  <c r="H750" i="25"/>
  <c r="H486" i="25"/>
  <c r="H743" i="25"/>
  <c r="H959" i="25"/>
  <c r="H597" i="25"/>
  <c r="H414" i="25"/>
  <c r="H561" i="25"/>
  <c r="H554" i="25"/>
  <c r="H954" i="25"/>
  <c r="H983" i="25"/>
  <c r="H769" i="25"/>
  <c r="H722" i="25"/>
  <c r="H822" i="25"/>
  <c r="H451" i="25"/>
  <c r="H668" i="25"/>
  <c r="H588" i="25"/>
  <c r="H950" i="25"/>
  <c r="H440" i="25"/>
  <c r="H583" i="25"/>
  <c r="H953" i="25"/>
  <c r="H885" i="25"/>
  <c r="H266" i="25"/>
  <c r="H931" i="25"/>
  <c r="H684" i="25"/>
  <c r="H926" i="25"/>
  <c r="H836" i="25"/>
  <c r="H513" i="25"/>
  <c r="H470" i="25"/>
  <c r="H984" i="25"/>
  <c r="H985" i="25"/>
  <c r="H1028" i="25"/>
  <c r="H919" i="25"/>
  <c r="H1032" i="25"/>
  <c r="H243" i="25"/>
  <c r="H612" i="25"/>
  <c r="H694" i="25"/>
  <c r="H904" i="25"/>
  <c r="H930" i="25"/>
  <c r="H1027" i="25"/>
  <c r="H892" i="25"/>
  <c r="H509" i="25"/>
  <c r="H917" i="25"/>
  <c r="H764" i="25"/>
  <c r="H419" i="25"/>
  <c r="H948" i="25"/>
  <c r="H661" i="25"/>
  <c r="H727" i="25"/>
  <c r="H936" i="25"/>
  <c r="H934" i="25"/>
  <c r="H369" i="25"/>
  <c r="H249" i="25"/>
  <c r="H189" i="25"/>
  <c r="H763" i="25"/>
  <c r="H539" i="25"/>
  <c r="H986" i="25"/>
  <c r="H530" i="25"/>
  <c r="H714" i="25"/>
  <c r="H571" i="25"/>
  <c r="H1030" i="25"/>
  <c r="H1037" i="25"/>
  <c r="H920" i="25"/>
  <c r="H696" i="25"/>
  <c r="H1033" i="25"/>
  <c r="H799" i="25"/>
  <c r="H498" i="25"/>
  <c r="H237" i="25"/>
  <c r="H595" i="25"/>
  <c r="H693" i="25"/>
  <c r="H678" i="25"/>
  <c r="H701" i="25"/>
  <c r="H987" i="25"/>
  <c r="H1026" i="25"/>
  <c r="H349" i="25"/>
  <c r="H504" i="25"/>
  <c r="H988" i="25"/>
  <c r="H812" i="25"/>
  <c r="H692" i="25"/>
  <c r="H989" i="25"/>
  <c r="H990" i="25"/>
  <c r="H573" i="25"/>
  <c r="H290" i="25"/>
  <c r="H569" i="25"/>
  <c r="H748" i="25"/>
  <c r="H439" i="25"/>
  <c r="H762" i="25"/>
  <c r="H621" i="25"/>
  <c r="H490" i="25"/>
  <c r="H897" i="25"/>
  <c r="H511" i="25"/>
  <c r="H700" i="25"/>
  <c r="H719" i="25"/>
  <c r="H991" i="25"/>
  <c r="H955" i="25"/>
  <c r="H923" i="25"/>
  <c r="H891" i="25"/>
  <c r="H703" i="25"/>
  <c r="H829" i="25"/>
  <c r="H642" i="25"/>
  <c r="H690" i="25"/>
  <c r="H683" i="25"/>
  <c r="H905" i="25"/>
  <c r="H944" i="25"/>
  <c r="H728" i="25"/>
  <c r="H992" i="25"/>
  <c r="H993" i="25"/>
  <c r="H994" i="25"/>
  <c r="H995" i="25"/>
  <c r="H757" i="25"/>
  <c r="H688" i="25"/>
  <c r="H745" i="25"/>
  <c r="H863" i="25"/>
  <c r="H797" i="25"/>
  <c r="H850" i="25"/>
  <c r="H580" i="25"/>
  <c r="H996" i="25"/>
  <c r="H749" i="25"/>
  <c r="H787" i="25"/>
  <c r="H960" i="25"/>
  <c r="H94" i="25"/>
  <c r="H739" i="25"/>
  <c r="H997" i="25"/>
  <c r="H430" i="25"/>
  <c r="H906" i="25"/>
  <c r="H961" i="25"/>
  <c r="H711" i="25"/>
  <c r="H137" i="25"/>
  <c r="H998" i="25"/>
  <c r="H999" i="25"/>
  <c r="H752" i="25"/>
  <c r="H651" i="25"/>
  <c r="H576" i="25"/>
  <c r="H403" i="25"/>
  <c r="H1000" i="25"/>
  <c r="H1001" i="25"/>
  <c r="H937" i="25"/>
  <c r="H733" i="25"/>
  <c r="H247" i="25"/>
  <c r="H754" i="25"/>
  <c r="H265" i="25"/>
  <c r="H99" i="25"/>
  <c r="H927" i="25"/>
  <c r="H720" i="25"/>
  <c r="H422" i="25"/>
  <c r="H880" i="25"/>
  <c r="H464" i="25"/>
  <c r="H933" i="25"/>
  <c r="H314" i="25"/>
  <c r="H747" i="25"/>
  <c r="H809" i="25"/>
  <c r="H474" i="25"/>
  <c r="H810" i="25"/>
  <c r="H780" i="25"/>
  <c r="H1002" i="25"/>
  <c r="H777" i="25"/>
  <c r="H682" i="25"/>
  <c r="H180" i="25"/>
  <c r="H1003" i="25"/>
  <c r="H912" i="25"/>
  <c r="H1004" i="25"/>
  <c r="H1005" i="25"/>
  <c r="H469" i="25"/>
  <c r="H197" i="25"/>
  <c r="H814" i="25"/>
  <c r="H1006" i="25"/>
  <c r="H487" i="25"/>
  <c r="H1007" i="25"/>
  <c r="H593" i="25"/>
  <c r="H479" i="25"/>
  <c r="H619" i="25"/>
  <c r="H1008" i="25"/>
  <c r="H68" i="25"/>
  <c r="H929" i="25"/>
  <c r="H1025" i="25"/>
  <c r="H1009" i="25"/>
  <c r="H818" i="25"/>
  <c r="H879" i="25"/>
  <c r="H1031" i="25"/>
  <c r="H1010" i="25"/>
  <c r="H176" i="25"/>
  <c r="H1029" i="25"/>
  <c r="H740" i="25"/>
  <c r="H1035" i="25"/>
  <c r="H813" i="25"/>
  <c r="H1011" i="25"/>
  <c r="H1012" i="25"/>
  <c r="H1013" i="25"/>
  <c r="H1014" i="25"/>
  <c r="H1015" i="25"/>
  <c r="H382" i="25"/>
  <c r="H660" i="25"/>
  <c r="H1016" i="25"/>
  <c r="H1017" i="25"/>
  <c r="H1018" i="25"/>
  <c r="H585" i="25"/>
  <c r="H1019" i="25"/>
  <c r="H1020" i="25"/>
  <c r="H823" i="25"/>
  <c r="H789" i="25"/>
  <c r="H377" i="25"/>
  <c r="H1021" i="25"/>
  <c r="H429" i="25"/>
  <c r="H641" i="25"/>
  <c r="H935" i="25"/>
  <c r="H1022" i="25"/>
  <c r="H1023" i="25"/>
  <c r="H1024" i="25"/>
  <c r="H248" i="25"/>
  <c r="K1044" i="25"/>
  <c r="K1046" i="25"/>
  <c r="K1055" i="25"/>
  <c r="K1049" i="25"/>
  <c r="K1052" i="25"/>
  <c r="K1051" i="25"/>
  <c r="H1054" i="15" l="1"/>
  <c r="H1055" i="15"/>
  <c r="I1045" i="15"/>
  <c r="K1056" i="25" l="1"/>
  <c r="H1054" i="25"/>
  <c r="L1051" i="25"/>
  <c r="H1051" i="25"/>
  <c r="L1047" i="25"/>
  <c r="H1047" i="25"/>
  <c r="L1053" i="25"/>
  <c r="H1053" i="25"/>
  <c r="L1052" i="25"/>
  <c r="H1052" i="25"/>
  <c r="L1048" i="25"/>
  <c r="H1048" i="25"/>
  <c r="L1049" i="25"/>
  <c r="H1049" i="25"/>
  <c r="L1055" i="25"/>
  <c r="H1055" i="25"/>
  <c r="L1046" i="25"/>
  <c r="H1046" i="25"/>
  <c r="L1044" i="25"/>
  <c r="H1044" i="25"/>
  <c r="L1045" i="25"/>
  <c r="K1045" i="25"/>
  <c r="H1045" i="25"/>
  <c r="L248" i="25"/>
  <c r="H8" i="25"/>
  <c r="H11" i="25"/>
  <c r="H55" i="25"/>
  <c r="H10" i="25"/>
  <c r="H70" i="25"/>
  <c r="K31" i="25"/>
  <c r="H31" i="25"/>
  <c r="K1039" i="25" l="1"/>
  <c r="I938" i="15" l="1"/>
  <c r="I544" i="15"/>
  <c r="I695" i="15"/>
  <c r="I646" i="15"/>
  <c r="I676" i="15"/>
  <c r="I802" i="15"/>
  <c r="I968" i="15"/>
  <c r="I954" i="15"/>
  <c r="I728" i="15"/>
  <c r="I489" i="15"/>
  <c r="I875" i="15"/>
  <c r="I1000" i="15"/>
  <c r="I357" i="15"/>
  <c r="I527" i="15"/>
  <c r="I987" i="15"/>
  <c r="I708" i="15"/>
  <c r="I1013" i="15"/>
  <c r="I853" i="15"/>
  <c r="I733" i="15"/>
  <c r="I935" i="15"/>
  <c r="I568" i="15"/>
  <c r="I940" i="15"/>
  <c r="I885" i="15"/>
  <c r="I1037" i="15"/>
  <c r="I439" i="15"/>
  <c r="I460" i="15"/>
  <c r="I725" i="15"/>
  <c r="I693" i="15"/>
  <c r="I573" i="15"/>
  <c r="I886" i="15"/>
  <c r="I911" i="15"/>
  <c r="I1026" i="15"/>
  <c r="I868" i="15"/>
  <c r="I970" i="15"/>
  <c r="I403" i="15"/>
  <c r="I341" i="15"/>
  <c r="I276" i="15"/>
  <c r="I791" i="15"/>
  <c r="I701" i="15"/>
  <c r="I856" i="15"/>
  <c r="I826" i="15"/>
  <c r="I1021" i="15"/>
  <c r="I934" i="15"/>
  <c r="I976" i="15"/>
  <c r="I957" i="15"/>
  <c r="I817" i="15"/>
  <c r="K231" i="21" l="1"/>
  <c r="H406" i="15" l="1"/>
  <c r="H846" i="15"/>
  <c r="H991" i="15"/>
  <c r="H953" i="15"/>
  <c r="H577" i="15"/>
  <c r="H396" i="15"/>
  <c r="H872" i="15"/>
  <c r="H934" i="15"/>
  <c r="H541" i="15"/>
  <c r="H873" i="15"/>
  <c r="H617" i="15"/>
  <c r="H1009" i="15"/>
  <c r="H968" i="15"/>
  <c r="H861" i="15"/>
  <c r="H885" i="15"/>
  <c r="H879" i="15"/>
  <c r="H642" i="15"/>
  <c r="H891" i="15"/>
  <c r="H837" i="15"/>
  <c r="H988" i="15"/>
  <c r="H711" i="15"/>
  <c r="H839" i="15"/>
  <c r="H893" i="15"/>
  <c r="H1028" i="15"/>
  <c r="H717" i="15"/>
  <c r="H709" i="15"/>
  <c r="H736" i="15"/>
  <c r="H869" i="15"/>
  <c r="H909" i="15"/>
  <c r="H900" i="15"/>
  <c r="H999" i="15"/>
  <c r="H412" i="15"/>
  <c r="H1003" i="15"/>
  <c r="H441" i="15"/>
  <c r="H910" i="15"/>
  <c r="H1011" i="15"/>
  <c r="H985" i="15"/>
  <c r="H1020" i="15"/>
  <c r="H1022" i="15"/>
  <c r="H920" i="15"/>
  <c r="H884" i="15"/>
  <c r="H1012" i="15"/>
  <c r="H969" i="15"/>
  <c r="H1031" i="15"/>
  <c r="H768" i="15"/>
  <c r="H565" i="15" l="1"/>
  <c r="L148" i="22" l="1"/>
  <c r="M148" i="22" l="1"/>
  <c r="E148" i="22"/>
  <c r="E10" i="22" l="1"/>
  <c r="E15" i="22"/>
  <c r="I872" i="15" l="1"/>
  <c r="I541" i="15"/>
  <c r="I406" i="15"/>
  <c r="I565" i="15"/>
  <c r="I396" i="15"/>
  <c r="M231" i="21"/>
  <c r="L231" i="21"/>
  <c r="E231" i="21"/>
  <c r="M85" i="22"/>
  <c r="M86" i="22"/>
  <c r="M87" i="22"/>
  <c r="M61" i="22"/>
  <c r="M19" i="22"/>
  <c r="M12" i="22"/>
  <c r="M74" i="22"/>
  <c r="M76" i="22"/>
  <c r="M88" i="22"/>
  <c r="M72" i="22"/>
  <c r="M89" i="22"/>
  <c r="M73" i="22"/>
  <c r="M90" i="22"/>
  <c r="M91" i="22"/>
  <c r="M92" i="22"/>
  <c r="M60" i="22"/>
  <c r="M93" i="22"/>
  <c r="M94" i="22"/>
  <c r="M95" i="22"/>
  <c r="M96" i="22"/>
  <c r="M97" i="22"/>
  <c r="M58" i="22"/>
  <c r="M51" i="22"/>
  <c r="M98" i="22"/>
  <c r="M99" i="22"/>
  <c r="M100" i="22"/>
  <c r="M101" i="22"/>
  <c r="M44" i="22"/>
  <c r="M102" i="22"/>
  <c r="M67" i="22"/>
  <c r="M103" i="22"/>
  <c r="M104" i="22"/>
  <c r="M56" i="22"/>
  <c r="M57" i="22"/>
  <c r="M105" i="22"/>
  <c r="M106" i="22"/>
  <c r="M107" i="22"/>
  <c r="M108" i="22"/>
  <c r="M109" i="22"/>
  <c r="M110" i="22"/>
  <c r="M111" i="22"/>
  <c r="M112" i="22"/>
  <c r="M113" i="22"/>
  <c r="M114" i="22"/>
  <c r="M115" i="22"/>
  <c r="M62" i="22"/>
  <c r="M116" i="22"/>
  <c r="M117" i="22"/>
  <c r="M75" i="22"/>
  <c r="M118" i="22"/>
  <c r="M119" i="22"/>
  <c r="M120" i="22"/>
  <c r="M121" i="22"/>
  <c r="M122" i="22"/>
  <c r="M123" i="22"/>
  <c r="M124" i="22"/>
  <c r="M17" i="22"/>
  <c r="M55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0" i="22"/>
  <c r="M15" i="22"/>
  <c r="H1051" i="15" l="1"/>
  <c r="H771" i="15"/>
  <c r="L10" i="22"/>
  <c r="L15" i="22"/>
  <c r="F10" i="22"/>
  <c r="F37" i="22"/>
  <c r="F30" i="22"/>
  <c r="F15" i="22" l="1"/>
  <c r="I771" i="15"/>
  <c r="I946" i="15"/>
  <c r="H946" i="15"/>
  <c r="F91" i="22" l="1"/>
  <c r="F66" i="21" l="1"/>
  <c r="H828" i="15" l="1"/>
  <c r="H791" i="15"/>
  <c r="H514" i="15"/>
  <c r="H640" i="15"/>
  <c r="H409" i="15"/>
  <c r="H1025" i="15"/>
  <c r="M172" i="21"/>
  <c r="I828" i="15" l="1"/>
  <c r="I7" i="15"/>
  <c r="I409" i="15"/>
  <c r="I640" i="15"/>
  <c r="I1025" i="15"/>
  <c r="I680" i="15"/>
  <c r="I514" i="15"/>
  <c r="L47" i="21"/>
  <c r="L80" i="21"/>
  <c r="L211" i="21" l="1"/>
  <c r="L155" i="21"/>
  <c r="L126" i="21"/>
  <c r="L186" i="21"/>
  <c r="L191" i="21"/>
  <c r="L163" i="21"/>
  <c r="L193" i="21"/>
  <c r="L190" i="21"/>
  <c r="L203" i="21"/>
  <c r="L176" i="21"/>
  <c r="L166" i="21"/>
  <c r="L221" i="21"/>
  <c r="L133" i="21"/>
  <c r="L199" i="21"/>
  <c r="L177" i="21"/>
  <c r="L215" i="21"/>
  <c r="L174" i="21"/>
  <c r="L187" i="21"/>
  <c r="L184" i="21"/>
  <c r="L185" i="21"/>
  <c r="L179" i="21"/>
  <c r="L167" i="21"/>
  <c r="L170" i="21"/>
  <c r="L181" i="21"/>
  <c r="L172" i="21"/>
  <c r="L194" i="21"/>
  <c r="H1047" i="15" l="1"/>
  <c r="H1052" i="15"/>
  <c r="H1050" i="15"/>
  <c r="H1048" i="15"/>
  <c r="H1049" i="15"/>
  <c r="H1046" i="15"/>
  <c r="H1044" i="15"/>
  <c r="H48" i="15"/>
  <c r="H67" i="15"/>
  <c r="H40" i="15"/>
  <c r="H66" i="15"/>
  <c r="H124" i="15"/>
  <c r="H11" i="15"/>
  <c r="H18" i="15"/>
  <c r="H16" i="15"/>
  <c r="H7" i="15"/>
  <c r="H30" i="15"/>
  <c r="H9" i="15"/>
  <c r="H174" i="15"/>
  <c r="H53" i="15"/>
  <c r="H435" i="15"/>
  <c r="H217" i="15"/>
  <c r="H21" i="15"/>
  <c r="H414" i="15"/>
  <c r="H1038" i="15"/>
  <c r="H1037" i="15"/>
  <c r="H286" i="15"/>
  <c r="H230" i="15"/>
  <c r="H351" i="15"/>
  <c r="H82" i="15"/>
  <c r="H186" i="15"/>
  <c r="H72" i="15"/>
  <c r="H69" i="15"/>
  <c r="H34" i="15"/>
  <c r="H442" i="15"/>
  <c r="H164" i="15"/>
  <c r="H287" i="15"/>
  <c r="H202" i="15"/>
  <c r="H92" i="15"/>
  <c r="H775" i="15"/>
  <c r="H631" i="15"/>
  <c r="H118" i="15"/>
  <c r="H270" i="15"/>
  <c r="H104" i="15"/>
  <c r="H153" i="15"/>
  <c r="H294" i="15"/>
  <c r="H169" i="15"/>
  <c r="H64" i="15"/>
  <c r="H216" i="15"/>
  <c r="H31" i="15"/>
  <c r="H44" i="15"/>
  <c r="H63" i="15"/>
  <c r="H192" i="15"/>
  <c r="H171" i="15"/>
  <c r="H344" i="15"/>
  <c r="H652" i="15"/>
  <c r="H194" i="15"/>
  <c r="H472" i="15"/>
  <c r="H444" i="15"/>
  <c r="H483" i="15"/>
  <c r="H576" i="15"/>
  <c r="H252" i="15"/>
  <c r="H497" i="15"/>
  <c r="H272" i="15"/>
  <c r="H373" i="15"/>
  <c r="H233" i="15"/>
  <c r="H334" i="15"/>
  <c r="H147" i="15"/>
  <c r="H630" i="15"/>
  <c r="H115" i="15"/>
  <c r="H555" i="15"/>
  <c r="H525" i="15"/>
  <c r="H306" i="15"/>
  <c r="H198" i="15"/>
  <c r="H473" i="15"/>
  <c r="H305" i="15"/>
  <c r="H249" i="15"/>
  <c r="H121" i="15"/>
  <c r="H353" i="15"/>
  <c r="H284" i="15"/>
  <c r="H232" i="15"/>
  <c r="H544" i="15"/>
  <c r="H326" i="15"/>
  <c r="H467" i="15"/>
  <c r="H25" i="15"/>
  <c r="H59" i="15"/>
  <c r="H17" i="15"/>
  <c r="H309" i="15"/>
  <c r="H140" i="15"/>
  <c r="H100" i="15"/>
  <c r="H437" i="15"/>
  <c r="H322" i="15"/>
  <c r="H204" i="15"/>
  <c r="H167" i="15"/>
  <c r="H607" i="15"/>
  <c r="H137" i="15"/>
  <c r="H403" i="15"/>
  <c r="H223" i="15"/>
  <c r="H260" i="15"/>
  <c r="H289" i="15"/>
  <c r="H166" i="15"/>
  <c r="H551" i="15"/>
  <c r="H127" i="15"/>
  <c r="H601" i="15"/>
  <c r="H49" i="15"/>
  <c r="H180" i="15"/>
  <c r="H583" i="15"/>
  <c r="H332" i="15"/>
  <c r="H667" i="15"/>
  <c r="H244" i="15"/>
  <c r="H881" i="15"/>
  <c r="H967" i="15"/>
  <c r="H117" i="15"/>
  <c r="H109" i="15"/>
  <c r="H108" i="15"/>
  <c r="H393" i="15"/>
  <c r="H200" i="15"/>
  <c r="H902" i="15"/>
  <c r="H864" i="15"/>
  <c r="H847" i="15"/>
  <c r="H894" i="15"/>
  <c r="H440" i="15"/>
  <c r="H904" i="15"/>
  <c r="H103" i="15"/>
  <c r="H371" i="15"/>
  <c r="H509" i="15"/>
  <c r="H184" i="15"/>
  <c r="H62" i="15"/>
  <c r="H538" i="15"/>
  <c r="H562" i="15"/>
  <c r="H80" i="15"/>
  <c r="H155" i="15"/>
  <c r="H75" i="15"/>
  <c r="H61" i="15"/>
  <c r="H259" i="15"/>
  <c r="H554" i="15"/>
  <c r="H28" i="15"/>
  <c r="H32" i="15"/>
  <c r="H144" i="15"/>
  <c r="H458" i="15"/>
  <c r="H282" i="15"/>
  <c r="H42" i="15"/>
  <c r="H206" i="15"/>
  <c r="H254" i="15"/>
  <c r="H269" i="15"/>
  <c r="H778" i="15"/>
  <c r="H416" i="15"/>
  <c r="H264" i="15"/>
  <c r="H113" i="15"/>
  <c r="H120" i="15"/>
  <c r="H86" i="15"/>
  <c r="H526" i="15"/>
  <c r="H1006" i="15"/>
  <c r="H587" i="15"/>
  <c r="H87" i="15"/>
  <c r="H358" i="15"/>
  <c r="H582" i="15"/>
  <c r="H867" i="15"/>
  <c r="H376" i="15"/>
  <c r="H683" i="15"/>
  <c r="H595" i="15"/>
  <c r="H38" i="15"/>
  <c r="H694" i="15"/>
  <c r="H785" i="15"/>
  <c r="H636" i="15"/>
  <c r="H814" i="15"/>
  <c r="H107" i="15"/>
  <c r="H22" i="15"/>
  <c r="H56" i="15"/>
  <c r="H756" i="15"/>
  <c r="H532" i="15"/>
  <c r="H377" i="15"/>
  <c r="H1000" i="15"/>
  <c r="H704" i="15"/>
  <c r="H133" i="15"/>
  <c r="H196" i="15"/>
  <c r="H487" i="15"/>
  <c r="H311" i="15"/>
  <c r="H503" i="15"/>
  <c r="H285" i="15"/>
  <c r="H236" i="15"/>
  <c r="H851" i="15"/>
  <c r="H504" i="15"/>
  <c r="H569" i="15"/>
  <c r="H116" i="15"/>
  <c r="H758" i="15"/>
  <c r="H459" i="15"/>
  <c r="H855" i="15"/>
  <c r="H669" i="15"/>
  <c r="H450" i="15"/>
  <c r="H178" i="15"/>
  <c r="H777" i="15"/>
  <c r="H666" i="15"/>
  <c r="H888" i="15"/>
  <c r="H355" i="15"/>
  <c r="H612" i="15"/>
  <c r="H804" i="15"/>
  <c r="H248" i="15"/>
  <c r="H408" i="15"/>
  <c r="H618" i="15"/>
  <c r="H398" i="15"/>
  <c r="H427" i="15"/>
  <c r="H402" i="15"/>
  <c r="H386" i="15"/>
  <c r="H452" i="15"/>
  <c r="H650" i="15"/>
  <c r="H568" i="15"/>
  <c r="H221" i="15"/>
  <c r="H729" i="15"/>
  <c r="H531" i="15"/>
  <c r="H552" i="15"/>
  <c r="H1010" i="15"/>
  <c r="H976" i="15"/>
  <c r="H382" i="15"/>
  <c r="H468" i="15"/>
  <c r="H844" i="15"/>
  <c r="H518" i="15"/>
  <c r="H8" i="15"/>
  <c r="H12" i="15"/>
  <c r="H679" i="15"/>
  <c r="H992" i="15"/>
  <c r="H23" i="15"/>
  <c r="H246" i="15"/>
  <c r="H407" i="15"/>
  <c r="H720" i="15"/>
  <c r="H887" i="15"/>
  <c r="H753" i="15"/>
  <c r="H157" i="15"/>
  <c r="H356" i="15"/>
  <c r="H581" i="15"/>
  <c r="H840" i="15"/>
  <c r="H535" i="15"/>
  <c r="H213" i="15"/>
  <c r="H242" i="15"/>
  <c r="H245" i="15"/>
  <c r="H159" i="15"/>
  <c r="H299" i="15"/>
  <c r="H333" i="15"/>
  <c r="H77" i="15"/>
  <c r="H627" i="15"/>
  <c r="H70" i="15"/>
  <c r="H172" i="15"/>
  <c r="H94" i="15"/>
  <c r="H892" i="15"/>
  <c r="H955" i="15"/>
  <c r="H290" i="15"/>
  <c r="H747" i="15"/>
  <c r="H475" i="15"/>
  <c r="H348" i="15"/>
  <c r="H327" i="15"/>
  <c r="H176" i="15"/>
  <c r="H418" i="15"/>
  <c r="H915" i="15"/>
  <c r="H942" i="15"/>
  <c r="H750" i="15"/>
  <c r="H978" i="15"/>
  <c r="H882" i="15"/>
  <c r="H983" i="15"/>
  <c r="H831" i="15"/>
  <c r="H743" i="15"/>
  <c r="H481" i="15"/>
  <c r="H78" i="15"/>
  <c r="H580" i="15"/>
  <c r="H210" i="15"/>
  <c r="H511" i="15"/>
  <c r="H874" i="15"/>
  <c r="H349" i="15"/>
  <c r="H808" i="15"/>
  <c r="H313" i="15"/>
  <c r="H471" i="15"/>
  <c r="H273" i="15"/>
  <c r="H762" i="15"/>
  <c r="H769" i="15"/>
  <c r="H634" i="15"/>
  <c r="H415" i="15"/>
  <c r="H368" i="15"/>
  <c r="H383" i="15"/>
  <c r="H90" i="15"/>
  <c r="H241" i="15"/>
  <c r="H380" i="15"/>
  <c r="H240" i="15"/>
  <c r="H234" i="15"/>
  <c r="H354" i="15"/>
  <c r="H250" i="15"/>
  <c r="H101" i="15"/>
  <c r="H126" i="15"/>
  <c r="H95" i="15"/>
  <c r="H271" i="15"/>
  <c r="H498" i="15"/>
  <c r="H370" i="15"/>
  <c r="H482" i="15"/>
  <c r="H548" i="15"/>
  <c r="H324" i="15"/>
  <c r="H201" i="15"/>
  <c r="H492" i="15"/>
  <c r="H567" i="15"/>
  <c r="H984" i="15"/>
  <c r="H208" i="15"/>
  <c r="H281" i="15"/>
  <c r="H405" i="15"/>
  <c r="H590" i="15"/>
  <c r="H296" i="15"/>
  <c r="H574" i="15"/>
  <c r="H338" i="15"/>
  <c r="H600" i="15"/>
  <c r="H605" i="15"/>
  <c r="H224" i="15"/>
  <c r="H57" i="15"/>
  <c r="H465" i="15"/>
  <c r="H485" i="15"/>
  <c r="H411" i="15"/>
  <c r="H681" i="15"/>
  <c r="H190" i="15"/>
  <c r="H941" i="15"/>
  <c r="H222" i="15"/>
  <c r="H672" i="15"/>
  <c r="H571" i="15"/>
  <c r="H330" i="15"/>
  <c r="H546" i="15"/>
  <c r="H318" i="15"/>
  <c r="H99" i="15"/>
  <c r="H853" i="15"/>
  <c r="H615" i="15"/>
  <c r="H122" i="15"/>
  <c r="H215" i="15"/>
  <c r="H429" i="15"/>
  <c r="H74" i="15"/>
  <c r="H602" i="15"/>
  <c r="H431" i="15"/>
  <c r="H731" i="15"/>
  <c r="H549" i="15"/>
  <c r="H649" i="15"/>
  <c r="H193" i="15"/>
  <c r="H277" i="15"/>
  <c r="H495" i="15"/>
  <c r="H346" i="15"/>
  <c r="H175" i="15"/>
  <c r="H125" i="15"/>
  <c r="H114" i="15"/>
  <c r="H389" i="15"/>
  <c r="H917" i="15"/>
  <c r="H279" i="15"/>
  <c r="H854" i="15"/>
  <c r="H890" i="15"/>
  <c r="H584" i="15"/>
  <c r="H556" i="15"/>
  <c r="H314" i="15"/>
  <c r="H508" i="15"/>
  <c r="H142" i="15"/>
  <c r="H616" i="15"/>
  <c r="H295" i="15"/>
  <c r="H399" i="15"/>
  <c r="H486" i="15"/>
  <c r="H331" i="15"/>
  <c r="H265" i="15"/>
  <c r="H816" i="15"/>
  <c r="H954" i="15"/>
  <c r="H994" i="15"/>
  <c r="H478" i="15"/>
  <c r="H480" i="15"/>
  <c r="H810" i="15"/>
  <c r="H212" i="15"/>
  <c r="H693" i="15"/>
  <c r="H321" i="15"/>
  <c r="H476" i="15"/>
  <c r="H589" i="15"/>
  <c r="H335" i="15"/>
  <c r="H783" i="15"/>
  <c r="H613" i="15"/>
  <c r="H674" i="15"/>
  <c r="H553" i="15"/>
  <c r="H781" i="15"/>
  <c r="H610" i="15"/>
  <c r="H1013" i="15"/>
  <c r="H801" i="15"/>
  <c r="H352" i="15"/>
  <c r="H603" i="15"/>
  <c r="H227" i="15"/>
  <c r="H834" i="15"/>
  <c r="H1007" i="15"/>
  <c r="H880" i="15"/>
  <c r="H819" i="15"/>
  <c r="H684" i="15"/>
  <c r="H129" i="15"/>
  <c r="H889" i="15"/>
  <c r="H197" i="15"/>
  <c r="H97" i="15"/>
  <c r="H592" i="15"/>
  <c r="H433" i="15"/>
  <c r="H721" i="15"/>
  <c r="H360" i="15"/>
  <c r="H297" i="15"/>
  <c r="H815" i="15"/>
  <c r="H162" i="15"/>
  <c r="H528" i="15"/>
  <c r="H256" i="15"/>
  <c r="H390" i="15"/>
  <c r="H566" i="15"/>
  <c r="H341" i="15"/>
  <c r="H598" i="15"/>
  <c r="H596" i="15"/>
  <c r="H639" i="15"/>
  <c r="H560" i="15"/>
  <c r="H543" i="15"/>
  <c r="H996" i="15"/>
  <c r="H626" i="15"/>
  <c r="H972" i="15"/>
  <c r="H933" i="15"/>
  <c r="H1036" i="15"/>
  <c r="H937" i="15"/>
  <c r="H85" i="15"/>
  <c r="H606" i="15"/>
  <c r="H112" i="15"/>
  <c r="H13" i="15"/>
  <c r="H243" i="15"/>
  <c r="H746" i="15"/>
  <c r="H794" i="15"/>
  <c r="H792" i="15"/>
  <c r="H860" i="15"/>
  <c r="H935" i="15"/>
  <c r="H751" i="15"/>
  <c r="H821" i="15"/>
  <c r="H512" i="15"/>
  <c r="H423" i="15"/>
  <c r="H732" i="15"/>
  <c r="H96" i="15"/>
  <c r="H446" i="15"/>
  <c r="H986" i="15"/>
  <c r="H392" i="15"/>
  <c r="H641" i="15"/>
  <c r="H365" i="15"/>
  <c r="H625" i="15"/>
  <c r="H803" i="15"/>
  <c r="H982" i="15"/>
  <c r="H648" i="15"/>
  <c r="H987" i="15"/>
  <c r="H288" i="15"/>
  <c r="H812" i="15"/>
  <c r="H604" i="15"/>
  <c r="H369" i="15"/>
  <c r="H858" i="15"/>
  <c r="H419" i="15"/>
  <c r="H774" i="15"/>
  <c r="H657" i="15"/>
  <c r="H651" i="15"/>
  <c r="H670" i="15"/>
  <c r="H524" i="15"/>
  <c r="H542" i="15"/>
  <c r="H507" i="15"/>
  <c r="H975" i="15"/>
  <c r="H958" i="15"/>
  <c r="H238" i="15"/>
  <c r="H379" i="15"/>
  <c r="H974" i="15"/>
  <c r="H677" i="15"/>
  <c r="H734" i="15"/>
  <c r="H742" i="15"/>
  <c r="H91" i="15"/>
  <c r="H397" i="15"/>
  <c r="H304" i="15"/>
  <c r="H310" i="15"/>
  <c r="H686" i="15"/>
  <c r="H921" i="15"/>
  <c r="H545" i="15"/>
  <c r="H432" i="15"/>
  <c r="H578" i="15"/>
  <c r="H102" i="15"/>
  <c r="H959" i="15"/>
  <c r="H695" i="15"/>
  <c r="H119" i="15"/>
  <c r="H394" i="15"/>
  <c r="H477" i="15"/>
  <c r="H1029" i="15"/>
  <c r="H550" i="15"/>
  <c r="H835" i="15"/>
  <c r="H33" i="15"/>
  <c r="H359" i="15"/>
  <c r="H131" i="15"/>
  <c r="H128" i="15"/>
  <c r="H842" i="15"/>
  <c r="H47" i="15"/>
  <c r="H965" i="15"/>
  <c r="H229" i="15"/>
  <c r="H516" i="15"/>
  <c r="H301" i="15"/>
  <c r="H807" i="15"/>
  <c r="H664" i="15"/>
  <c r="H490" i="15"/>
  <c r="H130" i="15"/>
  <c r="H375" i="15"/>
  <c r="H644" i="15"/>
  <c r="H303" i="15"/>
  <c r="H738" i="15"/>
  <c r="H722" i="15"/>
  <c r="H772" i="15"/>
  <c r="H183" i="15"/>
  <c r="H790" i="15"/>
  <c r="H443" i="15"/>
  <c r="H877" i="15"/>
  <c r="H726" i="15"/>
  <c r="H474" i="15"/>
  <c r="H830" i="15"/>
  <c r="H529" i="15"/>
  <c r="H50" i="15"/>
  <c r="H148" i="15"/>
  <c r="H267" i="15"/>
  <c r="H852" i="15"/>
  <c r="H786" i="15"/>
  <c r="H366" i="15"/>
  <c r="H461" i="15"/>
  <c r="H218" i="15"/>
  <c r="H449" i="15"/>
  <c r="H797" i="15"/>
  <c r="H1035" i="15"/>
  <c r="H739" i="15"/>
  <c r="H378" i="15"/>
  <c r="H135" i="15"/>
  <c r="H141" i="15"/>
  <c r="H152" i="15"/>
  <c r="H787" i="15"/>
  <c r="H702" i="15"/>
  <c r="H316" i="15"/>
  <c r="H822" i="15"/>
  <c r="H701" i="15"/>
  <c r="H914" i="15"/>
  <c r="H661" i="15"/>
  <c r="H761" i="15"/>
  <c r="H931" i="15"/>
  <c r="H755" i="15"/>
  <c r="H713" i="15"/>
  <c r="H422" i="15"/>
  <c r="H500" i="15"/>
  <c r="H448" i="15"/>
  <c r="H811" i="15"/>
  <c r="H83" i="15"/>
  <c r="H779" i="15"/>
  <c r="H293" i="15"/>
  <c r="H653" i="15"/>
  <c r="H564" i="15"/>
  <c r="H421" i="15"/>
  <c r="H593" i="15"/>
  <c r="H312" i="15"/>
  <c r="H706" i="15"/>
  <c r="H1014" i="15"/>
  <c r="H558" i="15"/>
  <c r="H699" i="15"/>
  <c r="H447" i="15"/>
  <c r="H547" i="15"/>
  <c r="H73" i="15"/>
  <c r="H55" i="15"/>
  <c r="H464" i="15"/>
  <c r="H588" i="15"/>
  <c r="H145" i="15"/>
  <c r="H499" i="15"/>
  <c r="H591" i="15"/>
  <c r="H123" i="15"/>
  <c r="H372" i="15"/>
  <c r="H39" i="15"/>
  <c r="H15" i="15"/>
  <c r="H345" i="15"/>
  <c r="H745" i="15"/>
  <c r="H404" i="15"/>
  <c r="H225" i="15"/>
  <c r="H671" i="15"/>
  <c r="H690" i="15"/>
  <c r="H691" i="15"/>
  <c r="H724" i="15"/>
  <c r="H836" i="15"/>
  <c r="H29" i="15"/>
  <c r="H35" i="15"/>
  <c r="H71" i="15"/>
  <c r="H54" i="15"/>
  <c r="H19" i="15"/>
  <c r="H10" i="15"/>
  <c r="H58" i="15"/>
  <c r="H161" i="15"/>
  <c r="H37" i="15"/>
  <c r="H219" i="15"/>
  <c r="H199" i="15"/>
  <c r="H132" i="15"/>
  <c r="H266" i="15"/>
  <c r="H158" i="15"/>
  <c r="H466" i="15"/>
  <c r="H456" i="15"/>
  <c r="H150" i="15"/>
  <c r="H522" i="15"/>
  <c r="H51" i="15"/>
  <c r="H436" i="15"/>
  <c r="H257" i="15"/>
  <c r="H154" i="15"/>
  <c r="H111" i="15"/>
  <c r="H530" i="15"/>
  <c r="H328" i="15"/>
  <c r="H632" i="15"/>
  <c r="H76" i="15"/>
  <c r="H263" i="15"/>
  <c r="H274" i="15"/>
  <c r="H211" i="15"/>
  <c r="H207" i="15"/>
  <c r="H417" i="15"/>
  <c r="H400" i="15"/>
  <c r="H520" i="15"/>
  <c r="H673" i="15"/>
  <c r="H395" i="15"/>
  <c r="H561" i="15"/>
  <c r="H187" i="15"/>
  <c r="H14" i="15"/>
  <c r="H89" i="15"/>
  <c r="H27" i="15"/>
  <c r="H52" i="15"/>
  <c r="H268" i="15"/>
  <c r="H381" i="15"/>
  <c r="H434" i="15"/>
  <c r="H177" i="15"/>
  <c r="H181" i="15"/>
  <c r="H149" i="15"/>
  <c r="H829" i="15"/>
  <c r="H315" i="15"/>
  <c r="H195" i="15"/>
  <c r="H205" i="15"/>
  <c r="H619" i="15"/>
  <c r="H258" i="15"/>
  <c r="H766" i="15"/>
  <c r="H185" i="15"/>
  <c r="H228" i="15"/>
  <c r="H165" i="15"/>
  <c r="H350" i="15"/>
  <c r="H614" i="15"/>
  <c r="H139" i="15"/>
  <c r="H160" i="15"/>
  <c r="H491" i="15"/>
  <c r="H214" i="15"/>
  <c r="H43" i="15"/>
  <c r="H336" i="15"/>
  <c r="H79" i="15"/>
  <c r="H253" i="15"/>
  <c r="H451" i="15"/>
  <c r="H280" i="15"/>
  <c r="H65" i="15"/>
  <c r="H510" i="15"/>
  <c r="H708" i="15"/>
  <c r="H364" i="15"/>
  <c r="H765" i="15"/>
  <c r="H764" i="15"/>
  <c r="H930" i="15"/>
  <c r="H635" i="15"/>
  <c r="H36" i="15"/>
  <c r="H168" i="15"/>
  <c r="H307" i="15"/>
  <c r="H493" i="15"/>
  <c r="H179" i="15"/>
  <c r="H105" i="15"/>
  <c r="H689" i="15"/>
  <c r="H189" i="15"/>
  <c r="H278" i="15"/>
  <c r="H173" i="15"/>
  <c r="H191" i="15"/>
  <c r="H730" i="15"/>
  <c r="H361" i="15"/>
  <c r="H805" i="15"/>
  <c r="H298" i="15"/>
  <c r="H283" i="15"/>
  <c r="H757" i="15"/>
  <c r="H845" i="15"/>
  <c r="H780" i="15"/>
  <c r="H692" i="15"/>
  <c r="H343" i="15"/>
  <c r="H899" i="15"/>
  <c r="H913" i="15"/>
  <c r="H833" i="15"/>
  <c r="H647" i="15"/>
  <c r="H325" i="15"/>
  <c r="H106" i="15"/>
  <c r="H262" i="15"/>
  <c r="H533" i="15"/>
  <c r="H20" i="15"/>
  <c r="H163" i="15"/>
  <c r="H759" i="15"/>
  <c r="H323" i="15"/>
  <c r="H980" i="15"/>
  <c r="H645" i="15"/>
  <c r="H26" i="15"/>
  <c r="H143" i="15"/>
  <c r="H292" i="15"/>
  <c r="H886" i="15"/>
  <c r="H367" i="15"/>
  <c r="H643" i="15"/>
  <c r="H425" i="15"/>
  <c r="H585" i="15"/>
  <c r="H712" i="15"/>
  <c r="H586" i="15"/>
  <c r="H300" i="15"/>
  <c r="H463" i="15"/>
  <c r="H488" i="15"/>
  <c r="H795" i="15"/>
  <c r="H776" i="15"/>
  <c r="H523" i="15"/>
  <c r="H594" i="15"/>
  <c r="H665" i="15"/>
  <c r="H895" i="15"/>
  <c r="H733" i="15"/>
  <c r="H317" i="15"/>
  <c r="H88" i="15"/>
  <c r="H24" i="15"/>
  <c r="H41" i="15"/>
  <c r="H226" i="15"/>
  <c r="H907" i="15"/>
  <c r="H251" i="15"/>
  <c r="H302" i="15"/>
  <c r="H337" i="15"/>
  <c r="H209" i="15"/>
  <c r="H749" i="15"/>
  <c r="H928" i="15"/>
  <c r="H235" i="15"/>
  <c r="H1023" i="15"/>
  <c r="H517" i="15"/>
  <c r="H231" i="15"/>
  <c r="H203" i="15"/>
  <c r="H515" i="15"/>
  <c r="H329" i="15"/>
  <c r="H347" i="15"/>
  <c r="H838" i="15"/>
  <c r="H741" i="15"/>
  <c r="H883" i="15"/>
  <c r="H502" i="15"/>
  <c r="H924" i="15"/>
  <c r="H426" i="15"/>
  <c r="H716" i="15"/>
  <c r="H990" i="15"/>
  <c r="H809" i="15"/>
  <c r="H151" i="15"/>
  <c r="H800" i="15"/>
  <c r="H420" i="15"/>
  <c r="H291" i="15"/>
  <c r="H494" i="15"/>
  <c r="H496" i="15"/>
  <c r="H537" i="15"/>
  <c r="H98" i="15"/>
  <c r="H438" i="15"/>
  <c r="H339" i="15"/>
  <c r="H424" i="15"/>
  <c r="H239" i="15"/>
  <c r="H413" i="15"/>
  <c r="H735" i="15"/>
  <c r="H760" i="15"/>
  <c r="H660" i="15"/>
  <c r="H385" i="15"/>
  <c r="H84" i="15"/>
  <c r="H788" i="15"/>
  <c r="H374" i="15"/>
  <c r="H696" i="15"/>
  <c r="H146" i="15"/>
  <c r="H308" i="15"/>
  <c r="H763" i="15"/>
  <c r="H966" i="15"/>
  <c r="H912" i="15"/>
  <c r="H110" i="15"/>
  <c r="H156" i="15"/>
  <c r="H68" i="15"/>
  <c r="H93" i="15"/>
  <c r="H703" i="15"/>
  <c r="H170" i="15"/>
  <c r="H646" i="15"/>
  <c r="H796" i="15"/>
  <c r="H455" i="15"/>
  <c r="H445" i="15"/>
  <c r="H362" i="15"/>
  <c r="H188" i="15"/>
  <c r="H656" i="15"/>
  <c r="H918" i="15"/>
  <c r="H46" i="15"/>
  <c r="H220" i="15"/>
  <c r="H182" i="15"/>
  <c r="H623" i="15"/>
  <c r="H770" i="15"/>
  <c r="H255" i="15"/>
  <c r="H453" i="15"/>
  <c r="H908" i="15"/>
  <c r="H654" i="15"/>
  <c r="H952" i="15"/>
  <c r="H949" i="15"/>
  <c r="H744" i="15"/>
  <c r="H911" i="15"/>
  <c r="H539" i="15"/>
  <c r="H862" i="15"/>
  <c r="H340" i="15"/>
  <c r="H237" i="15"/>
  <c r="H964" i="15"/>
  <c r="H698" i="15"/>
  <c r="H843" i="15"/>
  <c r="H896" i="15"/>
  <c r="H767" i="15"/>
  <c r="H945" i="15"/>
  <c r="H719" i="15"/>
  <c r="H479" i="15"/>
  <c r="H609" i="15"/>
  <c r="H865" i="15"/>
  <c r="H939" i="15"/>
  <c r="H655" i="15"/>
  <c r="H728" i="15"/>
  <c r="H820" i="15"/>
  <c r="H387" i="15"/>
  <c r="H850" i="15"/>
  <c r="H428" i="15"/>
  <c r="H799" i="15"/>
  <c r="H608" i="15"/>
  <c r="H484" i="15"/>
  <c r="H505" i="15"/>
  <c r="H748" i="15"/>
  <c r="H430" i="15"/>
  <c r="H261" i="15"/>
  <c r="H342" i="15"/>
  <c r="H870" i="15"/>
  <c r="H784" i="15"/>
  <c r="H410" i="15"/>
  <c r="H247" i="15"/>
  <c r="H936" i="15"/>
  <c r="H676" i="15"/>
  <c r="H506" i="15"/>
  <c r="H798" i="15"/>
  <c r="H688" i="15"/>
  <c r="H740" i="15"/>
  <c r="H925" i="15"/>
  <c r="H527" i="15"/>
  <c r="H572" i="15"/>
  <c r="H540" i="15"/>
  <c r="H938" i="15"/>
  <c r="H276" i="15"/>
  <c r="H570" i="15"/>
  <c r="H536" i="15"/>
  <c r="H678" i="15"/>
  <c r="H320" i="15"/>
  <c r="H705" i="15"/>
  <c r="H710" i="15"/>
  <c r="H460" i="15"/>
  <c r="H469" i="15"/>
  <c r="H138" i="15"/>
  <c r="H956" i="15"/>
  <c r="H534" i="15"/>
  <c r="H658" i="15"/>
  <c r="H752" i="15"/>
  <c r="H611" i="15"/>
  <c r="H401" i="15"/>
  <c r="H825" i="15"/>
  <c r="H633" i="15"/>
  <c r="H454" i="15"/>
  <c r="H1018" i="15"/>
  <c r="H981" i="15"/>
  <c r="H1008" i="15"/>
  <c r="H659" i="15"/>
  <c r="H319" i="15"/>
  <c r="H897" i="15"/>
  <c r="H388" i="15"/>
  <c r="H737" i="15"/>
  <c r="H513" i="15"/>
  <c r="H45" i="15"/>
  <c r="H878" i="15"/>
  <c r="H714" i="15"/>
  <c r="H715" i="15"/>
  <c r="H782" i="15"/>
  <c r="H802" i="15"/>
  <c r="H675" i="15"/>
  <c r="H575" i="15"/>
  <c r="H439" i="15"/>
  <c r="H391" i="15"/>
  <c r="H60" i="15"/>
  <c r="H470" i="15"/>
  <c r="H136" i="15"/>
  <c r="H697" i="15"/>
  <c r="H134" i="15"/>
  <c r="H663" i="15"/>
  <c r="H519" i="15"/>
  <c r="H599" i="15"/>
  <c r="H727" i="15"/>
  <c r="H81" i="15"/>
  <c r="H462" i="15"/>
  <c r="H827" i="15"/>
  <c r="H906" i="15"/>
  <c r="H823" i="15"/>
  <c r="H620" i="15"/>
  <c r="H457" i="15"/>
  <c r="H863" i="15"/>
  <c r="H1004" i="15"/>
  <c r="H597" i="15"/>
  <c r="M63" i="22" l="1"/>
  <c r="M11" i="22"/>
  <c r="M13" i="22"/>
  <c r="M71" i="22"/>
  <c r="M7" i="22"/>
  <c r="M49" i="22"/>
  <c r="M59" i="22"/>
  <c r="M47" i="22"/>
  <c r="M20" i="22"/>
  <c r="M65" i="22"/>
  <c r="M69" i="22"/>
  <c r="M46" i="22"/>
  <c r="M9" i="22"/>
  <c r="M18" i="22"/>
  <c r="M54" i="22"/>
  <c r="M68" i="22"/>
  <c r="M70" i="22"/>
  <c r="M52" i="22"/>
  <c r="M79" i="22"/>
  <c r="M45" i="22"/>
  <c r="M80" i="22"/>
  <c r="M48" i="22"/>
  <c r="M77" i="22"/>
  <c r="M81" i="22"/>
  <c r="M43" i="22"/>
  <c r="M53" i="22"/>
  <c r="M78" i="22"/>
  <c r="M83" i="22"/>
  <c r="M84" i="22"/>
  <c r="M82" i="22"/>
  <c r="M50" i="22"/>
  <c r="E202" i="21"/>
  <c r="E195" i="21"/>
  <c r="E72" i="21"/>
  <c r="M211" i="21"/>
  <c r="M155" i="21"/>
  <c r="M126" i="21"/>
  <c r="M186" i="21"/>
  <c r="M191" i="21"/>
  <c r="M163" i="21"/>
  <c r="M193" i="21"/>
  <c r="M190" i="21"/>
  <c r="M203" i="21"/>
  <c r="M176" i="21"/>
  <c r="M166" i="21"/>
  <c r="M221" i="21"/>
  <c r="M133" i="21"/>
  <c r="M199" i="21"/>
  <c r="M177" i="21"/>
  <c r="M215" i="21"/>
  <c r="M174" i="21"/>
  <c r="M187" i="21"/>
  <c r="M184" i="21"/>
  <c r="M185" i="21"/>
  <c r="M179" i="21"/>
  <c r="M167" i="21"/>
  <c r="M170" i="21"/>
  <c r="M181" i="21"/>
  <c r="M194" i="21"/>
  <c r="M8" i="22" l="1"/>
  <c r="I620" i="15" l="1"/>
  <c r="I1014" i="15"/>
  <c r="I547" i="15"/>
  <c r="I985" i="15"/>
  <c r="I1016" i="15"/>
  <c r="I948" i="15"/>
  <c r="I447" i="15"/>
  <c r="I1031" i="15"/>
  <c r="L8" i="22" l="1"/>
  <c r="L11" i="22"/>
  <c r="L9" i="22"/>
  <c r="L7" i="22"/>
  <c r="L13" i="22"/>
  <c r="L20" i="22"/>
  <c r="L18" i="22"/>
  <c r="L19" i="22"/>
  <c r="L12" i="22"/>
  <c r="L17" i="22"/>
  <c r="E211" i="21" l="1"/>
  <c r="E159" i="21" l="1"/>
  <c r="E172" i="21"/>
  <c r="E215" i="21"/>
  <c r="L159" i="21"/>
  <c r="M159" i="21" l="1"/>
  <c r="E66" i="21" l="1"/>
  <c r="L178" i="21"/>
  <c r="L66" i="21"/>
  <c r="M66" i="21"/>
  <c r="M25" i="21" l="1"/>
  <c r="M227" i="21"/>
  <c r="L25" i="21" l="1"/>
  <c r="L227" i="21"/>
  <c r="E25" i="21"/>
  <c r="E227" i="21"/>
  <c r="I1047" i="15" l="1"/>
  <c r="I1046" i="15"/>
  <c r="I1054" i="15"/>
  <c r="I1049" i="15"/>
  <c r="I1048" i="15"/>
  <c r="I846" i="15" l="1"/>
  <c r="I134" i="15"/>
  <c r="I593" i="15"/>
  <c r="I1004" i="15"/>
  <c r="I457" i="15"/>
  <c r="I1001" i="15"/>
  <c r="I863" i="15"/>
  <c r="I597" i="15"/>
  <c r="I558" i="15"/>
  <c r="I699" i="15"/>
  <c r="I621" i="15"/>
  <c r="I1012" i="15"/>
  <c r="I468" i="15"/>
  <c r="I873" i="15"/>
  <c r="I844" i="15"/>
  <c r="I518" i="15"/>
  <c r="I703" i="15"/>
  <c r="I651" i="15"/>
  <c r="I906" i="15"/>
  <c r="I823" i="15"/>
  <c r="I462" i="15"/>
  <c r="I827" i="15"/>
  <c r="I606" i="15"/>
  <c r="I617" i="15"/>
  <c r="I382" i="15"/>
  <c r="I1009" i="15"/>
  <c r="I758" i="15"/>
  <c r="I991" i="15"/>
  <c r="I599" i="15"/>
  <c r="I1028" i="15"/>
  <c r="I81" i="15"/>
  <c r="I1005" i="15"/>
  <c r="I729" i="15"/>
  <c r="I421" i="15"/>
  <c r="I884" i="15"/>
  <c r="I709" i="15"/>
  <c r="I564" i="15"/>
  <c r="I920" i="15"/>
  <c r="I869" i="15"/>
  <c r="I618" i="15"/>
  <c r="I450" i="15"/>
  <c r="I1022" i="15"/>
  <c r="I669" i="15"/>
  <c r="I552" i="15"/>
  <c r="I1010" i="15"/>
  <c r="I736" i="15"/>
  <c r="I727" i="15"/>
  <c r="I694" i="15"/>
  <c r="I469" i="15"/>
  <c r="I459" i="15"/>
  <c r="I663" i="15"/>
  <c r="I717" i="15"/>
  <c r="I636" i="15"/>
  <c r="I779" i="15"/>
  <c r="I408" i="15"/>
  <c r="I519" i="15"/>
  <c r="I855" i="15"/>
  <c r="I871" i="15"/>
  <c r="I969" i="15"/>
  <c r="I312" i="15"/>
  <c r="I706" i="15"/>
  <c r="I944" i="15"/>
  <c r="I936" i="15"/>
  <c r="I752" i="15"/>
  <c r="I881" i="15"/>
  <c r="I504" i="15"/>
  <c r="I870" i="15"/>
  <c r="I757" i="15"/>
  <c r="I635" i="15"/>
  <c r="I798" i="15"/>
  <c r="I755" i="15"/>
  <c r="I572" i="15"/>
  <c r="I535" i="15"/>
  <c r="I831" i="15"/>
  <c r="I624" i="15"/>
  <c r="I626" i="15"/>
  <c r="I648" i="15"/>
  <c r="I807" i="15"/>
  <c r="I974" i="15"/>
  <c r="I1029" i="15"/>
  <c r="I983" i="15"/>
  <c r="I857" i="15"/>
  <c r="I929" i="15"/>
  <c r="I766" i="15"/>
  <c r="I851" i="15"/>
  <c r="I990" i="15"/>
  <c r="I961" i="15"/>
  <c r="I1035" i="15"/>
  <c r="I762" i="15"/>
  <c r="I653" i="15"/>
  <c r="I637" i="15"/>
  <c r="I734" i="15"/>
  <c r="I654" i="15"/>
  <c r="I631" i="15"/>
  <c r="I963" i="15"/>
  <c r="I542" i="15"/>
  <c r="I806" i="15"/>
  <c r="I639" i="15"/>
  <c r="I799" i="15"/>
  <c r="I756" i="15"/>
  <c r="I644" i="15"/>
  <c r="I898" i="15"/>
  <c r="I821" i="15"/>
  <c r="I521" i="15"/>
  <c r="I337" i="15"/>
  <c r="I545" i="15"/>
  <c r="I931" i="15"/>
  <c r="I800" i="15"/>
  <c r="I878" i="15"/>
  <c r="I313" i="15"/>
  <c r="I783" i="15"/>
  <c r="I151" i="15"/>
  <c r="I993" i="15"/>
  <c r="I927" i="15"/>
  <c r="I915" i="15"/>
  <c r="I616" i="15"/>
  <c r="I908" i="15"/>
  <c r="I813" i="15"/>
  <c r="I215" i="15"/>
  <c r="I937" i="15"/>
  <c r="I775" i="15"/>
  <c r="I918" i="15"/>
  <c r="I426" i="15"/>
  <c r="I852" i="15"/>
  <c r="I939" i="15"/>
  <c r="I761" i="15"/>
  <c r="I921" i="15"/>
  <c r="I893" i="15"/>
  <c r="I854" i="15"/>
  <c r="I924" i="15"/>
  <c r="I502" i="15"/>
  <c r="I790" i="15"/>
  <c r="I998" i="15"/>
  <c r="I1011" i="15"/>
  <c r="I982" i="15"/>
  <c r="I441" i="15"/>
  <c r="I764" i="15"/>
  <c r="I320" i="15"/>
  <c r="I803" i="15"/>
  <c r="I977" i="15"/>
  <c r="I255" i="15"/>
  <c r="I707" i="15"/>
  <c r="I899" i="15"/>
  <c r="I158" i="15"/>
  <c r="I914" i="15"/>
  <c r="I962" i="15"/>
  <c r="I540" i="15"/>
  <c r="I711" i="15"/>
  <c r="I1034" i="15"/>
  <c r="I925" i="15"/>
  <c r="I642" i="15"/>
  <c r="I805" i="15"/>
  <c r="I614" i="15"/>
  <c r="I361" i="15"/>
  <c r="I622" i="15"/>
  <c r="I894" i="15"/>
  <c r="I531" i="15"/>
  <c r="I754" i="15"/>
  <c r="I877" i="15"/>
  <c r="I801" i="15"/>
  <c r="I625" i="15"/>
  <c r="I810" i="15"/>
  <c r="I849" i="15"/>
  <c r="I879" i="15"/>
  <c r="I700" i="15"/>
  <c r="I524" i="15"/>
  <c r="I668" i="15"/>
  <c r="I928" i="15"/>
  <c r="I782" i="15"/>
  <c r="I1020" i="15"/>
  <c r="I840" i="15"/>
  <c r="I356" i="15"/>
  <c r="I501" i="15"/>
  <c r="I559" i="15"/>
  <c r="I743" i="15"/>
  <c r="I384" i="15"/>
  <c r="I739" i="15"/>
  <c r="I891" i="15"/>
  <c r="I781" i="15"/>
  <c r="I1017" i="15"/>
  <c r="I988" i="15"/>
  <c r="I986" i="15"/>
  <c r="I996" i="15"/>
  <c r="I1003" i="15"/>
  <c r="I838" i="15"/>
  <c r="I997" i="15"/>
  <c r="I910" i="15"/>
  <c r="I994" i="15"/>
  <c r="I903" i="15"/>
  <c r="I1033" i="15"/>
  <c r="I418" i="15"/>
  <c r="I947" i="15"/>
  <c r="I419" i="15"/>
  <c r="I203" i="15"/>
  <c r="I978" i="15"/>
  <c r="I679" i="15"/>
  <c r="I861" i="15"/>
  <c r="I537" i="15"/>
  <c r="I841" i="15"/>
  <c r="I825" i="15"/>
  <c r="I836" i="15"/>
  <c r="I797" i="15"/>
  <c r="I952" i="15"/>
  <c r="I688" i="15"/>
  <c r="I1008" i="15"/>
  <c r="I645" i="15"/>
  <c r="I1018" i="15"/>
  <c r="I423" i="15"/>
  <c r="I787" i="15"/>
  <c r="I820" i="15"/>
  <c r="I765" i="15"/>
  <c r="I723" i="15"/>
  <c r="I980" i="15"/>
  <c r="I981" i="15"/>
  <c r="I221" i="15"/>
  <c r="I744" i="15"/>
  <c r="I850" i="15"/>
  <c r="I883" i="15"/>
  <c r="I715" i="15"/>
  <c r="I964" i="15"/>
  <c r="I682" i="15"/>
  <c r="I897" i="15"/>
  <c r="I662" i="15"/>
  <c r="I1019" i="15"/>
  <c r="I633" i="15"/>
  <c r="I1007" i="15"/>
  <c r="I949" i="15"/>
  <c r="I989" i="15"/>
  <c r="I584" i="15"/>
  <c r="I629" i="15"/>
  <c r="I702" i="15"/>
  <c r="I718" i="15"/>
  <c r="I876" i="15"/>
  <c r="I212" i="15"/>
  <c r="I901" i="15"/>
  <c r="I793" i="15"/>
  <c r="I926" i="15"/>
  <c r="I999" i="15"/>
  <c r="I768" i="15"/>
  <c r="I1032" i="15"/>
  <c r="I713" i="15"/>
  <c r="I413" i="15"/>
  <c r="I293" i="15"/>
  <c r="I919" i="15"/>
  <c r="I427" i="15"/>
  <c r="I386" i="15"/>
  <c r="I650" i="15"/>
  <c r="I85" i="15"/>
  <c r="I402" i="15"/>
  <c r="I452" i="15"/>
  <c r="I470" i="15"/>
  <c r="I9" i="15"/>
  <c r="I13" i="15"/>
  <c r="I18" i="15"/>
  <c r="I15" i="15"/>
  <c r="I27" i="15"/>
  <c r="I11" i="15"/>
  <c r="I17" i="15"/>
  <c r="I29" i="15"/>
  <c r="I51" i="15"/>
  <c r="I21" i="15"/>
  <c r="I20" i="15"/>
  <c r="I78" i="15"/>
  <c r="I48" i="15"/>
  <c r="I43" i="15"/>
  <c r="I67" i="15"/>
  <c r="I28" i="15"/>
  <c r="I113" i="15"/>
  <c r="I23" i="15"/>
  <c r="I64" i="15"/>
  <c r="I38" i="15"/>
  <c r="I187" i="15"/>
  <c r="I71" i="15"/>
  <c r="I99" i="15"/>
  <c r="I63" i="15"/>
  <c r="I243" i="15"/>
  <c r="I46" i="15"/>
  <c r="I380" i="15"/>
  <c r="I37" i="15"/>
  <c r="I61" i="15"/>
  <c r="I192" i="15"/>
  <c r="I245" i="15"/>
  <c r="I57" i="15"/>
  <c r="I54" i="15"/>
  <c r="I62" i="15"/>
  <c r="I207" i="15"/>
  <c r="I193" i="15"/>
  <c r="I80" i="15"/>
  <c r="I36" i="15"/>
  <c r="I140" i="15"/>
  <c r="I101" i="15"/>
  <c r="I79" i="15"/>
  <c r="I350" i="15"/>
  <c r="I148" i="15"/>
  <c r="I210" i="15"/>
  <c r="I249" i="15"/>
  <c r="I224" i="15"/>
  <c r="I121" i="15"/>
  <c r="I240" i="15"/>
  <c r="I24" i="15"/>
  <c r="I170" i="15"/>
  <c r="I176" i="15"/>
  <c r="I171" i="15"/>
  <c r="I59" i="15"/>
  <c r="I289" i="15"/>
  <c r="I322" i="15"/>
  <c r="I267" i="15"/>
  <c r="I68" i="15"/>
  <c r="I348" i="15"/>
  <c r="I117" i="15"/>
  <c r="I56" i="15"/>
  <c r="I294" i="15"/>
  <c r="I273" i="15"/>
  <c r="I238" i="15"/>
  <c r="I126" i="15"/>
  <c r="I86" i="15"/>
  <c r="I183" i="15"/>
  <c r="I222" i="15"/>
  <c r="I381" i="15"/>
  <c r="I321" i="15"/>
  <c r="I262" i="15"/>
  <c r="I127" i="15"/>
  <c r="I194" i="15"/>
  <c r="I129" i="15"/>
  <c r="I219" i="15"/>
  <c r="I116" i="15"/>
  <c r="I257" i="15"/>
  <c r="I263" i="15"/>
  <c r="I404" i="15"/>
  <c r="I326" i="15"/>
  <c r="I339" i="15"/>
  <c r="I264" i="15"/>
  <c r="I147" i="15"/>
  <c r="I494" i="15"/>
  <c r="I574" i="15"/>
  <c r="I260" i="15"/>
  <c r="I10" i="15"/>
  <c r="I8" i="15"/>
  <c r="I14" i="15"/>
  <c r="I26" i="15"/>
  <c r="I32" i="15"/>
  <c r="I12" i="15"/>
  <c r="I16" i="15"/>
  <c r="I69" i="15"/>
  <c r="I19" i="15"/>
  <c r="I25" i="15"/>
  <c r="I105" i="15"/>
  <c r="I186" i="15"/>
  <c r="I34" i="15"/>
  <c r="I22" i="15"/>
  <c r="I159" i="15"/>
  <c r="I90" i="15"/>
  <c r="I104" i="15"/>
  <c r="I35" i="15"/>
  <c r="I44" i="15"/>
  <c r="I49" i="15"/>
  <c r="I200" i="15"/>
  <c r="I39" i="15"/>
  <c r="I72" i="15"/>
  <c r="I45" i="15"/>
  <c r="I225" i="15"/>
  <c r="I30" i="15"/>
  <c r="I150" i="15"/>
  <c r="I89" i="15"/>
  <c r="I82" i="15"/>
  <c r="I115" i="15"/>
  <c r="I52" i="15"/>
  <c r="I333" i="15"/>
  <c r="I31" i="15"/>
  <c r="I296" i="15"/>
  <c r="I175" i="15"/>
  <c r="I252" i="15"/>
  <c r="I74" i="15"/>
  <c r="I111" i="15"/>
  <c r="I205" i="15"/>
  <c r="I107" i="15"/>
  <c r="I40" i="15"/>
  <c r="I213" i="15"/>
  <c r="I287" i="15"/>
  <c r="I155" i="15"/>
  <c r="I120" i="15"/>
  <c r="I112" i="15"/>
  <c r="I118" i="15"/>
  <c r="I268" i="15"/>
  <c r="I96" i="15"/>
  <c r="I76" i="15"/>
  <c r="I487" i="15"/>
  <c r="I198" i="15"/>
  <c r="I449" i="15"/>
  <c r="I258" i="15"/>
  <c r="I168" i="15"/>
  <c r="I503" i="15"/>
  <c r="I97" i="15"/>
  <c r="I292" i="15"/>
  <c r="I232" i="15"/>
  <c r="I102" i="15"/>
  <c r="I108" i="15"/>
  <c r="I197" i="15"/>
  <c r="I55" i="15"/>
  <c r="I166" i="15"/>
  <c r="I149" i="15"/>
  <c r="I306" i="15"/>
  <c r="I75" i="15"/>
  <c r="I41" i="15"/>
  <c r="I122" i="15"/>
  <c r="I177" i="15"/>
  <c r="I230" i="15"/>
  <c r="I488" i="15"/>
  <c r="I327" i="15"/>
  <c r="I261" i="15"/>
  <c r="I58" i="15"/>
  <c r="I189" i="15"/>
  <c r="I233" i="15"/>
  <c r="I745" i="15"/>
  <c r="I161" i="15"/>
  <c r="I354" i="15"/>
  <c r="I244" i="15"/>
  <c r="I672" i="15"/>
  <c r="I199" i="15"/>
  <c r="I286" i="15"/>
  <c r="I218" i="15"/>
  <c r="I465" i="15"/>
  <c r="I110" i="15"/>
  <c r="I443" i="15"/>
  <c r="I246" i="15"/>
  <c r="I93" i="15"/>
  <c r="I309" i="15"/>
  <c r="I53" i="15"/>
  <c r="I88" i="15"/>
  <c r="I411" i="15"/>
  <c r="I132" i="15"/>
  <c r="I393" i="15"/>
  <c r="I578" i="15"/>
  <c r="I580" i="15"/>
  <c r="I592" i="15"/>
  <c r="I747" i="15"/>
  <c r="I943" i="15"/>
  <c r="I478" i="15"/>
  <c r="I735" i="15"/>
  <c r="I394" i="15"/>
  <c r="I379" i="15"/>
  <c r="I310" i="15"/>
  <c r="I145" i="15"/>
  <c r="I512" i="15"/>
  <c r="I437" i="15"/>
  <c r="I355" i="15"/>
  <c r="I253" i="15"/>
  <c r="I424" i="15"/>
  <c r="I173" i="15"/>
  <c r="I165" i="15"/>
  <c r="I594" i="15"/>
  <c r="I436" i="15"/>
  <c r="I181" i="15"/>
  <c r="I141" i="15"/>
  <c r="I106" i="15"/>
  <c r="I364" i="15"/>
  <c r="I204" i="15"/>
  <c r="I334" i="15"/>
  <c r="I335" i="15"/>
  <c r="I495" i="15"/>
  <c r="I493" i="15"/>
  <c r="I887" i="15"/>
  <c r="I174" i="15"/>
  <c r="I816" i="15"/>
  <c r="I33" i="15"/>
  <c r="I619" i="15"/>
  <c r="I297" i="15"/>
  <c r="I162" i="15"/>
  <c r="I180" i="15"/>
  <c r="I780" i="15"/>
  <c r="I689" i="15"/>
  <c r="I160" i="15"/>
  <c r="I288" i="15"/>
  <c r="I829" i="15"/>
  <c r="I135" i="15"/>
  <c r="I265" i="15"/>
  <c r="I100" i="15"/>
  <c r="I499" i="15"/>
  <c r="I329" i="15"/>
  <c r="I163" i="15"/>
  <c r="I220" i="15"/>
  <c r="I103" i="15"/>
  <c r="I366" i="15"/>
  <c r="I98" i="15"/>
  <c r="I351" i="15"/>
  <c r="I417" i="15"/>
  <c r="I235" i="15"/>
  <c r="I305" i="15"/>
  <c r="I965" i="15"/>
  <c r="I182" i="15"/>
  <c r="I227" i="15"/>
  <c r="I144" i="15"/>
  <c r="I720" i="15"/>
  <c r="I515" i="15"/>
  <c r="I482" i="15"/>
  <c r="I517" i="15"/>
  <c r="I481" i="15"/>
  <c r="I301" i="15"/>
  <c r="I905" i="15"/>
  <c r="I585" i="15"/>
  <c r="I529" i="15"/>
  <c r="I280" i="15"/>
  <c r="I378" i="15"/>
  <c r="I190" i="15"/>
  <c r="I95" i="15"/>
  <c r="I66" i="15"/>
  <c r="I50" i="15"/>
  <c r="I202" i="15"/>
  <c r="I217" i="15"/>
  <c r="I372" i="15"/>
  <c r="I576" i="15"/>
  <c r="I374" i="15"/>
  <c r="I184" i="15"/>
  <c r="I323" i="15"/>
  <c r="I167" i="15"/>
  <c r="I152" i="15"/>
  <c r="I274" i="15"/>
  <c r="I848" i="15"/>
  <c r="I429" i="15"/>
  <c r="I137" i="15"/>
  <c r="I555" i="15"/>
  <c r="I164" i="15"/>
  <c r="I336" i="15"/>
  <c r="I250" i="15"/>
  <c r="I591" i="15"/>
  <c r="I266" i="15"/>
  <c r="I571" i="15"/>
  <c r="I206" i="15"/>
  <c r="I837" i="15"/>
  <c r="I675" i="15"/>
  <c r="I119" i="15"/>
  <c r="I123" i="15"/>
  <c r="I345" i="15"/>
  <c r="I65" i="15"/>
  <c r="I516" i="15"/>
  <c r="I211" i="15"/>
  <c r="I179" i="15"/>
  <c r="I234" i="15"/>
  <c r="I383" i="15"/>
  <c r="I520" i="15"/>
  <c r="I532" i="15"/>
  <c r="I760" i="15"/>
  <c r="I473" i="15"/>
  <c r="I247" i="15"/>
  <c r="I530" i="15"/>
  <c r="I318" i="15"/>
  <c r="I491" i="15"/>
  <c r="I284" i="15"/>
  <c r="I432" i="15"/>
  <c r="I615" i="15"/>
  <c r="I395" i="15"/>
  <c r="I505" i="15"/>
  <c r="I543" i="15"/>
  <c r="I360" i="15"/>
  <c r="I375" i="15"/>
  <c r="I214" i="15"/>
  <c r="I188" i="15"/>
  <c r="I498" i="15"/>
  <c r="I256" i="15"/>
  <c r="I154" i="15"/>
  <c r="I511" i="15"/>
  <c r="I290" i="15"/>
  <c r="I133" i="15"/>
  <c r="I295" i="15"/>
  <c r="I87" i="15"/>
  <c r="I400" i="15"/>
  <c r="I77" i="15"/>
  <c r="I216" i="15"/>
  <c r="I522" i="15"/>
  <c r="I458" i="15"/>
  <c r="I497" i="15"/>
  <c r="I201" i="15"/>
  <c r="I316" i="15"/>
  <c r="I169" i="15"/>
  <c r="I590" i="15"/>
  <c r="I556" i="15"/>
  <c r="I480" i="15"/>
  <c r="I254" i="15"/>
  <c r="I414" i="15"/>
  <c r="I314" i="15"/>
  <c r="I398" i="15"/>
  <c r="I984" i="15"/>
  <c r="I605" i="15"/>
  <c r="I368" i="15"/>
  <c r="I185" i="15"/>
  <c r="I73" i="15"/>
  <c r="I47" i="15"/>
  <c r="I269" i="15"/>
  <c r="I630" i="15"/>
  <c r="I567" i="15"/>
  <c r="I146" i="15"/>
  <c r="I732" i="15"/>
  <c r="I746" i="15"/>
  <c r="I483" i="15"/>
  <c r="I371" i="15"/>
  <c r="I330" i="15"/>
  <c r="I347" i="15"/>
  <c r="I613" i="15"/>
  <c r="I196" i="15"/>
  <c r="I272" i="15"/>
  <c r="I1038" i="15"/>
  <c r="I477" i="15"/>
  <c r="I229" i="15"/>
  <c r="I311" i="15"/>
  <c r="I595" i="15"/>
  <c r="I226" i="15"/>
  <c r="I623" i="15"/>
  <c r="I796" i="15"/>
  <c r="I742" i="15"/>
  <c r="I561" i="15"/>
  <c r="I959" i="15"/>
  <c r="I865" i="15"/>
  <c r="I91" i="15"/>
  <c r="I139" i="15"/>
  <c r="I560" i="15"/>
  <c r="I410" i="15"/>
  <c r="I324" i="15"/>
  <c r="I484" i="15"/>
  <c r="I455" i="15"/>
  <c r="I109" i="15"/>
  <c r="I346" i="15"/>
  <c r="I376" i="15"/>
  <c r="I674" i="15"/>
  <c r="I370" i="15"/>
  <c r="I696" i="15"/>
  <c r="I70" i="15"/>
  <c r="I444" i="15"/>
  <c r="I392" i="15"/>
  <c r="I673" i="15"/>
  <c r="I131" i="15"/>
  <c r="I496" i="15"/>
  <c r="I586" i="15"/>
  <c r="I569" i="15"/>
  <c r="I610" i="15"/>
  <c r="I686" i="15"/>
  <c r="I492" i="15"/>
  <c r="I143" i="15"/>
  <c r="I485" i="15"/>
  <c r="I604" i="15"/>
  <c r="I730" i="15"/>
  <c r="I277" i="15"/>
  <c r="I142" i="15"/>
  <c r="I731" i="15"/>
  <c r="I125" i="15"/>
  <c r="I130" i="15"/>
  <c r="I513" i="15"/>
  <c r="I690" i="15"/>
  <c r="I667" i="15"/>
  <c r="I490" i="15"/>
  <c r="I138" i="15"/>
  <c r="I652" i="15"/>
  <c r="I407" i="15"/>
  <c r="I440" i="15"/>
  <c r="I658" i="15"/>
  <c r="I562" i="15"/>
  <c r="I390" i="15"/>
  <c r="I476" i="15"/>
  <c r="I710" i="15"/>
  <c r="I808" i="15"/>
  <c r="I525" i="15"/>
  <c r="I428" i="15"/>
  <c r="I195" i="15"/>
  <c r="I507" i="15"/>
  <c r="I795" i="15"/>
  <c r="I279" i="15"/>
  <c r="I342" i="15"/>
  <c r="I767" i="15"/>
  <c r="I84" i="15"/>
  <c r="I602" i="15"/>
  <c r="I270" i="15"/>
  <c r="I283" i="15"/>
  <c r="I784" i="15"/>
  <c r="I474" i="15"/>
  <c r="I352" i="15"/>
  <c r="I315" i="15"/>
  <c r="I431" i="15"/>
  <c r="I157" i="15"/>
  <c r="I153" i="15"/>
  <c r="I92" i="15"/>
  <c r="I904" i="15"/>
  <c r="I1006" i="15"/>
  <c r="I587" i="15"/>
  <c r="I434" i="15"/>
  <c r="I600" i="15"/>
  <c r="I892" i="15"/>
  <c r="I259" i="15"/>
  <c r="I433" i="15"/>
  <c r="I124" i="15"/>
  <c r="I438" i="15"/>
  <c r="I812" i="15"/>
  <c r="I377" i="15"/>
  <c r="I281" i="15"/>
  <c r="I603" i="15"/>
  <c r="I683" i="15"/>
  <c r="I461" i="15"/>
  <c r="I649" i="15"/>
  <c r="I464" i="15"/>
  <c r="I365" i="15"/>
  <c r="I509" i="15"/>
  <c r="I445" i="15"/>
  <c r="I533" i="15"/>
  <c r="I538" i="15"/>
  <c r="I660" i="15"/>
  <c r="I317" i="15"/>
  <c r="I467" i="15"/>
  <c r="I271" i="15"/>
  <c r="I506" i="15"/>
  <c r="I913" i="15"/>
  <c r="I583" i="15"/>
  <c r="I435" i="15"/>
  <c r="I973" i="15"/>
  <c r="I479" i="15"/>
  <c r="I712" i="15"/>
  <c r="I114" i="15"/>
  <c r="I303" i="15"/>
  <c r="I472" i="15"/>
  <c r="I251" i="15"/>
  <c r="I475" i="15"/>
  <c r="I471" i="15"/>
  <c r="I601" i="15"/>
  <c r="I422" i="15"/>
  <c r="I128" i="15"/>
  <c r="I665" i="15"/>
  <c r="I338" i="15"/>
  <c r="I895" i="15"/>
  <c r="I917" i="15"/>
  <c r="I42" i="15"/>
  <c r="I549" i="15"/>
  <c r="I1023" i="15"/>
  <c r="I248" i="15"/>
  <c r="I208" i="15"/>
  <c r="I285" i="15"/>
  <c r="I344" i="15"/>
  <c r="I298" i="15"/>
  <c r="I442" i="15"/>
  <c r="I814" i="15"/>
  <c r="I678" i="15"/>
  <c r="I358" i="15"/>
  <c r="I508" i="15"/>
  <c r="I156" i="15"/>
  <c r="I242" i="15"/>
  <c r="I209" i="15"/>
  <c r="I282" i="15"/>
  <c r="I362" i="15"/>
  <c r="I539" i="15"/>
  <c r="I236" i="15"/>
  <c r="I638" i="15"/>
  <c r="I451" i="15"/>
  <c r="I932" i="15"/>
  <c r="I239" i="15"/>
  <c r="I786" i="15"/>
  <c r="I300" i="15"/>
  <c r="I627" i="15"/>
  <c r="I94" i="15"/>
  <c r="I641" i="15"/>
  <c r="I777" i="15"/>
  <c r="I687" i="15"/>
  <c r="I724" i="15"/>
  <c r="I888" i="15"/>
  <c r="I178" i="15"/>
  <c r="I486" i="15"/>
  <c r="I308" i="15"/>
  <c r="I912" i="15"/>
  <c r="I430" i="15"/>
  <c r="I373" i="15"/>
  <c r="I770" i="15"/>
  <c r="I759" i="15"/>
  <c r="I867" i="15"/>
  <c r="I664" i="15"/>
  <c r="I223" i="15"/>
  <c r="I874" i="15"/>
  <c r="I778" i="15"/>
  <c r="I291" i="15"/>
  <c r="I882" i="15"/>
  <c r="I454" i="15"/>
  <c r="I722" i="15"/>
  <c r="I332" i="15"/>
  <c r="I691" i="15"/>
  <c r="I228" i="15"/>
  <c r="I551" i="15"/>
  <c r="I922" i="15"/>
  <c r="I753" i="15"/>
  <c r="I353" i="15"/>
  <c r="I401" i="15"/>
  <c r="I241" i="15"/>
  <c r="I612" i="15"/>
  <c r="I975" i="15"/>
  <c r="I945" i="15"/>
  <c r="I788" i="15"/>
  <c r="I405" i="15"/>
  <c r="I719" i="15"/>
  <c r="I692" i="15"/>
  <c r="I809" i="15"/>
  <c r="I425" i="15"/>
  <c r="I900" i="15"/>
  <c r="I842" i="15"/>
  <c r="I367" i="15"/>
  <c r="I792" i="15"/>
  <c r="I789" i="15"/>
  <c r="I453" i="15"/>
  <c r="I563" i="15"/>
  <c r="I191" i="15"/>
  <c r="I661" i="15"/>
  <c r="I340" i="15"/>
  <c r="I581" i="15"/>
  <c r="I399" i="15"/>
  <c r="I843" i="15"/>
  <c r="I319" i="15"/>
  <c r="I656" i="15"/>
  <c r="I671" i="15"/>
  <c r="I385" i="15"/>
  <c r="I582" i="15"/>
  <c r="I304" i="15"/>
  <c r="I705" i="15"/>
  <c r="I819" i="15"/>
  <c r="I588" i="15"/>
  <c r="I536" i="15"/>
  <c r="I500" i="15"/>
  <c r="I596" i="15"/>
  <c r="I670" i="15"/>
  <c r="I302" i="15"/>
  <c r="I772" i="15"/>
  <c r="I647" i="15"/>
  <c r="I681" i="15"/>
  <c r="I579" i="15"/>
  <c r="I773" i="15"/>
  <c r="I960" i="15"/>
  <c r="I526" i="15"/>
  <c r="I349" i="15"/>
  <c r="I763" i="15"/>
  <c r="I737" i="15"/>
  <c r="I684" i="15"/>
  <c r="I278" i="15"/>
  <c r="I466" i="15"/>
  <c r="I1015" i="15"/>
  <c r="I889" i="15"/>
  <c r="I275" i="15"/>
  <c r="I774" i="15"/>
  <c r="I845" i="15"/>
  <c r="I570" i="15"/>
  <c r="I1030" i="15"/>
  <c r="I880" i="15"/>
  <c r="I749" i="15"/>
  <c r="I575" i="15"/>
  <c r="I463" i="15"/>
  <c r="I864" i="15"/>
  <c r="I941" i="15"/>
  <c r="I834" i="15"/>
  <c r="I657" i="15"/>
  <c r="I750" i="15"/>
  <c r="I608" i="15"/>
  <c r="I804" i="15"/>
  <c r="I860" i="15"/>
  <c r="I716" i="15"/>
  <c r="I769" i="15"/>
  <c r="I534" i="15"/>
  <c r="I632" i="15"/>
  <c r="I956" i="15"/>
  <c r="I659" i="15"/>
  <c r="I958" i="15"/>
  <c r="I902" i="15"/>
  <c r="I933" i="15"/>
  <c r="I942" i="15"/>
  <c r="I698" i="15"/>
  <c r="I832" i="15"/>
  <c r="I995" i="15"/>
  <c r="I553" i="15"/>
  <c r="I412" i="15"/>
  <c r="I721" i="15"/>
  <c r="I967" i="15"/>
  <c r="I890" i="15"/>
  <c r="I815" i="15"/>
  <c r="I446" i="15"/>
  <c r="I830" i="15"/>
  <c r="I818" i="15"/>
  <c r="I738" i="15"/>
  <c r="I862" i="15"/>
  <c r="I955" i="15"/>
  <c r="I972" i="15"/>
  <c r="I839" i="15"/>
  <c r="I389" i="15"/>
  <c r="I785" i="15"/>
  <c r="I548" i="15"/>
  <c r="I835" i="15"/>
  <c r="I510" i="15"/>
  <c r="I420" i="15"/>
  <c r="I523" i="15"/>
  <c r="I907" i="15"/>
  <c r="I677" i="15"/>
  <c r="I299" i="15"/>
  <c r="I546" i="15"/>
  <c r="I824" i="15"/>
  <c r="I609" i="15"/>
  <c r="I930" i="15"/>
  <c r="I858" i="15"/>
  <c r="I369" i="15"/>
  <c r="I387" i="15"/>
  <c r="I811" i="15"/>
  <c r="I416" i="15"/>
  <c r="I172" i="15"/>
  <c r="I748" i="15"/>
  <c r="I331" i="15"/>
  <c r="I866" i="15"/>
  <c r="I237" i="15"/>
  <c r="I566" i="15"/>
  <c r="I992" i="15"/>
  <c r="I456" i="15"/>
  <c r="I896" i="15"/>
  <c r="I388" i="15"/>
  <c r="I704" i="15"/>
  <c r="I528" i="15"/>
  <c r="I136" i="15"/>
  <c r="I822" i="15"/>
  <c r="I577" i="15"/>
  <c r="I740" i="15"/>
  <c r="I685" i="15"/>
  <c r="I859" i="15"/>
  <c r="I697" i="15"/>
  <c r="I397" i="15"/>
  <c r="I325" i="15"/>
  <c r="I598" i="15"/>
  <c r="I307" i="15"/>
  <c r="I231" i="15"/>
  <c r="I833" i="15"/>
  <c r="I415" i="15"/>
  <c r="I328" i="15"/>
  <c r="I550" i="15"/>
  <c r="I607" i="15"/>
  <c r="I847" i="15"/>
  <c r="I634" i="15"/>
  <c r="I953" i="15"/>
  <c r="I643" i="15"/>
  <c r="I343" i="15"/>
  <c r="I916" i="15"/>
  <c r="I60" i="15"/>
  <c r="I448" i="15"/>
  <c r="I726" i="15"/>
  <c r="I751" i="15"/>
  <c r="I794" i="15"/>
  <c r="I655" i="15"/>
  <c r="I950" i="15"/>
  <c r="I741" i="15"/>
  <c r="I554" i="15"/>
  <c r="I1002" i="15"/>
  <c r="I776" i="15"/>
  <c r="I589" i="15"/>
  <c r="I971" i="15"/>
  <c r="I628" i="15"/>
  <c r="I666" i="15"/>
  <c r="I359" i="15"/>
  <c r="I391" i="15"/>
  <c r="I966" i="15"/>
  <c r="I611" i="15"/>
  <c r="I1024" i="15"/>
  <c r="I1036" i="15"/>
  <c r="I909" i="15"/>
  <c r="I714" i="15"/>
  <c r="I83" i="15"/>
  <c r="I1039" i="15" l="1"/>
  <c r="F211" i="21"/>
  <c r="F159" i="21" l="1"/>
  <c r="F25" i="21"/>
  <c r="E76" i="22" l="1"/>
  <c r="E45" i="22"/>
  <c r="E42" i="22"/>
  <c r="E19" i="22"/>
  <c r="E80" i="22"/>
  <c r="E75" i="22"/>
  <c r="E17" i="22"/>
  <c r="E46" i="22"/>
  <c r="E9" i="22"/>
  <c r="E86" i="22"/>
  <c r="E47" i="22"/>
  <c r="E103" i="22"/>
  <c r="E55" i="22"/>
  <c r="E125" i="22"/>
  <c r="E92" i="22"/>
  <c r="E60" i="22"/>
  <c r="E8" i="22"/>
  <c r="E112" i="22"/>
  <c r="E11" i="22"/>
  <c r="E50" i="22"/>
  <c r="E72" i="22"/>
  <c r="E70" i="22"/>
  <c r="E109" i="22"/>
  <c r="E79" i="22"/>
  <c r="E94" i="22"/>
  <c r="E124" i="22"/>
  <c r="E41" i="22"/>
  <c r="E7" i="22"/>
  <c r="E85" i="22"/>
  <c r="E107" i="22"/>
  <c r="E110" i="22"/>
  <c r="E13" i="22"/>
  <c r="E126" i="22"/>
  <c r="E12" i="22"/>
  <c r="E65" i="22"/>
  <c r="E44" i="22"/>
  <c r="E18" i="22"/>
  <c r="E127" i="22"/>
  <c r="E118" i="22"/>
  <c r="E73" i="22"/>
  <c r="E128" i="22"/>
  <c r="E129" i="22"/>
  <c r="E130" i="22"/>
  <c r="E83" i="22"/>
  <c r="E131" i="22"/>
  <c r="E132" i="22"/>
  <c r="E43" i="22"/>
  <c r="E105" i="22"/>
  <c r="E90" i="22"/>
  <c r="E51" i="22"/>
  <c r="E99" i="22"/>
  <c r="E89" i="22"/>
  <c r="E88" i="22"/>
  <c r="E115" i="22"/>
  <c r="E53" i="22"/>
  <c r="E133" i="22"/>
  <c r="E134" i="22"/>
  <c r="E135" i="22"/>
  <c r="E136" i="22"/>
  <c r="E137" i="22"/>
  <c r="E54" i="22"/>
  <c r="E122" i="22"/>
  <c r="E114" i="22"/>
  <c r="E61" i="22"/>
  <c r="E121" i="22"/>
  <c r="E78" i="22"/>
  <c r="E71" i="22"/>
  <c r="E138" i="22"/>
  <c r="E48" i="22"/>
  <c r="E69" i="22"/>
  <c r="E139" i="22"/>
  <c r="E56" i="22"/>
  <c r="E91" i="22"/>
  <c r="E101" i="22"/>
  <c r="E119" i="22"/>
  <c r="E95" i="22"/>
  <c r="E140" i="22"/>
  <c r="E58" i="22"/>
  <c r="E111" i="22"/>
  <c r="E59" i="22"/>
  <c r="E123" i="22"/>
  <c r="E52" i="22"/>
  <c r="E84" i="22"/>
  <c r="E57" i="22"/>
  <c r="E104" i="22"/>
  <c r="E81" i="22"/>
  <c r="E68" i="22"/>
  <c r="E87" i="22"/>
  <c r="E67" i="22"/>
  <c r="E93" i="22"/>
  <c r="E120" i="22"/>
  <c r="E96" i="22"/>
  <c r="E62" i="22"/>
  <c r="E102" i="22"/>
  <c r="E97" i="22"/>
  <c r="E49" i="22"/>
  <c r="E113" i="22"/>
  <c r="E63" i="22"/>
  <c r="E117" i="22"/>
  <c r="E98" i="22"/>
  <c r="E108" i="22"/>
  <c r="E141" i="22"/>
  <c r="E106" i="22"/>
  <c r="E40" i="22"/>
  <c r="E82" i="22"/>
  <c r="E100" i="22"/>
  <c r="E116" i="22"/>
  <c r="E74" i="22"/>
  <c r="E77" i="22"/>
  <c r="I1051" i="15" l="1"/>
  <c r="I1044" i="15" l="1"/>
  <c r="I1055" i="15"/>
  <c r="I1052" i="15"/>
  <c r="I1050" i="15"/>
  <c r="M195" i="21"/>
  <c r="M123" i="21"/>
  <c r="M209" i="21"/>
  <c r="M216" i="21"/>
  <c r="M26" i="21"/>
  <c r="M109" i="21"/>
  <c r="M111" i="21"/>
  <c r="M94" i="21"/>
  <c r="I1056" i="15" l="1"/>
  <c r="M224" i="21"/>
  <c r="M169" i="21"/>
  <c r="M51" i="21"/>
  <c r="M210" i="21"/>
  <c r="M72" i="21"/>
  <c r="M154" i="21"/>
  <c r="M95" i="21"/>
  <c r="M38" i="21"/>
  <c r="M118" i="21"/>
  <c r="M40" i="21"/>
  <c r="M168" i="21"/>
  <c r="M43" i="21"/>
  <c r="M15" i="21"/>
  <c r="M175" i="21"/>
  <c r="M160" i="21"/>
  <c r="M91" i="21"/>
  <c r="M117" i="21"/>
  <c r="M142" i="21"/>
  <c r="M55" i="21"/>
  <c r="M213" i="21"/>
  <c r="M20" i="21"/>
  <c r="M45" i="21"/>
  <c r="M23" i="21"/>
  <c r="M30" i="21"/>
  <c r="M68" i="21"/>
  <c r="M157" i="21"/>
  <c r="M74" i="21"/>
  <c r="M27" i="21"/>
  <c r="M222" i="21"/>
  <c r="M202" i="21"/>
  <c r="M204" i="21"/>
  <c r="M229" i="21"/>
  <c r="M146" i="21"/>
  <c r="M11" i="21"/>
  <c r="M92" i="21"/>
  <c r="M29" i="21"/>
  <c r="M79" i="21"/>
  <c r="M33" i="21"/>
  <c r="M32" i="21"/>
  <c r="M56" i="21"/>
  <c r="M149" i="21"/>
  <c r="M78" i="21"/>
  <c r="M93" i="21"/>
  <c r="M128" i="21"/>
  <c r="M130" i="21"/>
  <c r="M152" i="21"/>
  <c r="M108" i="21"/>
  <c r="M104" i="21"/>
  <c r="M178" i="21"/>
  <c r="M208" i="21"/>
  <c r="M100" i="21"/>
  <c r="M134" i="21"/>
  <c r="M18" i="21"/>
  <c r="M57" i="21"/>
  <c r="M52" i="21"/>
  <c r="M225" i="21"/>
  <c r="M129" i="21"/>
  <c r="M115" i="21"/>
  <c r="M226" i="21"/>
  <c r="M60" i="21"/>
  <c r="M47" i="21"/>
  <c r="M141" i="21"/>
  <c r="M59" i="21"/>
  <c r="M65" i="21"/>
  <c r="M31" i="21"/>
  <c r="M140" i="21"/>
  <c r="M132" i="21"/>
  <c r="M212" i="21"/>
  <c r="M110" i="21"/>
  <c r="M164" i="21"/>
  <c r="M201" i="21"/>
  <c r="M7" i="21"/>
  <c r="M150" i="21"/>
  <c r="M124" i="21"/>
  <c r="M121" i="21"/>
  <c r="M41" i="21"/>
  <c r="M230" i="21"/>
  <c r="M228" i="21"/>
  <c r="M214" i="21"/>
  <c r="M89" i="21"/>
  <c r="M145" i="21"/>
  <c r="M223" i="21"/>
  <c r="M39" i="21"/>
  <c r="M151" i="21"/>
  <c r="M180" i="21"/>
  <c r="M97" i="21"/>
  <c r="M8" i="21"/>
  <c r="M173" i="21"/>
  <c r="M165" i="21"/>
  <c r="M88" i="21"/>
  <c r="M24" i="21"/>
  <c r="M81" i="21"/>
  <c r="M85" i="21"/>
  <c r="M158" i="21"/>
  <c r="M116" i="21"/>
  <c r="M9" i="21"/>
  <c r="M105" i="21"/>
  <c r="M125" i="21"/>
  <c r="M75" i="21"/>
  <c r="M73" i="21"/>
  <c r="M156" i="21"/>
  <c r="M102" i="21"/>
  <c r="M148" i="21"/>
  <c r="M96" i="21"/>
  <c r="M101" i="21"/>
  <c r="M35" i="21"/>
  <c r="M37" i="21"/>
  <c r="M161" i="21"/>
  <c r="M147" i="21"/>
  <c r="M17" i="21"/>
  <c r="M36" i="21"/>
  <c r="M71" i="21"/>
  <c r="M218" i="21"/>
  <c r="M14" i="21"/>
  <c r="M21" i="21"/>
  <c r="M34" i="21"/>
  <c r="M137" i="21"/>
  <c r="M144" i="21"/>
  <c r="M82" i="21"/>
  <c r="M22" i="21"/>
  <c r="M220" i="21"/>
  <c r="M58" i="21"/>
  <c r="M196" i="21"/>
  <c r="M217" i="21"/>
  <c r="M103" i="21"/>
  <c r="M182" i="21"/>
  <c r="M171" i="21"/>
  <c r="M61" i="21"/>
  <c r="M50" i="21"/>
  <c r="M122" i="21"/>
  <c r="M70" i="21"/>
  <c r="M63" i="21"/>
  <c r="M113" i="21"/>
  <c r="M84" i="21"/>
  <c r="M83" i="21"/>
  <c r="M69" i="21"/>
  <c r="M64" i="21"/>
  <c r="M131" i="21"/>
  <c r="M136" i="21"/>
  <c r="M77" i="21"/>
  <c r="M120" i="21"/>
  <c r="M12" i="21"/>
  <c r="M127" i="21"/>
  <c r="M143" i="21"/>
  <c r="M153" i="21"/>
  <c r="M28" i="21"/>
  <c r="M99" i="21"/>
  <c r="M80" i="21"/>
  <c r="M90" i="21"/>
  <c r="M49" i="21"/>
  <c r="M98" i="21"/>
  <c r="M16" i="21"/>
  <c r="M13" i="21"/>
  <c r="M119" i="21"/>
  <c r="M139" i="21"/>
  <c r="M112" i="21"/>
  <c r="M76" i="21"/>
  <c r="M46" i="21"/>
  <c r="M107" i="21"/>
  <c r="M189" i="21"/>
  <c r="M86" i="21"/>
  <c r="M188" i="21"/>
  <c r="M10" i="21"/>
  <c r="M135" i="21"/>
  <c r="M198" i="21"/>
  <c r="M192" i="21"/>
  <c r="M162" i="21"/>
  <c r="M87" i="21"/>
  <c r="M114" i="21"/>
  <c r="M54" i="21"/>
  <c r="M67" i="21"/>
  <c r="M207" i="21"/>
  <c r="M205" i="21"/>
  <c r="M206" i="21"/>
  <c r="M62" i="21"/>
  <c r="M42" i="21"/>
  <c r="M219" i="21"/>
  <c r="M44" i="21"/>
  <c r="M183" i="21"/>
  <c r="M138" i="21"/>
  <c r="M48" i="21"/>
  <c r="M106" i="21"/>
  <c r="M197" i="21"/>
  <c r="M19" i="21"/>
  <c r="M200" i="21"/>
  <c r="M53" i="21"/>
  <c r="E20" i="22" l="1"/>
  <c r="L210" i="21"/>
  <c r="L60" i="21"/>
  <c r="L130" i="21"/>
  <c r="L160" i="21"/>
  <c r="L72" i="21"/>
  <c r="L213" i="21"/>
  <c r="L224" i="21"/>
  <c r="L92" i="21"/>
  <c r="L38" i="21"/>
  <c r="L55" i="21"/>
  <c r="L44" i="21"/>
  <c r="L157" i="21"/>
  <c r="L17" i="21"/>
  <c r="L68" i="21"/>
  <c r="L165" i="21"/>
  <c r="L121" i="21"/>
  <c r="L50" i="21"/>
  <c r="L81" i="21"/>
  <c r="L225" i="21"/>
  <c r="L200" i="21"/>
  <c r="L19" i="21"/>
  <c r="L168" i="21"/>
  <c r="L118" i="21"/>
  <c r="L197" i="21"/>
  <c r="L183" i="21"/>
  <c r="L24" i="21"/>
  <c r="L103" i="21"/>
  <c r="L18" i="21"/>
  <c r="L79" i="21"/>
  <c r="L39" i="21"/>
  <c r="L115" i="21"/>
  <c r="L123" i="21"/>
  <c r="L48" i="21"/>
  <c r="L204" i="21"/>
  <c r="L104" i="21"/>
  <c r="L33" i="21"/>
  <c r="L11" i="21"/>
  <c r="L7" i="21"/>
  <c r="L32" i="21"/>
  <c r="L40" i="21"/>
  <c r="L61" i="21"/>
  <c r="L100" i="21"/>
  <c r="L209" i="21"/>
  <c r="L148" i="21"/>
  <c r="L216" i="21"/>
  <c r="L116" i="21"/>
  <c r="L20" i="21"/>
  <c r="L91" i="21"/>
  <c r="L35" i="21"/>
  <c r="L21" i="21"/>
  <c r="L26" i="21"/>
  <c r="L109" i="21"/>
  <c r="L226" i="21"/>
  <c r="L15" i="21"/>
  <c r="L111" i="21"/>
  <c r="L156" i="21"/>
  <c r="L196" i="21"/>
  <c r="L97" i="21"/>
  <c r="L31" i="21"/>
  <c r="L94" i="21"/>
  <c r="L93" i="21"/>
  <c r="L108" i="21"/>
  <c r="L202" i="21"/>
  <c r="L124" i="21"/>
  <c r="L175" i="21"/>
  <c r="L147" i="21"/>
  <c r="L42" i="21"/>
  <c r="L117" i="21"/>
  <c r="L51" i="21"/>
  <c r="L169" i="21"/>
  <c r="L95" i="21"/>
  <c r="L150" i="21"/>
  <c r="L140" i="21"/>
  <c r="L223" i="21"/>
  <c r="L122" i="21"/>
  <c r="L52" i="21"/>
  <c r="L22" i="21"/>
  <c r="L136" i="21"/>
  <c r="L71" i="21"/>
  <c r="L217" i="21"/>
  <c r="L164" i="21"/>
  <c r="L208" i="21"/>
  <c r="L158" i="21"/>
  <c r="L74" i="21"/>
  <c r="L161" i="21"/>
  <c r="L45" i="21"/>
  <c r="L144" i="21"/>
  <c r="L37" i="21"/>
  <c r="L195" i="21"/>
  <c r="L173" i="21"/>
  <c r="L154" i="21"/>
  <c r="L64" i="21"/>
  <c r="L75" i="21"/>
  <c r="L14" i="21"/>
  <c r="L212" i="21"/>
  <c r="L77" i="21"/>
  <c r="L23" i="21"/>
  <c r="L43" i="21"/>
  <c r="L230" i="21"/>
  <c r="L120" i="21"/>
  <c r="L12" i="21"/>
  <c r="L127" i="21"/>
  <c r="L141" i="21"/>
  <c r="L85" i="21"/>
  <c r="L34" i="21"/>
  <c r="L143" i="21"/>
  <c r="L73" i="21"/>
  <c r="L30" i="21"/>
  <c r="L105" i="21"/>
  <c r="L78" i="21"/>
  <c r="L82" i="21"/>
  <c r="L129" i="21"/>
  <c r="L102" i="21"/>
  <c r="L59" i="21"/>
  <c r="L201" i="21"/>
  <c r="L153" i="21"/>
  <c r="L69" i="21"/>
  <c r="L171" i="21"/>
  <c r="L56" i="21"/>
  <c r="L88" i="21"/>
  <c r="L28" i="21"/>
  <c r="L218" i="21"/>
  <c r="L99" i="21"/>
  <c r="L220" i="21"/>
  <c r="L53" i="21"/>
  <c r="L205" i="21"/>
  <c r="L142" i="21"/>
  <c r="L106" i="21"/>
  <c r="L62" i="21"/>
  <c r="L151" i="21"/>
  <c r="L206" i="21"/>
  <c r="L9" i="21"/>
  <c r="L90" i="21"/>
  <c r="L8" i="21"/>
  <c r="L228" i="21"/>
  <c r="L182" i="21"/>
  <c r="L128" i="21"/>
  <c r="L36" i="21"/>
  <c r="L229" i="21"/>
  <c r="L41" i="21"/>
  <c r="L132" i="21"/>
  <c r="L138" i="21"/>
  <c r="L27" i="21"/>
  <c r="L110" i="21"/>
  <c r="L63" i="21"/>
  <c r="L145" i="21"/>
  <c r="L49" i="21"/>
  <c r="L65" i="21"/>
  <c r="L98" i="21"/>
  <c r="L16" i="21"/>
  <c r="L214" i="21"/>
  <c r="L83" i="21"/>
  <c r="L84" i="21"/>
  <c r="L180" i="21"/>
  <c r="L149" i="21"/>
  <c r="L134" i="21"/>
  <c r="L13" i="21"/>
  <c r="L125" i="21"/>
  <c r="L119" i="21"/>
  <c r="L57" i="21"/>
  <c r="L139" i="21"/>
  <c r="L137" i="21"/>
  <c r="L112" i="21"/>
  <c r="L76" i="21"/>
  <c r="L89" i="21"/>
  <c r="L70" i="21"/>
  <c r="L96" i="21"/>
  <c r="L46" i="21"/>
  <c r="L107" i="21"/>
  <c r="L101" i="21"/>
  <c r="L189" i="21"/>
  <c r="L86" i="21"/>
  <c r="L113" i="21"/>
  <c r="L188" i="21"/>
  <c r="L152" i="21"/>
  <c r="L146" i="21"/>
  <c r="L10" i="21"/>
  <c r="L58" i="21"/>
  <c r="L135" i="21"/>
  <c r="L131" i="21"/>
  <c r="L198" i="21"/>
  <c r="L192" i="21"/>
  <c r="L162" i="21"/>
  <c r="L87" i="21"/>
  <c r="L114" i="21"/>
  <c r="L54" i="21"/>
  <c r="L67" i="21"/>
  <c r="L207" i="21"/>
  <c r="L29" i="21"/>
  <c r="L222" i="21"/>
  <c r="L219" i="21"/>
  <c r="E55" i="21"/>
  <c r="E120" i="21"/>
  <c r="E189" i="21"/>
  <c r="E86" i="21"/>
  <c r="E169" i="21"/>
  <c r="E102" i="21"/>
  <c r="E132" i="21"/>
  <c r="E109" i="21"/>
  <c r="E92" i="21"/>
  <c r="E61" i="21"/>
  <c r="E46" i="21"/>
  <c r="E158" i="21"/>
  <c r="E87" i="21"/>
  <c r="E84" i="21"/>
  <c r="E154" i="21"/>
  <c r="E171" i="21"/>
  <c r="E12" i="21"/>
  <c r="E177" i="21"/>
  <c r="E27" i="21"/>
  <c r="E59" i="21"/>
  <c r="E81" i="21"/>
  <c r="E37" i="21"/>
  <c r="E200" i="21"/>
  <c r="E180" i="21"/>
  <c r="E129" i="21"/>
  <c r="E110" i="21"/>
  <c r="E128" i="21"/>
  <c r="E191" i="21"/>
  <c r="E85" i="21"/>
  <c r="E88" i="21"/>
  <c r="E190" i="21"/>
  <c r="E38" i="21"/>
  <c r="E82" i="21"/>
  <c r="E217" i="21"/>
  <c r="E98" i="21"/>
  <c r="E212" i="21"/>
  <c r="E96" i="21"/>
  <c r="E131" i="21"/>
  <c r="E130" i="21"/>
  <c r="E24" i="21"/>
  <c r="E156" i="21"/>
  <c r="E138" i="21"/>
  <c r="E95" i="21"/>
  <c r="E170" i="21"/>
  <c r="E208" i="21"/>
  <c r="E62" i="21"/>
  <c r="E209" i="21"/>
  <c r="E142" i="21"/>
  <c r="E225" i="21"/>
  <c r="E13" i="21"/>
  <c r="E89" i="21"/>
  <c r="E135" i="21"/>
  <c r="E182" i="21"/>
  <c r="E167" i="21"/>
  <c r="E229" i="21"/>
  <c r="E22" i="21"/>
  <c r="E149" i="21"/>
  <c r="E123" i="21"/>
  <c r="E216" i="21"/>
  <c r="E136" i="21"/>
  <c r="E8" i="21"/>
  <c r="E30" i="21"/>
  <c r="E65" i="21"/>
  <c r="E117" i="21"/>
  <c r="E228" i="21"/>
  <c r="E15" i="21"/>
  <c r="E39" i="21"/>
  <c r="E57" i="21"/>
  <c r="E219" i="21"/>
  <c r="E108" i="21"/>
  <c r="E141" i="21"/>
  <c r="E69" i="21"/>
  <c r="E196" i="21"/>
  <c r="E188" i="21"/>
  <c r="E107" i="21"/>
  <c r="E181" i="21"/>
  <c r="E35" i="21"/>
  <c r="E179" i="21"/>
  <c r="E58" i="21"/>
  <c r="E105" i="21"/>
  <c r="E64" i="21"/>
  <c r="E90" i="21"/>
  <c r="E139" i="21"/>
  <c r="E43" i="21"/>
  <c r="E183" i="21"/>
  <c r="E71" i="21"/>
  <c r="E26" i="21"/>
  <c r="E20" i="21"/>
  <c r="E207" i="21"/>
  <c r="E151" i="21"/>
  <c r="E31" i="21"/>
  <c r="E204" i="21"/>
  <c r="E144" i="21"/>
  <c r="E187" i="21"/>
  <c r="E68" i="21"/>
  <c r="E99" i="21"/>
  <c r="E23" i="21"/>
  <c r="E218" i="21"/>
  <c r="E56" i="21"/>
  <c r="E50" i="21"/>
  <c r="E175" i="21"/>
  <c r="E36" i="21"/>
  <c r="E168" i="21"/>
  <c r="E52" i="21"/>
  <c r="E94" i="21"/>
  <c r="E194" i="21"/>
  <c r="E14" i="21"/>
  <c r="E60" i="21"/>
  <c r="E104" i="21"/>
  <c r="E47" i="21"/>
  <c r="E160" i="21"/>
  <c r="E18" i="21"/>
  <c r="E11" i="21"/>
  <c r="E63" i="21"/>
  <c r="E113" i="21"/>
  <c r="E213" i="21"/>
  <c r="E162" i="21"/>
  <c r="E79" i="21"/>
  <c r="E184" i="21"/>
  <c r="E93" i="21"/>
  <c r="E9" i="21"/>
  <c r="E40" i="21"/>
  <c r="E83" i="21"/>
  <c r="E147" i="21"/>
  <c r="E34" i="21"/>
  <c r="E226" i="21"/>
  <c r="E100" i="21"/>
  <c r="E116" i="21"/>
  <c r="E173" i="21"/>
  <c r="E33" i="21"/>
  <c r="E146" i="21"/>
  <c r="E203" i="21"/>
  <c r="E75" i="21"/>
  <c r="E148" i="21"/>
  <c r="E137" i="21"/>
  <c r="E153" i="21"/>
  <c r="E70" i="21"/>
  <c r="E48" i="21"/>
  <c r="E221" i="21"/>
  <c r="E126" i="21"/>
  <c r="E121" i="21"/>
  <c r="E106" i="21"/>
  <c r="E214" i="21"/>
  <c r="E44" i="21"/>
  <c r="E197" i="21"/>
  <c r="E10" i="21"/>
  <c r="E76" i="21"/>
  <c r="E192" i="21"/>
  <c r="E198" i="21"/>
  <c r="E114" i="21"/>
  <c r="E67" i="21"/>
  <c r="E161" i="21"/>
  <c r="E16" i="21"/>
  <c r="E157" i="21"/>
  <c r="E21" i="21"/>
  <c r="E127" i="21"/>
  <c r="E164" i="21"/>
  <c r="E185" i="21"/>
  <c r="E103" i="21"/>
  <c r="E166" i="21"/>
  <c r="E210" i="21"/>
  <c r="E220" i="21"/>
  <c r="E7" i="21"/>
  <c r="E176" i="21"/>
  <c r="E124" i="21"/>
  <c r="E101" i="21"/>
  <c r="E165" i="21"/>
  <c r="E78" i="21"/>
  <c r="E73" i="21"/>
  <c r="E91" i="21"/>
  <c r="E80" i="21"/>
  <c r="E112" i="21"/>
  <c r="E119" i="21"/>
  <c r="E145" i="21"/>
  <c r="E143" i="21"/>
  <c r="E133" i="21"/>
  <c r="E28" i="21"/>
  <c r="E134" i="21"/>
  <c r="E178" i="21"/>
  <c r="E193" i="21"/>
  <c r="E201" i="21"/>
  <c r="E77" i="21"/>
  <c r="E45" i="21"/>
  <c r="E224" i="21"/>
  <c r="E140" i="21"/>
  <c r="E186" i="21"/>
  <c r="E122" i="21"/>
  <c r="E111" i="21"/>
  <c r="E163" i="21"/>
  <c r="E205" i="21"/>
  <c r="E29" i="21"/>
  <c r="E42" i="21"/>
  <c r="E223" i="21"/>
  <c r="E49" i="21"/>
  <c r="E222" i="21"/>
  <c r="E155" i="21"/>
  <c r="E152" i="21"/>
  <c r="E230" i="21"/>
  <c r="E19" i="21"/>
  <c r="E53" i="21"/>
  <c r="E199" i="21"/>
  <c r="E206" i="21"/>
  <c r="E17" i="21"/>
  <c r="E125" i="21"/>
  <c r="E54" i="21"/>
  <c r="E51" i="21"/>
  <c r="E174" i="21"/>
  <c r="E115" i="21"/>
  <c r="E97" i="21"/>
  <c r="E74" i="21"/>
  <c r="E41" i="21"/>
  <c r="E150" i="21"/>
  <c r="E32" i="21"/>
  <c r="E118" i="21"/>
  <c r="F38" i="22" l="1"/>
  <c r="F55" i="22"/>
  <c r="F90" i="22"/>
  <c r="F51" i="22"/>
  <c r="F71" i="22"/>
  <c r="F138" i="22"/>
  <c r="F140" i="22"/>
  <c r="F79" i="22"/>
  <c r="F9" i="22"/>
  <c r="F84" i="22"/>
  <c r="F58" i="22"/>
  <c r="F92" i="22"/>
  <c r="F41" i="22"/>
  <c r="F57" i="22"/>
  <c r="F129" i="22"/>
  <c r="F81" i="22"/>
  <c r="F83" i="22"/>
  <c r="F70" i="22"/>
  <c r="F46" i="22"/>
  <c r="F73" i="22"/>
  <c r="F39" i="22"/>
  <c r="F11" i="22"/>
  <c r="F94" i="22"/>
  <c r="F17" i="22"/>
  <c r="F18" i="22"/>
  <c r="F13" i="22"/>
  <c r="F75" i="22"/>
  <c r="F54" i="22"/>
  <c r="F20" i="22"/>
  <c r="F122" i="22"/>
  <c r="F42" i="22"/>
  <c r="F61" i="22"/>
  <c r="F89" i="22"/>
  <c r="F139" i="22"/>
  <c r="F102" i="22"/>
  <c r="F32" i="22"/>
  <c r="F67" i="22"/>
  <c r="F124" i="22"/>
  <c r="F65" i="22"/>
  <c r="F53" i="22"/>
  <c r="F76" i="22"/>
  <c r="F133" i="22"/>
  <c r="F60" i="22"/>
  <c r="F85" i="22"/>
  <c r="F34" i="22"/>
  <c r="F48" i="22"/>
  <c r="F12" i="22"/>
  <c r="F72" i="22"/>
  <c r="F130" i="22"/>
  <c r="F44" i="22"/>
  <c r="F56" i="22"/>
  <c r="F45" i="22"/>
  <c r="F35" i="22"/>
  <c r="F125" i="22"/>
  <c r="F105" i="22"/>
  <c r="F134" i="22"/>
  <c r="F24" i="22"/>
  <c r="F112" i="22"/>
  <c r="F50" i="22"/>
  <c r="F135" i="22"/>
  <c r="F95" i="22"/>
  <c r="F97" i="22"/>
  <c r="F141" i="22"/>
  <c r="F137" i="22"/>
  <c r="F119" i="22"/>
  <c r="F106" i="22"/>
  <c r="F99" i="22"/>
  <c r="F121" i="22"/>
  <c r="F123" i="22"/>
  <c r="F127" i="22"/>
  <c r="F22" i="22"/>
  <c r="F19" i="22"/>
  <c r="F116" i="22"/>
  <c r="F88" i="22"/>
  <c r="F25" i="22"/>
  <c r="F111" i="22"/>
  <c r="F28" i="22"/>
  <c r="F131" i="22"/>
  <c r="F47" i="22"/>
  <c r="F29" i="22"/>
  <c r="F17" i="21"/>
  <c r="F55" i="21"/>
  <c r="F158" i="21"/>
  <c r="F180" i="21"/>
  <c r="F96" i="21"/>
  <c r="F89" i="21"/>
  <c r="F117" i="21"/>
  <c r="F181" i="21"/>
  <c r="F218" i="21"/>
  <c r="F221" i="21"/>
  <c r="F157" i="21"/>
  <c r="F78" i="21"/>
  <c r="F134" i="21"/>
  <c r="F205" i="21"/>
  <c r="F125" i="21"/>
  <c r="F87" i="21"/>
  <c r="F129" i="21"/>
  <c r="F131" i="21"/>
  <c r="F135" i="21"/>
  <c r="F228" i="21"/>
  <c r="F56" i="21"/>
  <c r="F18" i="21"/>
  <c r="F147" i="21"/>
  <c r="F126" i="21"/>
  <c r="F21" i="21"/>
  <c r="F29" i="21"/>
  <c r="F54" i="21"/>
  <c r="F120" i="21"/>
  <c r="F84" i="21"/>
  <c r="F110" i="21"/>
  <c r="F130" i="21"/>
  <c r="F182" i="21"/>
  <c r="F15" i="21"/>
  <c r="F151" i="21"/>
  <c r="F34" i="21"/>
  <c r="F121" i="21"/>
  <c r="F127" i="21"/>
  <c r="F73" i="21"/>
  <c r="F178" i="21"/>
  <c r="F51" i="21"/>
  <c r="F189" i="21"/>
  <c r="F154" i="21"/>
  <c r="F128" i="21"/>
  <c r="F24" i="21"/>
  <c r="F167" i="21"/>
  <c r="F39" i="21"/>
  <c r="F35" i="21"/>
  <c r="F172" i="21"/>
  <c r="F50" i="21"/>
  <c r="F11" i="21"/>
  <c r="F226" i="21"/>
  <c r="F106" i="21"/>
  <c r="F164" i="21"/>
  <c r="F193" i="21"/>
  <c r="F42" i="21"/>
  <c r="F227" i="21"/>
  <c r="F86" i="21"/>
  <c r="F171" i="21"/>
  <c r="F156" i="21"/>
  <c r="F229" i="21"/>
  <c r="F57" i="21"/>
  <c r="F179" i="21"/>
  <c r="F175" i="21"/>
  <c r="F63" i="21"/>
  <c r="F100" i="21"/>
  <c r="F214" i="21"/>
  <c r="F91" i="21"/>
  <c r="F201" i="21"/>
  <c r="F223" i="21"/>
  <c r="F174" i="21"/>
  <c r="F169" i="21"/>
  <c r="F12" i="21"/>
  <c r="F191" i="21"/>
  <c r="F138" i="21"/>
  <c r="F219" i="21"/>
  <c r="F58" i="21"/>
  <c r="F36" i="21"/>
  <c r="F113" i="21"/>
  <c r="F116" i="21"/>
  <c r="F44" i="21"/>
  <c r="F185" i="21"/>
  <c r="F80" i="21"/>
  <c r="F77" i="21"/>
  <c r="F49" i="21"/>
  <c r="F177" i="21"/>
  <c r="F85" i="21"/>
  <c r="F22" i="21"/>
  <c r="F202" i="21"/>
  <c r="F105" i="21"/>
  <c r="F31" i="21"/>
  <c r="F168" i="21"/>
  <c r="F213" i="21"/>
  <c r="F173" i="21"/>
  <c r="F197" i="21"/>
  <c r="F103" i="21"/>
  <c r="F112" i="21"/>
  <c r="F45" i="21"/>
  <c r="F222" i="21"/>
  <c r="F115" i="21"/>
  <c r="F102" i="21"/>
  <c r="F27" i="21"/>
  <c r="F95" i="21"/>
  <c r="F149" i="21"/>
  <c r="F108" i="21"/>
  <c r="F64" i="21"/>
  <c r="F52" i="21"/>
  <c r="F162" i="21"/>
  <c r="F33" i="21"/>
  <c r="F10" i="21"/>
  <c r="F224" i="21"/>
  <c r="F155" i="21"/>
  <c r="F97" i="21"/>
  <c r="F59" i="21"/>
  <c r="F88" i="21"/>
  <c r="F123" i="21"/>
  <c r="F90" i="21"/>
  <c r="F204" i="21"/>
  <c r="F94" i="21"/>
  <c r="F79" i="21"/>
  <c r="F146" i="21"/>
  <c r="F76" i="21"/>
  <c r="F166" i="21"/>
  <c r="F140" i="21"/>
  <c r="F152" i="21"/>
  <c r="F132" i="21"/>
  <c r="F190" i="21"/>
  <c r="F170" i="21"/>
  <c r="F216" i="21"/>
  <c r="F139" i="21"/>
  <c r="F144" i="21"/>
  <c r="F194" i="21"/>
  <c r="F184" i="21"/>
  <c r="F203" i="21"/>
  <c r="F210" i="21"/>
  <c r="F119" i="21"/>
  <c r="F186" i="21"/>
  <c r="F230" i="21"/>
  <c r="F74" i="21"/>
  <c r="F109" i="21"/>
  <c r="F38" i="21"/>
  <c r="F208" i="21"/>
  <c r="F136" i="21"/>
  <c r="F141" i="21"/>
  <c r="F43" i="21"/>
  <c r="F187" i="21"/>
  <c r="F14" i="21"/>
  <c r="F93" i="21"/>
  <c r="F75" i="21"/>
  <c r="F192" i="21"/>
  <c r="F220" i="21"/>
  <c r="F145" i="21"/>
  <c r="F118" i="21"/>
  <c r="F122" i="21"/>
  <c r="F19" i="21"/>
  <c r="F215" i="21"/>
  <c r="F81" i="21"/>
  <c r="F82" i="21"/>
  <c r="F62" i="21"/>
  <c r="F183" i="21"/>
  <c r="F68" i="21"/>
  <c r="F60" i="21"/>
  <c r="F148" i="21"/>
  <c r="F198" i="21"/>
  <c r="F7" i="21"/>
  <c r="F143" i="21"/>
  <c r="F53" i="21"/>
  <c r="F41" i="21"/>
  <c r="F92" i="21"/>
  <c r="F195" i="21"/>
  <c r="F217" i="21"/>
  <c r="F209" i="21"/>
  <c r="F8" i="21"/>
  <c r="F69" i="21"/>
  <c r="F71" i="21"/>
  <c r="F99" i="21"/>
  <c r="F104" i="21"/>
  <c r="F9" i="21"/>
  <c r="F137" i="21"/>
  <c r="F114" i="21"/>
  <c r="F176" i="21"/>
  <c r="F133" i="21"/>
  <c r="F111" i="21"/>
  <c r="F150" i="21"/>
  <c r="F37" i="21"/>
  <c r="F98" i="21"/>
  <c r="F142" i="21"/>
  <c r="F30" i="21"/>
  <c r="F196" i="21"/>
  <c r="F26" i="21"/>
  <c r="F47" i="21"/>
  <c r="F40" i="21"/>
  <c r="F153" i="21"/>
  <c r="F67" i="21"/>
  <c r="F124" i="21"/>
  <c r="F28" i="21"/>
  <c r="F199" i="21"/>
  <c r="F32" i="21"/>
  <c r="F61" i="21"/>
  <c r="F200" i="21"/>
  <c r="F225" i="21"/>
  <c r="F65" i="21"/>
  <c r="F188" i="21"/>
  <c r="F20" i="21"/>
  <c r="F160" i="21"/>
  <c r="F70" i="21"/>
  <c r="F161" i="21"/>
  <c r="F101" i="21"/>
  <c r="F163" i="21"/>
  <c r="F206" i="21"/>
  <c r="F46" i="21"/>
  <c r="F212" i="21"/>
  <c r="F13" i="21"/>
  <c r="F107" i="21"/>
  <c r="F207" i="21"/>
  <c r="F23" i="21"/>
  <c r="F83" i="21"/>
  <c r="F48" i="21"/>
  <c r="F16" i="21"/>
  <c r="F165" i="21"/>
  <c r="F72" i="21"/>
  <c r="F93" i="22"/>
  <c r="F126" i="22"/>
  <c r="F27" i="22"/>
  <c r="F26" i="22"/>
  <c r="F114" i="22"/>
  <c r="F128" i="22"/>
  <c r="F142" i="22"/>
  <c r="F98" i="22"/>
  <c r="F96" i="22"/>
  <c r="F132" i="22"/>
  <c r="F74" i="22"/>
  <c r="F8" i="22"/>
  <c r="F62" i="22"/>
  <c r="F108" i="22"/>
  <c r="F77" i="22"/>
  <c r="F52" i="22"/>
  <c r="F33" i="22"/>
  <c r="F120" i="22"/>
  <c r="F49" i="22"/>
  <c r="F40" i="22"/>
  <c r="F107" i="22"/>
  <c r="F104" i="22"/>
  <c r="F110" i="22"/>
  <c r="F113" i="22"/>
  <c r="F118" i="22"/>
  <c r="F68" i="22"/>
  <c r="F36" i="22"/>
  <c r="F63" i="22"/>
  <c r="F82" i="22"/>
  <c r="F80" i="22"/>
  <c r="F103" i="22"/>
  <c r="F43" i="22"/>
  <c r="F86" i="22"/>
  <c r="F7" i="22"/>
  <c r="F115" i="22"/>
  <c r="F136" i="22"/>
  <c r="F78" i="22"/>
  <c r="F69" i="22"/>
  <c r="F101" i="22"/>
  <c r="F59" i="22"/>
  <c r="F109" i="22"/>
  <c r="F87" i="22"/>
  <c r="F31" i="22"/>
  <c r="F117" i="22"/>
  <c r="F100" i="22"/>
  <c r="F231" i="21" l="1"/>
  <c r="F148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42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<sst xmlns="http://schemas.openxmlformats.org/spreadsheetml/2006/main" count="18273" uniqueCount="2924">
  <si>
    <t>LU0446734872</t>
  </si>
  <si>
    <t>LU0446734104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</si>
  <si>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</si>
  <si>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</si>
  <si>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</si>
  <si>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</si>
  <si>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</si>
  <si>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</si>
  <si>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</si>
  <si>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</si>
  <si>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</si>
  <si>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</si>
  <si>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</si>
  <si>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</si>
  <si>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</si>
  <si>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</si>
  <si>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</si>
  <si>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</si>
  <si>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</si>
  <si>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</si>
  <si>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</si>
  <si>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</si>
  <si>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</si>
  <si>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</si>
  <si>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</si>
  <si>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</si>
  <si>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</si>
  <si>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</si>
  <si>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</si>
  <si>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</si>
  <si>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</si>
  <si>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</si>
  <si>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</si>
  <si>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</si>
  <si>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</si>
  <si>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</si>
  <si>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</si>
  <si>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</si>
  <si>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</si>
  <si>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</si>
  <si>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</si>
  <si>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</si>
  <si>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</si>
  <si>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</si>
  <si>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</si>
  <si>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</si>
  <si>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</si>
  <si>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</si>
  <si>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</si>
  <si>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</si>
  <si>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</si>
  <si>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</si>
  <si>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</si>
  <si>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</si>
  <si>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</si>
  <si>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</si>
  <si>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</si>
  <si>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</si>
  <si>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</si>
  <si>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</si>
  <si>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</si>
  <si>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</si>
  <si>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</si>
  <si>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</si>
  <si>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</si>
  <si>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</si>
  <si>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</si>
  <si>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</si>
  <si>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</si>
  <si>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</si>
  <si>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</si>
  <si>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</si>
  <si>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</si>
  <si>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</si>
  <si>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</si>
  <si>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</si>
  <si>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</si>
  <si>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</si>
  <si>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</si>
  <si>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</si>
  <si>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</si>
  <si>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</si>
  <si>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</si>
  <si>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</si>
  <si>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</si>
  <si>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</si>
  <si>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</si>
  <si>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</si>
  <si>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</si>
  <si>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</si>
  <si>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</si>
  <si>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</si>
  <si>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</si>
  <si>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</si>
  <si>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</si>
  <si>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</si>
  <si>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</si>
  <si>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</si>
  <si>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</si>
  <si>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</si>
  <si>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</si>
  <si>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</si>
  <si>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</si>
  <si>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</si>
  <si>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</si>
  <si>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</si>
  <si>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</si>
  <si>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</si>
  <si>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</si>
  <si>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</si>
  <si>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</si>
  <si>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</si>
  <si>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</si>
  <si>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</si>
  <si>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</si>
  <si>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</si>
  <si>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</si>
  <si>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</si>
  <si>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</si>
  <si>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</si>
  <si>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</si>
  <si>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</si>
  <si>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</si>
  <si>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</si>
  <si>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</si>
  <si>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</si>
  <si>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</si>
  <si>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</si>
  <si>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</si>
  <si>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</si>
  <si>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</si>
  <si>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</si>
  <si>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</si>
  <si>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</si>
  <si>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</si>
  <si>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</si>
  <si>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</si>
  <si>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</si>
  <si>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</si>
  <si>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</si>
  <si>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</si>
  <si>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</si>
  <si>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</si>
  <si>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</si>
  <si>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</si>
  <si>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</si>
  <si>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</si>
  <si>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</si>
  <si>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</si>
  <si>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</si>
  <si>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</si>
  <si>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</si>
  <si>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</si>
  <si>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</si>
  <si>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</si>
  <si>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</si>
  <si>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FR0000001885</t>
  </si>
  <si>
    <t>FR0010149880</t>
  </si>
  <si>
    <t>FR0000001752</t>
  </si>
  <si>
    <t>FR0000001745</t>
  </si>
  <si>
    <t>FR0000001810</t>
  </si>
  <si>
    <t>FR0000001703</t>
  </si>
  <si>
    <t>FR0000001737</t>
  </si>
  <si>
    <t>FR0000001778</t>
  </si>
  <si>
    <t>FR0000001695</t>
  </si>
  <si>
    <t>FR0000001794</t>
  </si>
  <si>
    <t>FR0000001687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</si>
  <si>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</si>
  <si>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</si>
  <si>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</si>
  <si>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</si>
  <si>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</si>
  <si>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</si>
  <si>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</si>
  <si>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</si>
  <si>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</si>
  <si>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</si>
  <si>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</si>
  <si>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</si>
  <si>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</si>
  <si>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</si>
  <si>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</si>
  <si>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</si>
  <si>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LU0312694234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</si>
  <si>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</si>
  <si>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</si>
  <si>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</si>
  <si>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</si>
  <si>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</si>
  <si>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</si>
  <si>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</si>
  <si>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</si>
  <si>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</si>
  <si>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</si>
  <si>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</si>
  <si>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</si>
  <si>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</si>
  <si>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</si>
  <si>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</si>
  <si>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</si>
  <si>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</si>
  <si>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</si>
  <si>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</si>
  <si>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</si>
  <si>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</si>
  <si>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</si>
  <si>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</si>
  <si>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</si>
  <si>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</si>
  <si>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</si>
  <si>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</si>
  <si>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</si>
  <si>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</si>
  <si>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</si>
  <si>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</si>
  <si>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</si>
  <si>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</si>
  <si>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</si>
  <si>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</si>
  <si>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</si>
  <si>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</si>
  <si>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</si>
  <si>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</si>
  <si>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</si>
  <si>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</si>
  <si>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</si>
  <si>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</si>
  <si>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</si>
  <si>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</si>
  <si>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</si>
  <si>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</si>
  <si>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</si>
  <si>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</si>
  <si>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</si>
  <si>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</si>
  <si>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</si>
  <si>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</si>
  <si>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</si>
  <si>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</si>
  <si>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</si>
  <si>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</si>
  <si>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</si>
  <si>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</si>
  <si>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</si>
  <si>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</si>
  <si>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</si>
  <si>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</si>
  <si>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</si>
  <si>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</si>
  <si>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</si>
  <si>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</si>
  <si>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</si>
  <si>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</si>
  <si>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</si>
  <si>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</si>
  <si>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</si>
  <si>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</si>
  <si>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</si>
  <si>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</si>
  <si>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</si>
  <si>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</si>
  <si>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</si>
  <si>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</si>
  <si>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</si>
  <si>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</si>
  <si>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</si>
  <si>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</si>
  <si>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</si>
  <si>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</si>
  <si>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</si>
  <si>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</si>
  <si>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</si>
  <si>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</si>
  <si>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</si>
  <si>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</si>
  <si>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</si>
  <si>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</si>
  <si>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</si>
  <si>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</si>
  <si>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</si>
  <si>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</si>
  <si>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</si>
  <si>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</si>
  <si>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</si>
  <si>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</si>
  <si>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</si>
  <si>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</si>
  <si>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</si>
  <si>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</si>
  <si>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</si>
  <si>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</si>
  <si>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</si>
  <si>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</si>
  <si>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</si>
  <si>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</si>
  <si>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</si>
  <si>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</si>
  <si>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</si>
  <si>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</si>
  <si>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</si>
  <si>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</si>
  <si>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</si>
  <si>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</si>
  <si>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</si>
  <si>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</si>
  <si>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</si>
  <si>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</si>
  <si>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</si>
  <si>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</si>
  <si>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</si>
  <si>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</si>
  <si>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</si>
  <si>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</si>
  <si>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</si>
  <si>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</si>
  <si>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</si>
  <si>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</si>
  <si>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</si>
  <si>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</si>
  <si>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</si>
  <si>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</si>
  <si>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</si>
  <si>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</si>
  <si>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</si>
  <si>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</si>
  <si>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</si>
  <si>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</si>
  <si>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</si>
  <si>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</si>
  <si>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</si>
  <si>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</si>
  <si>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</si>
  <si>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</si>
  <si>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</si>
  <si>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</si>
  <si>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</si>
  <si>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</si>
  <si>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</si>
  <si>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</si>
  <si>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</si>
  <si>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</si>
  <si>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</si>
  <si>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</si>
  <si>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</si>
  <si>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</si>
  <si>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</si>
  <si>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</si>
  <si>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</si>
  <si>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</si>
  <si>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</si>
  <si>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</si>
  <si>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</si>
  <si>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</si>
  <si>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</si>
  <si>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</si>
  <si>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</si>
  <si>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</si>
  <si>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</si>
  <si>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</si>
  <si>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</si>
  <si>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</si>
  <si>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</si>
  <si>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</si>
  <si>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</si>
  <si>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</si>
  <si>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</si>
  <si>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</si>
  <si>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</si>
  <si>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</si>
  <si>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</si>
  <si>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</si>
  <si>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</si>
  <si>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</si>
  <si>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</si>
  <si>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</si>
  <si>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</si>
  <si>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</si>
  <si>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</si>
  <si>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</si>
  <si>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</si>
  <si>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</si>
  <si>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</si>
  <si>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</si>
  <si>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</si>
  <si>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</si>
  <si>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</si>
  <si>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</si>
  <si>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</si>
  <si>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</si>
  <si>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</si>
  <si>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</si>
  <si>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</si>
  <si>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</si>
  <si>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</si>
  <si>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</si>
  <si>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</si>
  <si>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</si>
  <si>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</si>
  <si>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</si>
  <si>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</si>
  <si>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</si>
  <si>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</si>
  <si>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</si>
  <si>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</si>
  <si>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</si>
  <si>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</si>
  <si>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DE000A0YBR61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</si>
  <si>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</si>
  <si>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</si>
  <si>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</si>
  <si>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</si>
  <si>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</si>
  <si>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</si>
  <si>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</si>
  <si>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</si>
  <si>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</si>
  <si>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</si>
  <si>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</si>
  <si>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</si>
  <si>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</si>
  <si>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</si>
  <si>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</si>
  <si>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</si>
  <si>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</si>
  <si>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</si>
  <si>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</si>
  <si>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</si>
  <si>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</si>
  <si>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</si>
  <si>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</si>
  <si>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</si>
  <si>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</si>
  <si>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</si>
  <si>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</si>
  <si>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</si>
  <si>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</si>
  <si>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</si>
  <si>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</si>
  <si>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</si>
  <si>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</si>
  <si>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</si>
  <si>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</si>
  <si>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</si>
  <si>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</si>
  <si>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</si>
  <si>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</si>
  <si>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</si>
  <si>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</si>
  <si>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</si>
  <si>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</si>
  <si>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</si>
  <si>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</si>
  <si>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</si>
  <si>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</si>
  <si>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</si>
  <si>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</si>
  <si>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</si>
  <si>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</si>
  <si>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</si>
  <si>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</si>
  <si>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</si>
  <si>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</si>
  <si>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</si>
  <si>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</si>
  <si>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</si>
  <si>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</si>
  <si>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</si>
  <si>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</si>
  <si>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</si>
  <si>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</si>
  <si>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</si>
  <si>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</si>
  <si>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</si>
  <si>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</si>
  <si>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</si>
  <si>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</si>
  <si>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</si>
  <si>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</si>
  <si>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</si>
  <si>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</si>
  <si>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</si>
  <si>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</si>
  <si>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</si>
  <si>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</si>
  <si>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</si>
  <si>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</si>
  <si>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</si>
  <si>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</si>
  <si>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</si>
  <si>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</si>
  <si>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</si>
  <si>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</si>
  <si>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</si>
  <si>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</si>
  <si>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</si>
  <si>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</si>
  <si>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</si>
  <si>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</si>
  <si>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</si>
  <si>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</si>
  <si>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</si>
  <si>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</si>
  <si>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</si>
  <si>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</si>
  <si>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</si>
  <si>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</si>
  <si>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</si>
  <si>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</si>
  <si>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</si>
  <si>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</si>
  <si>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</si>
  <si>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</si>
  <si>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</si>
  <si>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</si>
  <si>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</si>
  <si>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</si>
  <si>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</si>
  <si>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</si>
  <si>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</si>
  <si>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</si>
  <si>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</si>
  <si>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</si>
  <si>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</si>
  <si>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</si>
  <si>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</si>
  <si>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</si>
  <si>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</si>
  <si>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</si>
  <si>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</si>
  <si>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</si>
  <si>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</si>
  <si>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</si>
  <si>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</si>
  <si>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</si>
  <si>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</si>
  <si>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</si>
  <si>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</si>
  <si>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</si>
  <si>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</si>
  <si>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</si>
  <si>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</si>
  <si>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</si>
  <si>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</si>
  <si>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</si>
  <si>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</si>
  <si>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</si>
  <si>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</si>
  <si>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</si>
  <si>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</si>
  <si>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</si>
  <si>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</si>
  <si>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DE0005933964</t>
  </si>
  <si>
    <t>DE0005933972</t>
  </si>
  <si>
    <t>DE0006289325</t>
  </si>
  <si>
    <t>FR0010408799</t>
  </si>
  <si>
    <t>FR0010204081</t>
  </si>
  <si>
    <t>FR0010270033</t>
  </si>
  <si>
    <t>FR0010346205</t>
  </si>
  <si>
    <t>LU0252633754</t>
  </si>
  <si>
    <t>LU0397221945</t>
  </si>
  <si>
    <t>DE000A0Q8M37</t>
  </si>
  <si>
    <t>DE000A0Q8NA2</t>
  </si>
  <si>
    <t>DE000A0Q8M94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</si>
  <si>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</si>
  <si>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</si>
  <si>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</si>
  <si>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</si>
  <si>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</si>
  <si>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</si>
  <si>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</si>
  <si>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</si>
  <si>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</si>
  <si>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</si>
  <si>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</si>
  <si>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</si>
  <si>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</si>
  <si>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</si>
  <si>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</si>
  <si>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</si>
  <si>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</si>
  <si>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</si>
  <si>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</si>
  <si>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</si>
  <si>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</si>
  <si>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</si>
  <si>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</si>
  <si>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</si>
  <si>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</si>
  <si>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</si>
  <si>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</si>
  <si>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</si>
  <si>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</si>
  <si>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</si>
  <si>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</si>
  <si>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</si>
  <si>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</si>
  <si>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</si>
  <si>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</si>
  <si>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</si>
  <si>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</si>
  <si>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</si>
  <si>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</si>
  <si>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</si>
  <si>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</si>
  <si>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</si>
  <si>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</si>
  <si>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</si>
  <si>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</si>
  <si>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</si>
  <si>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</si>
  <si>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</si>
  <si>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</si>
  <si>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</si>
  <si>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</si>
  <si>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</si>
  <si>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</si>
  <si>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</si>
  <si>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</si>
  <si>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</si>
  <si>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</si>
  <si>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</si>
  <si>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</si>
  <si>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</si>
  <si>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</si>
  <si>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</si>
  <si>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</si>
  <si>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</si>
  <si>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</si>
  <si>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</si>
  <si>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DE000A0HG2S8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</si>
  <si>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</si>
  <si>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</si>
  <si>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</si>
  <si>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</si>
  <si>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</si>
  <si>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</si>
  <si>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</si>
  <si>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</si>
  <si>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</si>
  <si>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</si>
  <si>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</si>
  <si>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</si>
  <si>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</si>
  <si>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</si>
  <si>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</si>
  <si>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</si>
  <si>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</si>
  <si>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</si>
  <si>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</si>
  <si>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</si>
  <si>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</si>
  <si>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</si>
  <si>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</si>
  <si>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</si>
  <si>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</si>
  <si>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</si>
  <si>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</si>
  <si>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</si>
  <si>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</si>
  <si>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</si>
  <si>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</si>
  <si>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</si>
  <si>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</si>
  <si>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</si>
  <si>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</si>
  <si>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</si>
  <si>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</si>
  <si>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</si>
  <si>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</si>
  <si>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</si>
  <si>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</si>
  <si>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</si>
  <si>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</si>
  <si>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</si>
  <si>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</si>
  <si>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</si>
  <si>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</si>
  <si>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</si>
  <si>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</si>
  <si>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</si>
  <si>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</si>
  <si>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</si>
  <si>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</si>
  <si>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</si>
  <si>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</si>
  <si>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</si>
  <si>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</si>
  <si>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</si>
  <si>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</si>
  <si>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</si>
  <si>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</si>
  <si>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</si>
  <si>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</si>
  <si>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</si>
  <si>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</si>
  <si>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</si>
  <si>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</si>
  <si>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</si>
  <si>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</si>
  <si>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</si>
  <si>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</si>
  <si>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</si>
  <si>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</si>
  <si>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</si>
  <si>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</si>
  <si>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</si>
  <si>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</si>
  <si>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</si>
  <si>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</si>
  <si>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</si>
  <si>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</si>
  <si>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</si>
  <si>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</si>
  <si>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</si>
  <si>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</si>
  <si>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</si>
  <si>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</si>
  <si>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</si>
  <si>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</si>
  <si>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</si>
  <si>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</si>
  <si>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</si>
  <si>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</si>
  <si>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</si>
  <si>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</si>
  <si>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</si>
  <si>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</si>
  <si>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</si>
  <si>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</si>
  <si>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</si>
  <si>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</si>
  <si>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</si>
  <si>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</si>
  <si>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</si>
  <si>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</si>
  <si>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</si>
  <si>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</si>
  <si>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</si>
  <si>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</si>
  <si>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</si>
  <si>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</si>
  <si>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</si>
  <si>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</si>
  <si>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</si>
  <si>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</si>
  <si>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</si>
  <si>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</si>
  <si>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</si>
  <si>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</si>
  <si>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</si>
  <si>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</si>
  <si>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</si>
  <si>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</si>
  <si>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</si>
  <si>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</si>
  <si>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</si>
  <si>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</si>
  <si>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</si>
  <si>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</si>
  <si>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</si>
  <si>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</si>
  <si>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</si>
  <si>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</si>
  <si>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</si>
  <si>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</si>
  <si>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</si>
  <si>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</si>
  <si>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</si>
  <si>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</si>
  <si>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</si>
  <si>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</si>
  <si>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</si>
  <si>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</si>
  <si>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</si>
  <si>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</si>
  <si>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</si>
  <si>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</si>
  <si>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</si>
  <si>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</si>
  <si>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</si>
  <si>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</si>
  <si>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</si>
  <si>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</si>
  <si>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</si>
  <si>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</si>
  <si>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</si>
  <si>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</si>
  <si>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</si>
  <si>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</si>
  <si>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</si>
  <si>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</si>
  <si>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</si>
  <si>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</si>
  <si>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</si>
  <si>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</si>
  <si>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</si>
  <si>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</si>
  <si>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</si>
  <si>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</si>
  <si>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</si>
  <si>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</si>
  <si>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</si>
  <si>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</si>
  <si>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</si>
  <si>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</si>
  <si>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</si>
  <si>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</si>
  <si>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</si>
  <si>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</si>
  <si>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</si>
  <si>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</si>
  <si>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</si>
  <si>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</si>
  <si>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</si>
  <si>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</si>
  <si>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</si>
  <si>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</si>
  <si>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</si>
  <si>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</si>
  <si>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</si>
  <si>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</si>
  <si>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</si>
  <si>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</si>
  <si>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</si>
  <si>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</si>
  <si>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</si>
  <si>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DE000A0RD800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</si>
  <si>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</si>
  <si>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</si>
  <si>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</si>
  <si>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</si>
  <si>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</si>
  <si>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</si>
  <si>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</si>
  <si>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</si>
  <si>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</si>
  <si>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</si>
  <si>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</si>
  <si>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</si>
  <si>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</si>
  <si>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</si>
  <si>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</si>
  <si>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</si>
  <si>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</si>
  <si>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</si>
  <si>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</si>
  <si>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</si>
  <si>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</si>
  <si>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</si>
  <si>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</si>
  <si>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</si>
  <si>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</si>
  <si>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</si>
  <si>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</si>
  <si>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</si>
  <si>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</si>
  <si>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</si>
  <si>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</si>
  <si>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</si>
  <si>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</si>
  <si>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</si>
  <si>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</si>
  <si>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</si>
  <si>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</si>
  <si>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</si>
  <si>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IE00B3NBFN86</t>
  </si>
  <si>
    <t>DE000A1H53M7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</si>
  <si>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</si>
  <si>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</si>
  <si>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</si>
  <si>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</si>
  <si>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</si>
  <si>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</si>
  <si>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</si>
  <si>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</si>
  <si>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</si>
  <si>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</si>
  <si>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</si>
  <si>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</si>
  <si>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</si>
  <si>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</si>
  <si>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</si>
  <si>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</si>
  <si>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</si>
  <si>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</si>
  <si>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</si>
  <si>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</si>
  <si>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</si>
  <si>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</si>
  <si>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</si>
  <si>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</si>
  <si>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</si>
  <si>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</si>
  <si>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</si>
  <si>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</si>
  <si>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</si>
  <si>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</si>
  <si>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</si>
  <si>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</si>
  <si>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</si>
  <si>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</si>
  <si>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</si>
  <si>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</si>
  <si>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</si>
  <si>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</si>
  <si>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</si>
  <si>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</si>
  <si>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</si>
  <si>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</si>
  <si>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</si>
  <si>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</si>
  <si>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</si>
  <si>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</si>
  <si>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</si>
  <si>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</si>
  <si>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</si>
  <si>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</si>
  <si>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</si>
  <si>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</si>
  <si>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</si>
  <si>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</si>
  <si>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</si>
  <si>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</si>
  <si>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</si>
  <si>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</si>
  <si>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</si>
  <si>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</si>
  <si>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</si>
  <si>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</si>
  <si>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</si>
  <si>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</si>
  <si>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</si>
  <si>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</si>
  <si>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</si>
  <si>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</si>
  <si>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</si>
  <si>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</si>
  <si>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</si>
  <si>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</si>
  <si>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</si>
  <si>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</si>
  <si>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</si>
  <si>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</si>
  <si>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</si>
  <si>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</si>
  <si>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</si>
  <si>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</si>
  <si>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</si>
  <si>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</si>
  <si>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</si>
  <si>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</si>
  <si>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</si>
  <si>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</si>
  <si>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</si>
  <si>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DE000A0Q8NB0</t>
  </si>
  <si>
    <t>DE000A0Q8M45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</si>
  <si>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</si>
  <si>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</si>
  <si>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</si>
  <si>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</si>
  <si>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</si>
  <si>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</si>
  <si>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</si>
  <si>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</si>
  <si>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</si>
  <si>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</si>
  <si>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</si>
  <si>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</si>
  <si>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</si>
  <si>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</si>
  <si>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</si>
  <si>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</si>
  <si>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</si>
  <si>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</si>
  <si>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</si>
  <si>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</si>
  <si>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</si>
  <si>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</si>
  <si>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iShares EURO STOXX Health Care (DE)</t>
  </si>
  <si>
    <t>iShares EURO STOXX Technology (DE)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</si>
  <si>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</si>
  <si>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</si>
  <si>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</si>
  <si>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</si>
  <si>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</si>
  <si>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</si>
  <si>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</si>
  <si>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</si>
  <si>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</si>
  <si>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</si>
  <si>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</si>
  <si>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</si>
  <si>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</si>
  <si>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</si>
  <si>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</si>
  <si>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</si>
  <si>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</si>
  <si>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</si>
  <si>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</si>
  <si>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</si>
  <si>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</si>
  <si>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</si>
  <si>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</si>
  <si>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</si>
  <si>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</si>
  <si>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</si>
  <si>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</si>
  <si>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</si>
  <si>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</si>
  <si>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</si>
  <si>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</si>
  <si>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</si>
  <si>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</si>
  <si>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</si>
  <si>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</si>
  <si>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</si>
  <si>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</si>
  <si>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</si>
  <si>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</si>
  <si>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</si>
  <si>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</si>
  <si>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</si>
  <si>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</si>
  <si>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</si>
  <si>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</si>
  <si>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</si>
  <si>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</si>
  <si>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</si>
  <si>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</si>
  <si>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</si>
  <si>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</si>
  <si>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</si>
  <si>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</si>
  <si>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</si>
  <si>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</si>
  <si>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</si>
  <si>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</si>
  <si>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</si>
  <si>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</si>
  <si>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</si>
  <si>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</si>
  <si>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</si>
  <si>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</si>
  <si>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</si>
  <si>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</si>
  <si>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</si>
  <si>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</si>
  <si>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</si>
  <si>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</si>
  <si>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</si>
  <si>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</si>
  <si>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</si>
  <si>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</si>
  <si>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</si>
  <si>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</si>
  <si>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</si>
  <si>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</si>
  <si>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</si>
  <si>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</si>
  <si>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</si>
  <si>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</si>
  <si>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</si>
  <si>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</si>
  <si>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</si>
  <si>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</si>
  <si>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</si>
  <si>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</si>
  <si>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</si>
  <si>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</si>
  <si>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</si>
  <si>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</si>
  <si>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</si>
  <si>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</si>
  <si>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</si>
  <si>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</si>
  <si>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</si>
  <si>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</si>
  <si>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</si>
  <si>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</si>
  <si>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</si>
  <si>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</si>
  <si>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</si>
  <si>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</si>
  <si>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</si>
  <si>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</si>
  <si>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</si>
  <si>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</si>
  <si>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</si>
  <si>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</si>
  <si>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</si>
  <si>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</si>
  <si>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</si>
  <si>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</si>
  <si>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</si>
  <si>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</si>
  <si>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</si>
  <si>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</si>
  <si>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</si>
  <si>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</si>
  <si>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</si>
  <si>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</si>
  <si>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</si>
  <si>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</si>
  <si>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</si>
  <si>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</si>
  <si>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</si>
  <si>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</si>
  <si>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</si>
  <si>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</si>
  <si>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</si>
  <si>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</si>
  <si>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</si>
  <si>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</si>
  <si>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</si>
  <si>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</si>
  <si>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</si>
  <si>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</si>
  <si>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</si>
  <si>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</si>
  <si>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</si>
  <si>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</si>
  <si>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</si>
  <si>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</si>
  <si>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</si>
  <si>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</si>
  <si>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</si>
  <si>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</si>
  <si>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</si>
  <si>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</si>
  <si>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</si>
  <si>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</si>
  <si>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</si>
  <si>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</si>
  <si>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</si>
  <si>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</si>
  <si>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</si>
  <si>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</si>
  <si>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</si>
  <si>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</si>
  <si>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</si>
  <si>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</si>
  <si>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</si>
  <si>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</si>
  <si>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</si>
  <si>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</si>
  <si>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</si>
  <si>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</si>
  <si>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</si>
  <si>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</si>
  <si>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</si>
  <si>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</si>
  <si>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</si>
  <si>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</si>
  <si>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</si>
  <si>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</si>
  <si>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</si>
  <si>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</si>
  <si>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</si>
  <si>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</si>
  <si>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</si>
  <si>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</si>
  <si>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</si>
  <si>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</si>
  <si>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</si>
  <si>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</si>
  <si>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</si>
  <si>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</si>
  <si>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</si>
  <si>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</si>
  <si>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</si>
  <si>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</si>
  <si>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</si>
  <si>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</si>
  <si>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</si>
  <si>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</si>
  <si>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</si>
  <si>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</si>
  <si>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</si>
  <si>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</si>
  <si>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</si>
  <si>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</si>
  <si>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</si>
  <si>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</si>
  <si>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</si>
  <si>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</si>
  <si>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</si>
  <si>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LU0665646658</t>
  </si>
  <si>
    <t>LU0665646062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</si>
  <si>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</si>
  <si>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</si>
  <si>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</si>
  <si>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</si>
  <si>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</si>
  <si>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</si>
  <si>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</si>
  <si>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</si>
  <si>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</si>
  <si>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</si>
  <si>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</si>
  <si>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</si>
  <si>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</si>
  <si>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</si>
  <si>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</si>
  <si>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</si>
  <si>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</si>
  <si>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</si>
  <si>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</si>
  <si>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</si>
  <si>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</si>
  <si>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</si>
  <si>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</si>
  <si>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</si>
  <si>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</si>
  <si>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</si>
  <si>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</si>
  <si>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</si>
  <si>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</si>
  <si>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</si>
  <si>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</si>
  <si>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</si>
  <si>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</si>
  <si>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</si>
  <si>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</si>
  <si>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</si>
  <si>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</si>
  <si>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</si>
  <si>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</si>
  <si>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</si>
  <si>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</si>
  <si>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</si>
  <si>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</si>
  <si>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</si>
  <si>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</si>
  <si>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</si>
  <si>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</si>
  <si>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</si>
  <si>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</si>
  <si>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</si>
  <si>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</si>
  <si>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</si>
  <si>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</si>
  <si>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</si>
  <si>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</si>
  <si>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</si>
  <si>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</si>
  <si>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</si>
  <si>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</si>
  <si>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</si>
  <si>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</si>
  <si>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</si>
  <si>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</si>
  <si>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</si>
  <si>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</si>
  <si>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</si>
  <si>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</si>
  <si>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</si>
  <si>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</si>
  <si>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</si>
  <si>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</si>
  <si>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</si>
  <si>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</si>
  <si>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</si>
  <si>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</si>
  <si>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</si>
  <si>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</si>
  <si>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</si>
  <si>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</si>
  <si>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</si>
  <si>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</si>
  <si>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</si>
  <si>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</si>
  <si>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</si>
  <si>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</si>
  <si>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</si>
  <si>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</si>
  <si>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</si>
  <si>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</si>
  <si>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</si>
  <si>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</si>
  <si>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</si>
  <si>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</si>
  <si>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</si>
  <si>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</si>
  <si>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</si>
  <si>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</si>
  <si>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</si>
  <si>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</si>
  <si>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</si>
  <si>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</si>
  <si>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</si>
  <si>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</si>
  <si>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</si>
  <si>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</si>
  <si>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</si>
  <si>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</si>
  <si>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</si>
  <si>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</si>
  <si>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</si>
  <si>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</si>
  <si>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</si>
  <si>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</si>
  <si>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</si>
  <si>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</si>
  <si>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</si>
  <si>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</si>
  <si>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</si>
  <si>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</si>
  <si>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</si>
  <si>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</si>
  <si>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</si>
  <si>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</si>
  <si>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</si>
  <si>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</si>
  <si>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</si>
  <si>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</si>
  <si>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</si>
  <si>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</si>
  <si>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</si>
  <si>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</si>
  <si>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</si>
  <si>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</si>
  <si>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</si>
  <si>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</si>
  <si>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</si>
  <si>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</si>
  <si>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</si>
  <si>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</si>
  <si>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</si>
  <si>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</si>
  <si>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</si>
  <si>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</si>
  <si>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</si>
  <si>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</si>
  <si>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</si>
  <si>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</si>
  <si>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</si>
  <si>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</si>
  <si>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</si>
  <si>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</si>
  <si>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</si>
  <si>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</si>
  <si>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</si>
  <si>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</si>
  <si>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</si>
  <si>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</si>
  <si>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</si>
  <si>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</si>
  <si>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</si>
  <si>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</si>
  <si>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</si>
  <si>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</si>
  <si>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</si>
  <si>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</si>
  <si>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</si>
  <si>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</si>
  <si>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</si>
  <si>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</si>
  <si>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</si>
  <si>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</si>
  <si>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</si>
  <si>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</si>
  <si>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</si>
  <si>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</si>
  <si>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</si>
  <si>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</si>
  <si>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</si>
  <si>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</si>
  <si>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</si>
  <si>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</si>
  <si>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</si>
  <si>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</si>
  <si>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</si>
  <si>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</si>
  <si>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</si>
  <si>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</si>
  <si>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</si>
  <si>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</si>
  <si>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</si>
  <si>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</si>
  <si>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</si>
  <si>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</si>
  <si>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</si>
  <si>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</si>
  <si>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</si>
  <si>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</si>
  <si>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</si>
  <si>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</si>
  <si>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</si>
  <si>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</si>
  <si>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</si>
  <si>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</si>
  <si>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</si>
  <si>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</si>
  <si>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</si>
  <si>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</si>
  <si>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</si>
  <si>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</si>
  <si>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</si>
  <si>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</si>
  <si>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</si>
  <si>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</si>
  <si>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</si>
  <si>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</si>
  <si>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</si>
  <si>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</si>
  <si>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</si>
  <si>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</si>
  <si>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</si>
  <si>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</si>
  <si>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</si>
  <si>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</si>
  <si>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</si>
  <si>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</si>
  <si>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</si>
  <si>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</si>
  <si>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</si>
  <si>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</si>
  <si>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</si>
  <si>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</si>
  <si>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FR0011119221</t>
  </si>
  <si>
    <t>FR0011119197</t>
  </si>
  <si>
    <t>FR0011119148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</si>
  <si>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</si>
  <si>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</si>
  <si>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</si>
  <si>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</si>
  <si>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</si>
  <si>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</si>
  <si>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</si>
  <si>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</si>
  <si>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</si>
  <si>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</si>
  <si>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</si>
  <si>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</si>
  <si>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</si>
  <si>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</si>
  <si>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</si>
  <si>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</si>
  <si>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</si>
  <si>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</si>
  <si>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</si>
  <si>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</si>
  <si>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</si>
  <si>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</si>
  <si>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</si>
  <si>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</si>
  <si>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</si>
  <si>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</si>
  <si>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</si>
  <si>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</si>
  <si>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</si>
  <si>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</si>
  <si>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</si>
  <si>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</si>
  <si>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</si>
  <si>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</si>
  <si>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</si>
  <si>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</si>
  <si>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</si>
  <si>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</si>
  <si>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</si>
  <si>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</si>
  <si>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</si>
  <si>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</si>
  <si>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</si>
  <si>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</si>
  <si>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IE00B6RPTB32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</si>
  <si>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</si>
  <si>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</si>
  <si>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</si>
  <si>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</si>
  <si>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</si>
  <si>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</si>
  <si>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</si>
  <si>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</si>
  <si>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</si>
  <si>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</si>
  <si>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</si>
  <si>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</si>
  <si>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</si>
  <si>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</si>
  <si>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</si>
  <si>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</si>
  <si>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</si>
  <si>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</si>
  <si>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</si>
  <si>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</si>
  <si>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</si>
  <si>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</si>
  <si>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</si>
  <si>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</si>
  <si>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</si>
  <si>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</si>
  <si>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</si>
  <si>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</si>
  <si>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</si>
  <si>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</si>
  <si>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</si>
  <si>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</si>
  <si>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</si>
  <si>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</si>
  <si>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</si>
  <si>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</si>
  <si>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</si>
  <si>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</si>
  <si>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</si>
  <si>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</si>
  <si>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</si>
  <si>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</si>
  <si>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</si>
  <si>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</si>
  <si>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</si>
  <si>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</si>
  <si>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</si>
  <si>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</si>
  <si>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</si>
  <si>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</si>
  <si>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</si>
  <si>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</si>
  <si>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</si>
  <si>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</si>
  <si>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</si>
  <si>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</si>
  <si>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</si>
  <si>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</si>
  <si>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</si>
  <si>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</si>
  <si>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</si>
  <si>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</si>
  <si>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</si>
  <si>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</si>
  <si>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</si>
  <si>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</si>
  <si>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</si>
  <si>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</si>
  <si>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</si>
  <si>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</si>
  <si>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</si>
  <si>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</si>
  <si>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</si>
  <si>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</si>
  <si>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</si>
  <si>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</si>
  <si>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</si>
  <si>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</si>
  <si>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</si>
  <si>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</si>
  <si>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</si>
  <si>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</si>
  <si>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</si>
  <si>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</si>
  <si>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</si>
  <si>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</si>
  <si>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</si>
  <si>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</si>
  <si>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</si>
  <si>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</si>
  <si>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</si>
  <si>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</si>
  <si>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</si>
  <si>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</si>
  <si>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</si>
  <si>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</si>
  <si>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</si>
  <si>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</si>
  <si>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</si>
  <si>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</si>
  <si>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</si>
  <si>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</si>
  <si>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</si>
  <si>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</si>
  <si>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</si>
  <si>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</si>
  <si>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</si>
  <si>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</si>
  <si>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</si>
  <si>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</si>
  <si>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</si>
  <si>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</si>
  <si>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</si>
  <si>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</si>
  <si>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</si>
  <si>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</si>
  <si>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</si>
  <si>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</si>
  <si>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</si>
  <si>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</si>
  <si>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</si>
  <si>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</si>
  <si>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</si>
  <si>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</si>
  <si>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</si>
  <si>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</si>
  <si>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</si>
  <si>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</si>
  <si>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</si>
  <si>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</si>
  <si>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</si>
  <si>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</si>
  <si>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</si>
  <si>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</si>
  <si>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</si>
  <si>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</si>
  <si>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</si>
  <si>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</si>
  <si>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</si>
  <si>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</si>
  <si>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</si>
  <si>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FR0011158161</t>
  </si>
  <si>
    <t>FR0011192806</t>
  </si>
  <si>
    <t>FR0011192723</t>
  </si>
  <si>
    <t>LU0621755080</t>
  </si>
  <si>
    <t>LU0621755676</t>
  </si>
  <si>
    <t>LU0730820569</t>
  </si>
  <si>
    <t>FR0011192681</t>
  </si>
  <si>
    <t>FR0011192715</t>
  </si>
  <si>
    <t>FR0011192848</t>
  </si>
  <si>
    <t>FR0011192749</t>
  </si>
  <si>
    <t>FR0011192780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</si>
  <si>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</si>
  <si>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</si>
  <si>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</si>
  <si>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</si>
  <si>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</si>
  <si>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</si>
  <si>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</si>
  <si>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</si>
  <si>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</si>
  <si>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</si>
  <si>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</si>
  <si>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</si>
  <si>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</si>
  <si>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</si>
  <si>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</si>
  <si>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</si>
  <si>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</si>
  <si>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</si>
  <si>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</si>
  <si>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</si>
  <si>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</si>
  <si>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</si>
  <si>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</si>
  <si>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</si>
  <si>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</si>
  <si>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</si>
  <si>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</si>
  <si>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</si>
  <si>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</si>
  <si>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</si>
  <si>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</si>
  <si>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</si>
  <si>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</si>
  <si>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</si>
  <si>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</si>
  <si>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</si>
  <si>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</si>
  <si>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</si>
  <si>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</si>
  <si>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</si>
  <si>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</si>
  <si>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</si>
  <si>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</si>
  <si>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</si>
  <si>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</si>
  <si>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</si>
  <si>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</si>
  <si>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</si>
  <si>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</si>
  <si>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</si>
  <si>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</si>
  <si>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</si>
  <si>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</si>
  <si>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</si>
  <si>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</si>
  <si>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</si>
  <si>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</si>
  <si>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</si>
  <si>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</si>
  <si>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</si>
  <si>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</si>
  <si>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</si>
  <si>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</si>
  <si>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</si>
  <si>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</si>
  <si>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</si>
  <si>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</si>
  <si>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</si>
  <si>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</si>
  <si>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</si>
  <si>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</si>
  <si>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</si>
  <si>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</si>
  <si>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</si>
  <si>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</si>
  <si>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</si>
  <si>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</si>
  <si>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</si>
  <si>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</si>
  <si>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</si>
  <si>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</si>
  <si>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</si>
  <si>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</si>
  <si>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</si>
  <si>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</si>
  <si>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</si>
  <si>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</si>
  <si>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</si>
  <si>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</si>
  <si>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</si>
  <si>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</si>
  <si>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</si>
  <si>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</si>
  <si>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</si>
  <si>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</si>
  <si>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</si>
  <si>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</si>
  <si>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</si>
  <si>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</si>
  <si>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</si>
  <si>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</si>
  <si>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</si>
  <si>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</si>
  <si>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</si>
  <si>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</si>
  <si>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</si>
  <si>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</si>
  <si>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</si>
  <si>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</si>
  <si>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</si>
  <si>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</si>
  <si>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</si>
  <si>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</si>
  <si>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</si>
  <si>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</si>
  <si>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</si>
  <si>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</si>
  <si>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</si>
  <si>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</si>
  <si>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</si>
  <si>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</si>
  <si>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</si>
  <si>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</si>
  <si>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</si>
  <si>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</si>
  <si>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</si>
  <si>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</si>
  <si>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</si>
  <si>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</si>
  <si>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</si>
  <si>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</si>
  <si>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</si>
  <si>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</si>
  <si>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</si>
  <si>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</si>
  <si>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</si>
  <si>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</si>
  <si>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</si>
  <si>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</si>
  <si>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</si>
  <si>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</si>
  <si>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</si>
  <si>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</si>
  <si>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</si>
  <si>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</si>
  <si>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</si>
  <si>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</si>
  <si>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</si>
  <si>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</si>
  <si>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</si>
  <si>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</si>
  <si>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</si>
  <si>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</si>
  <si>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</si>
  <si>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</si>
  <si>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</si>
  <si>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</si>
  <si>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</si>
  <si>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</si>
  <si>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Korea Index UCITS ETF</t>
  </si>
  <si>
    <t>db x-trackers FTSE China 25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</si>
  <si>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</si>
  <si>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</si>
  <si>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</si>
  <si>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</si>
  <si>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MSCI Japan Index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</si>
  <si>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</si>
  <si>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</si>
  <si>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</si>
  <si>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</si>
  <si>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</si>
  <si>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</si>
  <si>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</si>
  <si>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</si>
  <si>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</si>
  <si>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</si>
  <si>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</si>
  <si>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</si>
  <si>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</si>
  <si>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</si>
  <si>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S&amp;P Global Infrastructure UCITS ETF</t>
  </si>
  <si>
    <t>db x-trackers FTSE 100 Short Daily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</si>
  <si>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</si>
  <si>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</si>
  <si>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</si>
  <si>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</si>
  <si>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</si>
  <si>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</si>
  <si>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</si>
  <si>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</si>
  <si>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</si>
  <si>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</si>
  <si>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</si>
  <si>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</si>
  <si>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</si>
  <si>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</si>
  <si>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</si>
  <si>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</si>
  <si>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</si>
  <si>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</si>
  <si>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</si>
  <si>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</si>
  <si>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</si>
  <si>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</si>
  <si>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MSCI Pakistan IM Index UCITS ETF</t>
  </si>
  <si>
    <t>db x-trackers MSCI Bangladesh IM Index UCITS ETF</t>
  </si>
  <si>
    <t>db x-trackers MSCI Singapore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</si>
  <si>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</si>
  <si>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</si>
  <si>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</si>
  <si>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</si>
  <si>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</si>
  <si>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</si>
  <si>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</si>
  <si>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</si>
  <si>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</si>
  <si>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</si>
  <si>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</si>
  <si>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</si>
  <si>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</si>
  <si>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</si>
  <si>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</si>
  <si>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</si>
  <si>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</si>
  <si>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</si>
  <si>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</si>
  <si>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</si>
  <si>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</si>
  <si>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</si>
  <si>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</si>
  <si>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</si>
  <si>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</si>
  <si>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</si>
  <si>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</si>
  <si>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</si>
  <si>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</si>
  <si>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</si>
  <si>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</si>
  <si>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</si>
  <si>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</si>
  <si>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</si>
  <si>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</si>
  <si>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</si>
  <si>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</si>
  <si>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</si>
  <si>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</si>
  <si>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</si>
  <si>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</si>
  <si>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</si>
  <si>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</si>
  <si>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db x-trackers CNX NIFTY UCITS ETF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</si>
  <si>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</si>
  <si>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</si>
  <si>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</si>
  <si>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</si>
  <si>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</si>
  <si>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</si>
  <si>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</si>
  <si>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</si>
  <si>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</si>
  <si>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</si>
  <si>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</si>
  <si>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</si>
  <si>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</si>
  <si>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</si>
  <si>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</si>
  <si>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</si>
  <si>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</si>
  <si>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</si>
  <si>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</si>
  <si>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</si>
  <si>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</si>
  <si>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</si>
  <si>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</si>
  <si>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</si>
  <si>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</si>
  <si>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</si>
  <si>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</si>
  <si>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</si>
  <si>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</si>
  <si>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</si>
  <si>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</si>
  <si>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</si>
  <si>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</si>
  <si>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</si>
  <si>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</si>
  <si>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</si>
  <si>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</si>
  <si>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</si>
  <si>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</si>
  <si>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</si>
  <si>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MSCI Japan - B UCITS ETF (Acc)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</si>
  <si>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</si>
  <si>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</si>
  <si>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</si>
  <si>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</si>
  <si>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</si>
  <si>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</si>
  <si>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</si>
  <si>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</si>
  <si>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</si>
  <si>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</si>
  <si>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</si>
  <si>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</si>
  <si>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</si>
  <si>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</si>
  <si>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</si>
  <si>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</si>
  <si>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</si>
  <si>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</si>
  <si>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Pacific ex-Japan UCITS ETF (Inc)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</si>
  <si>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</si>
  <si>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</si>
  <si>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</si>
  <si>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</si>
  <si>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</si>
  <si>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</si>
  <si>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</si>
  <si>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</si>
  <si>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</si>
  <si>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</si>
  <si>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</si>
  <si>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iShares S&amp;P 500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</si>
  <si>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</si>
  <si>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</si>
  <si>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</si>
  <si>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</si>
  <si>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</si>
  <si>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</si>
  <si>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</si>
  <si>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</si>
  <si>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</si>
  <si>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</si>
  <si>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</si>
  <si>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</si>
  <si>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</si>
  <si>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</si>
  <si>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</si>
  <si>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</si>
  <si>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</si>
  <si>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</si>
  <si>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</si>
  <si>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</si>
  <si>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</si>
  <si>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</si>
  <si>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</si>
  <si>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</si>
  <si>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MSCI World - B UCITS ETF (Acc)</t>
  </si>
  <si>
    <t>iShares Global Clean Energy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</si>
  <si>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</si>
  <si>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</si>
  <si>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</si>
  <si>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</si>
  <si>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</si>
  <si>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</si>
  <si>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</si>
  <si>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</si>
  <si>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</si>
  <si>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</si>
  <si>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</si>
  <si>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</si>
  <si>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</si>
  <si>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</si>
  <si>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</si>
  <si>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</si>
  <si>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</si>
  <si>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</si>
  <si>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</si>
  <si>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</si>
  <si>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</si>
  <si>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</si>
  <si>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</si>
  <si>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MSCI Mexico IMI Capped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</si>
  <si>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</si>
  <si>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</si>
  <si>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</si>
  <si>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</si>
  <si>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</si>
  <si>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</si>
  <si>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</si>
  <si>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</si>
  <si>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</si>
  <si>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</si>
  <si>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</si>
  <si>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</si>
  <si>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</si>
  <si>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</si>
  <si>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</si>
  <si>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</si>
  <si>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</si>
  <si>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</si>
  <si>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</si>
  <si>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</si>
  <si>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Japan Large Cap UCITS ETF</t>
  </si>
  <si>
    <t>iShares MSCI USA Large Cap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</si>
  <si>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</si>
  <si>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</si>
  <si>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</si>
  <si>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</si>
  <si>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</si>
  <si>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</si>
  <si>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</si>
  <si>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</si>
  <si>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</si>
  <si>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</si>
  <si>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</si>
  <si>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</si>
  <si>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</si>
  <si>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</si>
  <si>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</si>
  <si>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</si>
  <si>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</si>
  <si>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</si>
  <si>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</si>
  <si>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</si>
  <si>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</si>
  <si>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</si>
  <si>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</si>
  <si>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</si>
  <si>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</si>
  <si>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</si>
  <si>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</si>
  <si>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</si>
  <si>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</si>
  <si>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</si>
  <si>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</si>
  <si>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</si>
  <si>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</si>
  <si>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</si>
  <si>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</si>
  <si>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</si>
  <si>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</si>
  <si>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</si>
  <si>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</si>
  <si>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</si>
  <si>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</si>
  <si>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</si>
  <si>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</si>
  <si>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</si>
  <si>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</si>
  <si>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</si>
  <si>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</si>
  <si>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</si>
  <si>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</si>
  <si>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</si>
  <si>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</si>
  <si>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</si>
  <si>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</si>
  <si>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</si>
  <si>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</si>
  <si>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</si>
  <si>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</si>
  <si>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</si>
  <si>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</si>
  <si>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</si>
  <si>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</si>
  <si>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</si>
  <si>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</si>
  <si>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</si>
  <si>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</si>
  <si>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</si>
  <si>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</si>
  <si>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</si>
  <si>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</si>
  <si>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</si>
  <si>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</si>
  <si>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</si>
  <si>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</si>
  <si>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</si>
  <si>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</si>
  <si>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</si>
  <si>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</si>
  <si>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</si>
  <si>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</si>
  <si>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</si>
  <si>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</si>
  <si>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</si>
  <si>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</si>
  <si>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</si>
  <si>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</si>
  <si>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</si>
  <si>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</si>
  <si>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</si>
  <si>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</si>
  <si>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</si>
  <si>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</si>
  <si>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</si>
  <si>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</si>
  <si>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</si>
  <si>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</si>
  <si>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</si>
  <si>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</si>
  <si>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</si>
  <si>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</si>
  <si>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</si>
  <si>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</si>
  <si>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</si>
  <si>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</si>
  <si>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</si>
  <si>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</si>
  <si>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</si>
  <si>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</si>
  <si>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</si>
  <si>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</si>
  <si>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</si>
  <si>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</si>
  <si>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</si>
  <si>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</si>
  <si>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</si>
  <si>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</si>
  <si>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</si>
  <si>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</si>
  <si>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</si>
  <si>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</si>
  <si>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</si>
  <si>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</si>
  <si>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</si>
  <si>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</si>
  <si>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</si>
  <si>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</si>
  <si>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</si>
  <si>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</si>
  <si>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</si>
  <si>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</si>
  <si>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</si>
  <si>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</si>
  <si>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</si>
  <si>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</si>
  <si>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</si>
  <si>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</si>
  <si>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</si>
  <si>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</si>
  <si>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</si>
  <si>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</si>
  <si>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</si>
  <si>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</si>
  <si>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</si>
  <si>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</si>
  <si>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Infrastructure 20/35 UCITS ETF (EUR) A-dis</t>
  </si>
  <si>
    <t>UBS ETF – MSCI Europe UCITS ETF (EUR) A-dis</t>
  </si>
  <si>
    <t>UBS ETF – MSCI Japan Infrastructure 20/35 UCITS ETF (JPY)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</si>
  <si>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</si>
  <si>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</si>
  <si>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</si>
  <si>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</si>
  <si>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</si>
  <si>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</si>
  <si>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</si>
  <si>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</si>
  <si>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</si>
  <si>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</si>
  <si>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</si>
  <si>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</si>
  <si>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</si>
  <si>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</si>
  <si>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</si>
  <si>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</si>
  <si>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</si>
  <si>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</si>
  <si>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</si>
  <si>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</si>
  <si>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</si>
  <si>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</si>
  <si>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</si>
  <si>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</si>
  <si>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</si>
  <si>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</si>
  <si>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</si>
  <si>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</si>
  <si>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</si>
  <si>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</si>
  <si>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</si>
  <si>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</si>
  <si>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</si>
  <si>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</si>
  <si>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</si>
  <si>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</si>
  <si>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</si>
  <si>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</si>
  <si>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</si>
  <si>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</si>
  <si>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</si>
  <si>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</si>
  <si>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</si>
  <si>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</si>
  <si>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</si>
  <si>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</si>
  <si>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</si>
  <si>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</si>
  <si>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USA Infrastructure 20/35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</si>
  <si>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</si>
  <si>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</si>
  <si>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</si>
  <si>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</si>
  <si>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</si>
  <si>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</si>
  <si>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</si>
  <si>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</si>
  <si>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</si>
  <si>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</si>
  <si>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</si>
  <si>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</si>
  <si>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</si>
  <si>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</si>
  <si>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</si>
  <si>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</si>
  <si>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</si>
  <si>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</si>
  <si>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</si>
  <si>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</si>
  <si>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</si>
  <si>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</si>
  <si>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</si>
  <si>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</si>
  <si>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</si>
  <si>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</si>
  <si>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</si>
  <si>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</si>
  <si>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</si>
  <si>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</si>
  <si>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</si>
  <si>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</si>
  <si>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</si>
  <si>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</si>
  <si>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</si>
  <si>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</si>
  <si>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</si>
  <si>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</si>
  <si>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</si>
  <si>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</si>
  <si>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</si>
  <si>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</si>
  <si>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</si>
  <si>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</si>
  <si>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</si>
  <si>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</si>
  <si>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</si>
  <si>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</si>
  <si>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</si>
  <si>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</si>
  <si>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</si>
  <si>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</si>
  <si>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</si>
  <si>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</si>
  <si>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</si>
  <si>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</si>
  <si>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</si>
  <si>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</si>
  <si>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</si>
  <si>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</si>
  <si>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</si>
  <si>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</si>
  <si>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</si>
  <si>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</si>
  <si>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</si>
  <si>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</si>
  <si>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</si>
  <si>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</si>
  <si>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</si>
  <si>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</si>
  <si>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</si>
  <si>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</si>
  <si>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</si>
  <si>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</si>
  <si>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</si>
  <si>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</si>
  <si>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</si>
  <si>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</si>
  <si>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</si>
  <si>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</si>
  <si>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</si>
  <si>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</si>
  <si>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</si>
  <si>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</si>
  <si>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</si>
  <si>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</si>
  <si>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</si>
  <si>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</si>
  <si>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</si>
  <si>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</si>
  <si>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</si>
  <si>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</si>
  <si>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</si>
  <si>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</si>
  <si>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</si>
  <si>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</si>
  <si>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</si>
  <si>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</si>
  <si>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</si>
  <si>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</si>
  <si>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</si>
  <si>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</si>
  <si>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</si>
  <si>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</si>
  <si>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</si>
  <si>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</si>
  <si>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</si>
  <si>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</si>
  <si>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</si>
  <si>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</si>
  <si>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Global Inflation-linked UCITS ETF (EUR) (1C)</t>
  </si>
  <si>
    <t>db x-trackers II iBoxx Sovereigns Eurozone AAA UCITS ETF (1C)</t>
  </si>
  <si>
    <t>db x-trackers II iBoxx Sovereigns Eurozone Yield Plus 1-3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</si>
  <si>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</si>
  <si>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</si>
  <si>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</si>
  <si>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</si>
  <si>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</si>
  <si>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</si>
  <si>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</si>
  <si>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</si>
  <si>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</si>
  <si>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</si>
  <si>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</si>
  <si>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</si>
  <si>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</si>
  <si>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</si>
  <si>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</si>
  <si>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</si>
  <si>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</si>
  <si>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</si>
  <si>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</si>
  <si>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</si>
  <si>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</si>
  <si>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</si>
  <si>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</si>
  <si>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</si>
  <si>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</si>
  <si>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</si>
  <si>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</si>
  <si>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</si>
  <si>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</si>
  <si>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</si>
  <si>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</si>
  <si>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</si>
  <si>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</si>
  <si>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</si>
  <si>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</si>
  <si>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</si>
  <si>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</si>
  <si>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</si>
  <si>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</si>
  <si>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</si>
  <si>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</si>
  <si>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</si>
  <si>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</si>
  <si>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</si>
  <si>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</si>
  <si>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</si>
  <si>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</si>
  <si>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</si>
  <si>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</si>
  <si>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</si>
  <si>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</si>
  <si>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</si>
  <si>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</si>
  <si>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</si>
  <si>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</si>
  <si>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</si>
  <si>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</si>
  <si>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</si>
  <si>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</si>
  <si>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</si>
  <si>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</si>
  <si>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</si>
  <si>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</si>
  <si>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 xml:space="preserve">db x-trackers II iBoxx Sovereigns Eurozone Yield Plus UCITS ETF 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</si>
  <si>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</si>
  <si>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</si>
  <si>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</si>
  <si>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</si>
  <si>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</si>
  <si>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</si>
  <si>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</si>
  <si>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</si>
  <si>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</si>
  <si>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</si>
  <si>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</si>
  <si>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</si>
  <si>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</si>
  <si>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</si>
  <si>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</si>
  <si>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</si>
  <si>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</si>
  <si>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</si>
  <si>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</si>
  <si>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</si>
  <si>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</si>
  <si>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</si>
  <si>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</si>
  <si>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</si>
  <si>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</si>
  <si>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</si>
  <si>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</si>
  <si>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</si>
  <si>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</si>
  <si>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</si>
  <si>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</si>
  <si>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</si>
  <si>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</si>
  <si>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</si>
  <si>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</si>
  <si>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</si>
  <si>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</si>
  <si>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</si>
  <si>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</si>
  <si>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</si>
  <si>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</si>
  <si>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</si>
  <si>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</si>
  <si>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</si>
  <si>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</si>
  <si>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db x-trackers II iBoxx Sovereigns Eurozone Yield Plus 1-3 UCITS ETF (1D)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</si>
  <si>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</si>
  <si>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</si>
  <si>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</si>
  <si>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</si>
  <si>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</si>
  <si>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</si>
  <si>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</si>
  <si>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</si>
  <si>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</si>
  <si>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</si>
  <si>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</si>
  <si>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</si>
  <si>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</si>
  <si>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</si>
  <si>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</si>
  <si>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</si>
  <si>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</si>
  <si>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</si>
  <si>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</si>
  <si>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</si>
  <si>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</si>
  <si>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</si>
  <si>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</si>
  <si>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</si>
  <si>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</si>
  <si>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</si>
  <si>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</si>
  <si>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</si>
  <si>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</si>
  <si>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</si>
  <si>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</si>
  <si>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</si>
  <si>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</si>
  <si>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</si>
  <si>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</si>
  <si>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</si>
  <si>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</si>
  <si>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</si>
  <si>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</si>
  <si>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</si>
  <si>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</si>
  <si>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</si>
  <si>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</si>
  <si>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</si>
  <si>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</si>
  <si>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</si>
  <si>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</si>
  <si>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</si>
  <si>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</si>
  <si>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</si>
  <si>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</si>
  <si>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</si>
  <si>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 xml:space="preserve">ETFS Dow Jones Global Select Dividend GO UCITS ETF 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</si>
  <si>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</si>
  <si>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</si>
  <si>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</si>
  <si>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</si>
  <si>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</si>
  <si>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db x-trackers II iBoxx Sovereign Eurozone Yield Plus UCITS ETF (1D)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</si>
  <si>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</si>
  <si>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</si>
  <si>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</si>
  <si>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</si>
  <si>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</si>
  <si>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</si>
  <si>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</si>
  <si>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</si>
  <si>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</si>
  <si>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</si>
  <si>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</si>
  <si>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</si>
  <si>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</si>
  <si>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</si>
  <si>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</si>
  <si>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</si>
  <si>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</si>
  <si>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</si>
  <si>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</si>
  <si>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</si>
  <si>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</si>
  <si>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</si>
  <si>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</si>
  <si>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</si>
  <si>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</si>
  <si>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</si>
  <si>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</si>
  <si>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</si>
  <si>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</si>
  <si>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Information Technology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</si>
  <si>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</si>
  <si>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</si>
  <si>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</si>
  <si>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</si>
  <si>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</si>
  <si>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</si>
  <si>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</si>
  <si>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</si>
  <si>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</si>
  <si>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 xml:space="preserve">ETFS DAXglobal Coal Mining GO UCITS ETF </t>
  </si>
  <si>
    <t>Deka STOXX Europe Strong Value 20 UCITS ETF</t>
  </si>
  <si>
    <t xml:space="preserve">ETFS DAXglobal Shipping GO UCITS ETF </t>
  </si>
  <si>
    <t xml:space="preserve">ETFS WNA Global Nuclear Energy GO UCITS ETF </t>
  </si>
  <si>
    <t xml:space="preserve">HSBC MSCI Europe UCITS ETF </t>
  </si>
  <si>
    <t>db x-trackers II iTraxx Crossover Short Daily UCITS ETF</t>
  </si>
  <si>
    <t>db x-trackers II iBoxx Global Inflation-Linked UCITS ETF (1D)</t>
  </si>
  <si>
    <t>Source STOXX Europe 600 Optimised Media UCITS ETF</t>
  </si>
  <si>
    <t>Deka STOXX Europe Strong Style Composite 40 UCITS ETF</t>
  </si>
  <si>
    <t>UBS ETFs plc - MSCI EMU SF UCITS ETF (EUR) A-acc</t>
  </si>
  <si>
    <t>db x-trackers II iBoxx Germany Covered UCITS ETF (1D)</t>
  </si>
  <si>
    <t>UBS ETFs plc - MSCI Japan SF UCITS ETF (JPY) A-acc</t>
  </si>
  <si>
    <t xml:space="preserve">ETFS DAXglobal Alternative Energy GO UCITS ETF 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</si>
  <si>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</si>
  <si>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</si>
  <si>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</si>
  <si>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</si>
  <si>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</si>
  <si>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</si>
  <si>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</si>
  <si>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</si>
  <si>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</si>
  <si>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</si>
  <si>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</si>
  <si>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</si>
  <si>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</si>
  <si>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</si>
  <si>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</si>
  <si>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</si>
  <si>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</si>
  <si>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</si>
  <si>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</si>
  <si>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</si>
  <si>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</si>
  <si>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</si>
  <si>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</si>
  <si>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</si>
  <si>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</si>
  <si>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</si>
  <si>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</si>
  <si>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</si>
  <si>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</si>
  <si>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</si>
  <si>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iBoxx Global Inflation-Linked UCITS ETF (5C)</t>
  </si>
  <si>
    <t>db x-trackers II Markit iBoxx Japan Sovereign Short Daily UCITS ETF</t>
  </si>
  <si>
    <t>db x-trackers II iBoxx Sovereigns Eurozone AAA UCITS ETF (1D)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</si>
  <si>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</si>
  <si>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</si>
  <si>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</si>
  <si>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</si>
  <si>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</si>
  <si>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db x-trackers MSCI AC Far East ex Japan Index UCITS ETF (DR)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</si>
  <si>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</si>
  <si>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</si>
  <si>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</si>
  <si>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</si>
  <si>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</si>
  <si>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</si>
  <si>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</si>
  <si>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db x-trackers II Barclays Global Aggregate Bond UCITS ETF - EUR hedged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</si>
  <si>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</si>
  <si>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</si>
  <si>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</si>
  <si>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</si>
  <si>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</si>
  <si>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</si>
  <si>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</si>
  <si>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</si>
  <si>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Corporates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</si>
  <si>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</si>
  <si>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</si>
  <si>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</si>
  <si>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</si>
  <si>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</si>
  <si>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</si>
  <si>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</si>
  <si>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</si>
  <si>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</si>
  <si>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</si>
  <si>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</si>
  <si>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</si>
  <si>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</si>
  <si>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</si>
  <si>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</si>
  <si>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</si>
  <si>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</si>
  <si>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China UCITS ETF</t>
  </si>
  <si>
    <t>Amundi ETF MSCI Eastern Europe ex Russia UCITS ETF</t>
  </si>
  <si>
    <t>Amundi ETF MSCI EM Asia UCITS ETF</t>
  </si>
  <si>
    <t>Amundi ETF MSCI EM Latin America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</si>
  <si>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</si>
  <si>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</si>
  <si>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</si>
  <si>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</si>
  <si>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</si>
  <si>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</si>
  <si>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</si>
  <si>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</si>
  <si>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</si>
  <si>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</si>
  <si>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</si>
  <si>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</si>
  <si>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</si>
  <si>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</si>
  <si>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</si>
  <si>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</si>
  <si>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</si>
  <si>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</si>
  <si>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India UCITS ETF</t>
  </si>
  <si>
    <t>Amundi ETF MSCI Japan UCITS ETF</t>
  </si>
  <si>
    <t>Amundi ETF MSCI Nordic UCITS ETF</t>
  </si>
  <si>
    <t>Amundi ETF MSCI Pacific ex Japan UCITS ETF</t>
  </si>
  <si>
    <t>Amundi ETF MSCI Spain UCITS ETF</t>
  </si>
  <si>
    <t>Amundi ETF MSCI Switzerland UCITS ETF</t>
  </si>
  <si>
    <t>Amundi ETF MSCI UK UCITS ETF</t>
  </si>
  <si>
    <t>Amundi ETF MSCI USA UCITS ETF</t>
  </si>
  <si>
    <t>Amundi ETF MSCI World Energy UCITS ETF</t>
  </si>
  <si>
    <t>Amundi ETF MSCI World ex EMU UCITS ETF</t>
  </si>
  <si>
    <t>Amundi ETF MSCI World ex Europe UCITS ETF</t>
  </si>
  <si>
    <t>Amundi ETF MSCI World Financials UCITS ETF</t>
  </si>
  <si>
    <t>Amundi ETF MSCI World UCITS ETF</t>
  </si>
  <si>
    <t>Amundi ETF NASDAQ-100 EUR Hedged Daily UCITS ETF</t>
  </si>
  <si>
    <t>Amundi ETF NASDAQ-100 UCITS ETF</t>
  </si>
  <si>
    <t>Amundi ETF S&amp;P 500 EUR HEDGED DAILY UCITS ETF</t>
  </si>
  <si>
    <t>Amundi ETF S&amp;P 500 UCITS ETF</t>
  </si>
  <si>
    <t>Amundi ETF S&amp;P Global Luxury UCITS ETF</t>
  </si>
  <si>
    <t>Amundi ETF Short EURO STOXX 50 Daily UCITS ETF</t>
  </si>
  <si>
    <t>Amundi ETF Short Govt Bond EuroMTS Broad Investment Grade 10-15 Daily UCITS ETF</t>
  </si>
  <si>
    <t>Amundi ETF Short Govt Bond EuroMTS Broad Investment Grade 1-3 Daily UCITS ETF</t>
  </si>
  <si>
    <t>Amundi ETF Short Govt Bond EuroMTS Broad Investment Grade 3-5 Daily UCITS ETF</t>
  </si>
  <si>
    <t>Amundi ETF Short Govt Bond EuroMTS Broad Investment Grade 5-7 Daily UCITS ETF</t>
  </si>
  <si>
    <t>Amundi ETF Short Govt Bond EuroMTS Broad Investment Grade 7-10 Daily UCITS ETF</t>
  </si>
  <si>
    <t>Amundi ETF Short Govt Bond EuroMTS Broad Investment Grade Daily UCITS ETF</t>
  </si>
  <si>
    <t>Amundi ETF STOXX Europe 600 UCITS ETF</t>
  </si>
  <si>
    <t>db x-trackers EURO STOXX 50 UCITS ETF (DR) - Income</t>
  </si>
  <si>
    <t>db x-trackers EURO STOXX 50 UCITS ETF (DR) (1C)</t>
  </si>
  <si>
    <t>db x-trackers EURO STOXX 50 UCITS ETF (DR) (1D)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</si>
  <si>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</si>
  <si>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</si>
  <si>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</si>
  <si>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</si>
  <si>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</si>
  <si>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</si>
  <si>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</si>
  <si>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</si>
  <si>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</si>
  <si>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</si>
  <si>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</si>
  <si>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</si>
  <si>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Amundi ETF Russell 2000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</si>
  <si>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</si>
  <si>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</si>
  <si>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</si>
  <si>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</si>
  <si>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</si>
  <si>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</si>
  <si>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</si>
  <si>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</si>
  <si>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</si>
  <si>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</si>
  <si>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</si>
  <si>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</si>
  <si>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</si>
  <si>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</si>
  <si>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</si>
  <si>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</si>
  <si>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</si>
  <si>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</si>
  <si>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</si>
  <si>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</si>
  <si>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</si>
  <si>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</si>
  <si>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</si>
  <si>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</si>
  <si>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</si>
  <si>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</si>
  <si>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</si>
  <si>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</si>
  <si>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</si>
  <si>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</si>
  <si>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</si>
  <si>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</si>
  <si>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</si>
  <si>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</si>
  <si>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</si>
  <si>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</si>
  <si>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</si>
  <si>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</si>
  <si>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</si>
  <si>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</si>
  <si>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</si>
  <si>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</si>
  <si>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</si>
  <si>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</si>
  <si>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</si>
  <si>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</si>
  <si>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</si>
  <si>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</si>
  <si>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</si>
  <si>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</si>
  <si>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</si>
  <si>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</si>
  <si>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</si>
  <si>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</si>
  <si>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</si>
  <si>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</si>
  <si>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</si>
  <si>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</si>
  <si>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</si>
  <si>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</si>
  <si>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</si>
  <si>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</si>
  <si>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</si>
  <si>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</si>
  <si>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</si>
  <si>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</si>
  <si>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</si>
  <si>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</si>
  <si>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</si>
  <si>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</si>
  <si>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</si>
  <si>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</si>
  <si>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</si>
  <si>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</si>
  <si>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</si>
  <si>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</si>
  <si>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</si>
  <si>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</si>
  <si>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</si>
  <si>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</si>
  <si>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</si>
  <si>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</si>
  <si>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</si>
  <si>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</si>
  <si>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</si>
  <si>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</si>
  <si>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</si>
  <si>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</si>
  <si>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</si>
  <si>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</si>
  <si>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</si>
  <si>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</si>
  <si>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</si>
  <si>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</si>
  <si>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</si>
  <si>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</si>
  <si>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</si>
  <si>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</si>
  <si>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</si>
  <si>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</si>
  <si>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</si>
  <si>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</si>
  <si>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</si>
  <si>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</si>
  <si>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</si>
  <si>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</si>
  <si>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</si>
  <si>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</si>
  <si>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</si>
  <si>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</si>
  <si>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</si>
  <si>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</si>
  <si>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</si>
  <si>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</si>
  <si>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</si>
  <si>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</si>
  <si>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</si>
  <si>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</si>
  <si>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</si>
  <si>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</si>
  <si>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</si>
  <si>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</si>
  <si>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</si>
  <si>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</si>
  <si>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</si>
  <si>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</si>
  <si>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</si>
  <si>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</si>
  <si>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</si>
  <si>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</si>
  <si>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</si>
  <si>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</si>
  <si>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</si>
  <si>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</si>
  <si>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</si>
  <si>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</si>
  <si>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</si>
  <si>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</si>
  <si>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</si>
  <si>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</si>
  <si>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</si>
  <si>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</si>
  <si>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</si>
  <si>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</si>
  <si>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</si>
  <si>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</si>
  <si>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</si>
  <si>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</si>
  <si>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</si>
  <si>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</si>
  <si>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</si>
  <si>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</si>
  <si>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</si>
  <si>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</si>
  <si>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</si>
  <si>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</si>
  <si>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</si>
  <si>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</si>
  <si>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</si>
  <si>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</si>
  <si>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</si>
  <si>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</si>
  <si>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</si>
  <si>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</si>
  <si>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</si>
  <si>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</si>
  <si>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</si>
  <si>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>Lyxor UCITS ETF S&amp;P 500 Capped Health Care</t>
  </si>
  <si>
    <t xml:space="preserve">Lyxor UCITS ETF Russell 1000 Value </t>
  </si>
  <si>
    <t xml:space="preserve">Lyxor UCITS ETF Privex </t>
  </si>
  <si>
    <t>Lyxor UCITS ETF S&amp;P 500 Capped Technology</t>
  </si>
  <si>
    <t>Lyxor UCITS ETF FTSE EPRA/NAREIT Asia ex-Japan</t>
  </si>
  <si>
    <t xml:space="preserve">Lyxor UCITS ETF EURO STOXX 50 Daily Short </t>
  </si>
  <si>
    <t>Lyxor UCITS ETF S&amp;P 500 Capped Financials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</si>
  <si>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</si>
  <si>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</si>
  <si>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</si>
  <si>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</si>
  <si>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>Lyxor UCITS ETF S&amp;P 500 Capped Utilities</t>
  </si>
  <si>
    <t>Lyxor UCITS ETF S&amp;P 500 Capped Consumer Staples</t>
  </si>
  <si>
    <t xml:space="preserve">Lyxor UCITS ETF Dynamic Short VIX Futures Index </t>
  </si>
  <si>
    <t>Lyxor UCITS ETF S&amp;P 500 Capped Consumer Discretionary</t>
  </si>
  <si>
    <t>Lyxor UCITS ETF S&amp;P 500 Capped Energy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</si>
  <si>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</si>
  <si>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</si>
  <si>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</si>
  <si>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</si>
  <si>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</si>
  <si>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500 Capped Materials</t>
  </si>
  <si>
    <t>Lyxor UCITS ETF S&amp;P GSCI Aggregate 3 Month Forward</t>
  </si>
  <si>
    <t xml:space="preserve">Lyxor UCITS ETF STOXX Europe 600 Retail </t>
  </si>
  <si>
    <t xml:space="preserve">Lyxor UCITS ETF Russell 2000 </t>
  </si>
  <si>
    <t>Lyxor UCITS ETF S&amp;P 500 Capped Industrials</t>
  </si>
  <si>
    <t xml:space="preserve">Lyxor UCITS ETF Russell 1000 Growth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</si>
  <si>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</si>
  <si>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</si>
  <si>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</si>
  <si>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</si>
  <si>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</si>
  <si>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</si>
  <si>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</si>
  <si>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07/2014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</si>
  <si>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</si>
  <si>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</si>
  <si>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</si>
  <si>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</si>
  <si>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</si>
  <si>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</si>
  <si>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</si>
  <si>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</si>
  <si>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</si>
  <si>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</si>
  <si>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</si>
  <si>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</si>
  <si>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</si>
  <si>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</si>
  <si>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</si>
  <si>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</si>
  <si>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</si>
  <si>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</si>
  <si>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</si>
  <si>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</si>
  <si>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</si>
  <si>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</si>
  <si>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</si>
  <si>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</si>
  <si>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</si>
  <si>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</si>
  <si>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</si>
  <si>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</si>
  <si>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08/2014</t>
  </si>
  <si>
    <t>db x-trackers MSCI Brazil Index UCITS ETF (DR)</t>
  </si>
  <si>
    <t>ETFS Longer Dated All Commodities GO UCITS ETF</t>
  </si>
  <si>
    <t>FTSE EPRA Eurozone THEAM Easy UCITS ETF</t>
  </si>
  <si>
    <t>Turnover Report: August 2014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</si>
  <si>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</si>
  <si>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</si>
  <si>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</si>
  <si>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</si>
  <si>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</si>
  <si>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</si>
  <si>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</si>
  <si>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n.a.</t>
  </si>
  <si>
    <t>Designated Sponsor Report: August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</si>
</sst>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9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165" fontId="1" fillId="0" borderId="0" xfId="13" applyNumberFormat="1" applyFont="1" applyBorder="1" applyAlignment="1" applyProtection="1">
      <alignment horizontal="right" vertical="top"/>
      <protection locked="0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4" fontId="2" fillId="6" borderId="0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4" fontId="2" fillId="0" borderId="39" xfId="9" applyNumberFormat="1" applyFont="1" applyFill="1" applyBorder="1" applyAlignment="1">
      <alignment vertical="center"/>
    </xf>
    <xf numFmtId="4" fontId="2" fillId="0" borderId="38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andard" xfId="0" builtinId="0"/>
    <cellStyle name="Style 1" xfId="8"/>
    <cellStyle name="Style 1 2" xfId="17"/>
  </cellStyles>
  <dxfs count="1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4"/>
              <c:pt idx="0">
                <c:v>41456</c:v>
              </c:pt>
              <c:pt idx="1">
                <c:v>41487</c:v>
              </c:pt>
              <c:pt idx="2">
                <c:v>41518</c:v>
              </c:pt>
              <c:pt idx="3">
                <c:v>41548</c:v>
              </c:pt>
              <c:pt idx="4">
                <c:v>41579</c:v>
              </c:pt>
              <c:pt idx="5">
                <c:v>41609</c:v>
              </c:pt>
              <c:pt idx="6">
                <c:v>41640</c:v>
              </c:pt>
              <c:pt idx="7">
                <c:v>41671</c:v>
              </c:pt>
              <c:pt idx="8">
                <c:v>41699</c:v>
              </c:pt>
              <c:pt idx="9">
                <c:v>41730</c:v>
              </c:pt>
              <c:pt idx="10">
                <c:v>41760</c:v>
              </c:pt>
              <c:pt idx="11">
                <c:v>41791</c:v>
              </c:pt>
              <c:pt idx="12">
                <c:v>41821</c:v>
              </c:pt>
              <c:pt idx="13">
                <c:v>41852</c:v>
              </c:pt>
            </c:numLit>
          </c:cat>
          <c:val>
            <c:numLit>
              <c:formatCode>#,##0.00</c:formatCode>
              <c:ptCount val="14"/>
              <c:pt idx="0">
                <c:v>9221.3039303368787</c:v>
              </c:pt>
              <c:pt idx="1">
                <c:v>7717.2711790302492</c:v>
              </c:pt>
              <c:pt idx="2">
                <c:v>8295.1541718288809</c:v>
              </c:pt>
              <c:pt idx="3">
                <c:v>8617.0700715664188</c:v>
              </c:pt>
              <c:pt idx="4">
                <c:v>7468.4574497059184</c:v>
              </c:pt>
              <c:pt idx="5">
                <c:v>9715.2759271527011</c:v>
              </c:pt>
              <c:pt idx="6">
                <c:v>12867.638467996392</c:v>
              </c:pt>
              <c:pt idx="7">
                <c:v>10559.342487300111</c:v>
              </c:pt>
              <c:pt idx="8">
                <c:v>10409.856625371216</c:v>
              </c:pt>
              <c:pt idx="9">
                <c:v>9208.1300333986474</c:v>
              </c:pt>
              <c:pt idx="10">
                <c:v>9199.3441752236977</c:v>
              </c:pt>
              <c:pt idx="11">
                <c:v>8511.5760460371184</c:v>
              </c:pt>
              <c:pt idx="12">
                <c:v>9948.55097040691</c:v>
              </c:pt>
              <c:pt idx="13">
                <c:v>10968.876612848549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7184"/>
        <c:axId val="98958720"/>
      </c:barChart>
      <c:dateAx>
        <c:axId val="989571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958720"/>
        <c:crosses val="autoZero"/>
        <c:auto val="1"/>
        <c:lblOffset val="100"/>
        <c:baseTimeUnit val="months"/>
        <c:majorUnit val="1"/>
        <c:minorUnit val="1"/>
      </c:dateAx>
      <c:valAx>
        <c:axId val="9895872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95718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35520"/>
        <c:axId val="114637056"/>
        <c:axId val="0"/>
      </c:bar3DChart>
      <c:catAx>
        <c:axId val="1146355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3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63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35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58304"/>
        <c:axId val="114660096"/>
        <c:axId val="0"/>
      </c:bar3DChart>
      <c:catAx>
        <c:axId val="1146583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66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5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72000"/>
        <c:axId val="114673536"/>
        <c:axId val="0"/>
      </c:bar3DChart>
      <c:catAx>
        <c:axId val="1146720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7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67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7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775936"/>
        <c:axId val="114777472"/>
        <c:axId val="0"/>
      </c:bar3DChart>
      <c:catAx>
        <c:axId val="1147759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7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77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75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63936"/>
        <c:axId val="115865472"/>
        <c:axId val="0"/>
      </c:bar3DChart>
      <c:catAx>
        <c:axId val="1158639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6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86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6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98240"/>
        <c:axId val="115899776"/>
        <c:axId val="0"/>
      </c:bar3DChart>
      <c:catAx>
        <c:axId val="1158982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9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89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9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126080"/>
        <c:axId val="116127616"/>
        <c:axId val="0"/>
      </c:bar3DChart>
      <c:catAx>
        <c:axId val="116126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2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12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26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41312"/>
        <c:axId val="116542848"/>
        <c:axId val="0"/>
      </c:bar3DChart>
      <c:catAx>
        <c:axId val="1165413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54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54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541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baseColWidth="10"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5" t="s">
        <v>308</v>
      </c>
      <c r="B1" s="142"/>
      <c r="C1" s="2"/>
      <c r="D1" s="2"/>
      <c r="E1" s="3"/>
      <c r="F1" s="4"/>
      <c r="G1" s="4"/>
    </row>
    <row r="2" spans="1:7" ht="24.75" customHeight="1" x14ac:dyDescent="0.2">
      <c r="A2" s="6" t="s">
        <v>2914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3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3"/>
      <c r="B26" s="133"/>
      <c r="C26" s="133"/>
      <c r="D26" s="133"/>
      <c r="E26" s="127"/>
      <c r="F26" s="127" t="e">
        <v>#N/A</v>
      </c>
      <c r="G26" s="127"/>
    </row>
    <row r="27" spans="1:7" ht="12.75" thickBot="1" x14ac:dyDescent="0.25">
      <c r="A27" s="133"/>
      <c r="B27" s="133"/>
      <c r="C27" s="133"/>
      <c r="D27" s="133"/>
      <c r="E27" s="127"/>
      <c r="F27" s="127"/>
      <c r="G27" s="127"/>
    </row>
    <row r="28" spans="1:7" ht="12.75" customHeight="1" x14ac:dyDescent="0.2">
      <c r="A28" s="174" t="s">
        <v>708</v>
      </c>
      <c r="B28" s="31"/>
      <c r="C28" s="34" t="s">
        <v>705</v>
      </c>
      <c r="D28" s="1"/>
      <c r="E28" s="174" t="s">
        <v>711</v>
      </c>
      <c r="F28" s="39"/>
      <c r="G28" s="40" t="s">
        <v>1109</v>
      </c>
    </row>
    <row r="29" spans="1:7" ht="12.75" customHeight="1" thickBot="1" x14ac:dyDescent="0.25">
      <c r="A29" s="175"/>
      <c r="B29" s="32"/>
      <c r="C29" s="33" t="s">
        <v>704</v>
      </c>
      <c r="D29" s="1"/>
      <c r="E29" s="175"/>
      <c r="F29" s="41"/>
      <c r="G29" s="42" t="s">
        <v>1110</v>
      </c>
    </row>
    <row r="30" spans="1:7" ht="17.25" customHeight="1" x14ac:dyDescent="0.2">
      <c r="A30" s="35" t="s">
        <v>2898</v>
      </c>
      <c r="B30" s="12" t="s">
        <v>631</v>
      </c>
      <c r="C30" s="43">
        <v>3.0847619047618999</v>
      </c>
      <c r="D30"/>
      <c r="E30" s="35" t="s">
        <v>2898</v>
      </c>
      <c r="F30" s="12" t="s">
        <v>631</v>
      </c>
      <c r="G30" s="169">
        <v>1686.6550903940001</v>
      </c>
    </row>
    <row r="31" spans="1:7" ht="17.25" customHeight="1" x14ac:dyDescent="0.2">
      <c r="A31" s="36" t="s">
        <v>1882</v>
      </c>
      <c r="B31" s="13" t="s">
        <v>542</v>
      </c>
      <c r="C31" s="43">
        <v>3.8948571428571399</v>
      </c>
      <c r="D31"/>
      <c r="E31" s="36" t="s">
        <v>2347</v>
      </c>
      <c r="F31" s="13" t="s">
        <v>638</v>
      </c>
      <c r="G31" s="43">
        <v>670.46945067399997</v>
      </c>
    </row>
    <row r="32" spans="1:7" ht="17.25" customHeight="1" x14ac:dyDescent="0.2">
      <c r="A32" s="36" t="s">
        <v>2242</v>
      </c>
      <c r="B32" s="13" t="s">
        <v>451</v>
      </c>
      <c r="C32" s="43">
        <v>5.1423809523809503</v>
      </c>
      <c r="D32"/>
      <c r="E32" s="36" t="s">
        <v>2373</v>
      </c>
      <c r="F32" s="13" t="s">
        <v>653</v>
      </c>
      <c r="G32" s="43">
        <v>254.234102159</v>
      </c>
    </row>
    <row r="33" spans="1:7" ht="17.25" customHeight="1" x14ac:dyDescent="0.2">
      <c r="A33" s="36" t="s">
        <v>2165</v>
      </c>
      <c r="B33" s="13" t="s">
        <v>98</v>
      </c>
      <c r="C33" s="43">
        <v>5.68333333333333</v>
      </c>
      <c r="D33"/>
      <c r="E33" s="36" t="s">
        <v>2399</v>
      </c>
      <c r="F33" s="13" t="s">
        <v>369</v>
      </c>
      <c r="G33" s="43">
        <v>206.59849579300001</v>
      </c>
    </row>
    <row r="34" spans="1:7" ht="17.25" customHeight="1" x14ac:dyDescent="0.2">
      <c r="A34" s="36" t="s">
        <v>2399</v>
      </c>
      <c r="B34" s="13" t="s">
        <v>369</v>
      </c>
      <c r="C34" s="43">
        <v>6.1861428571428601</v>
      </c>
      <c r="D34"/>
      <c r="E34" s="36" t="s">
        <v>2756</v>
      </c>
      <c r="F34" s="13" t="s">
        <v>180</v>
      </c>
      <c r="G34" s="43">
        <v>173.981328929</v>
      </c>
    </row>
    <row r="35" spans="1:7" ht="17.25" customHeight="1" x14ac:dyDescent="0.2">
      <c r="A35" s="36" t="s">
        <v>2753</v>
      </c>
      <c r="B35" s="13" t="s">
        <v>270</v>
      </c>
      <c r="C35" s="43">
        <v>7.0401428571428601</v>
      </c>
      <c r="D35"/>
      <c r="E35" s="36" t="s">
        <v>2396</v>
      </c>
      <c r="F35" s="13" t="s">
        <v>997</v>
      </c>
      <c r="G35" s="43">
        <v>166.83716284400001</v>
      </c>
    </row>
    <row r="36" spans="1:7" ht="17.25" customHeight="1" x14ac:dyDescent="0.2">
      <c r="A36" s="36" t="s">
        <v>2442</v>
      </c>
      <c r="B36" s="13" t="s">
        <v>88</v>
      </c>
      <c r="C36" s="43">
        <v>7.1302380952380897</v>
      </c>
      <c r="D36"/>
      <c r="E36" s="36" t="s">
        <v>1884</v>
      </c>
      <c r="F36" s="13" t="s">
        <v>1000</v>
      </c>
      <c r="G36" s="43">
        <v>162.69410076200001</v>
      </c>
    </row>
    <row r="37" spans="1:7" ht="17.25" customHeight="1" x14ac:dyDescent="0.2">
      <c r="A37" s="36" t="s">
        <v>2396</v>
      </c>
      <c r="B37" s="13" t="s">
        <v>997</v>
      </c>
      <c r="C37" s="43">
        <v>7.7395714285714297</v>
      </c>
      <c r="D37"/>
      <c r="E37" s="36" t="s">
        <v>1882</v>
      </c>
      <c r="F37" s="13" t="s">
        <v>542</v>
      </c>
      <c r="G37" s="43">
        <v>155.30527591999999</v>
      </c>
    </row>
    <row r="38" spans="1:7" ht="17.25" customHeight="1" x14ac:dyDescent="0.2">
      <c r="A38" s="36" t="s">
        <v>2637</v>
      </c>
      <c r="B38" s="13" t="s">
        <v>77</v>
      </c>
      <c r="C38" s="43">
        <v>7.7622380952380903</v>
      </c>
      <c r="D38"/>
      <c r="E38" s="36" t="s">
        <v>2734</v>
      </c>
      <c r="F38" s="13" t="s">
        <v>639</v>
      </c>
      <c r="G38" s="43">
        <v>120.77919304000001</v>
      </c>
    </row>
    <row r="39" spans="1:7" ht="17.25" customHeight="1" thickBot="1" x14ac:dyDescent="0.25">
      <c r="A39" s="16" t="s">
        <v>2297</v>
      </c>
      <c r="B39" s="15" t="s">
        <v>454</v>
      </c>
      <c r="C39" s="44">
        <v>8.2862857142857091</v>
      </c>
      <c r="D39"/>
      <c r="E39" s="16" t="s">
        <v>1880</v>
      </c>
      <c r="F39" s="15" t="s">
        <v>861</v>
      </c>
      <c r="G39" s="44">
        <v>108.918126285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3"/>
      <c r="B41" s="133"/>
      <c r="C41" s="133"/>
      <c r="E41" s="127"/>
      <c r="F41" s="127"/>
      <c r="G41" s="127"/>
    </row>
    <row r="42" spans="1:7" ht="12.75" x14ac:dyDescent="0.2">
      <c r="A42" s="174" t="s">
        <v>709</v>
      </c>
      <c r="B42" s="31"/>
      <c r="C42" s="34" t="s">
        <v>705</v>
      </c>
      <c r="D42" s="133"/>
      <c r="E42" s="176" t="s">
        <v>710</v>
      </c>
      <c r="F42" s="39"/>
      <c r="G42" s="40" t="s">
        <v>1109</v>
      </c>
    </row>
    <row r="43" spans="1:7" ht="12.75" customHeight="1" thickBot="1" x14ac:dyDescent="0.25">
      <c r="A43" s="175"/>
      <c r="B43" s="32"/>
      <c r="C43" s="33" t="s">
        <v>704</v>
      </c>
      <c r="D43" s="126"/>
      <c r="E43" s="177"/>
      <c r="F43" s="41"/>
      <c r="G43" s="42" t="s">
        <v>1110</v>
      </c>
    </row>
    <row r="44" spans="1:7" ht="17.25" customHeight="1" x14ac:dyDescent="0.2">
      <c r="A44" s="35" t="s">
        <v>1790</v>
      </c>
      <c r="B44" s="12" t="s">
        <v>132</v>
      </c>
      <c r="C44" s="43">
        <v>1.51033333333333</v>
      </c>
      <c r="D44" s="1"/>
      <c r="E44" s="36" t="s">
        <v>1786</v>
      </c>
      <c r="F44" s="12" t="s">
        <v>146</v>
      </c>
      <c r="G44" s="43">
        <v>55.055093704999997</v>
      </c>
    </row>
    <row r="45" spans="1:7" ht="17.25" customHeight="1" x14ac:dyDescent="0.2">
      <c r="A45" s="36" t="s">
        <v>2473</v>
      </c>
      <c r="B45" s="14" t="s">
        <v>55</v>
      </c>
      <c r="C45" s="43">
        <v>1.9495714285714301</v>
      </c>
      <c r="E45" s="36" t="s">
        <v>1889</v>
      </c>
      <c r="F45" s="14" t="s">
        <v>168</v>
      </c>
      <c r="G45" s="43">
        <v>47.655379450999995</v>
      </c>
    </row>
    <row r="46" spans="1:7" ht="17.25" customHeight="1" x14ac:dyDescent="0.2">
      <c r="A46" s="36" t="s">
        <v>2266</v>
      </c>
      <c r="B46" s="14" t="s">
        <v>237</v>
      </c>
      <c r="C46" s="43">
        <v>2.1073333333333299</v>
      </c>
      <c r="E46" s="36" t="s">
        <v>2322</v>
      </c>
      <c r="F46" s="14" t="s">
        <v>279</v>
      </c>
      <c r="G46" s="43">
        <v>39.008390599999998</v>
      </c>
    </row>
    <row r="47" spans="1:7" ht="17.25" customHeight="1" x14ac:dyDescent="0.2">
      <c r="A47" s="36" t="s">
        <v>2265</v>
      </c>
      <c r="B47" s="14" t="s">
        <v>419</v>
      </c>
      <c r="C47" s="43">
        <v>2.3786190476190501</v>
      </c>
      <c r="E47" s="36" t="s">
        <v>1885</v>
      </c>
      <c r="F47" s="14" t="s">
        <v>385</v>
      </c>
      <c r="G47" s="43">
        <v>34.931484652000002</v>
      </c>
    </row>
    <row r="48" spans="1:7" ht="17.25" customHeight="1" x14ac:dyDescent="0.2">
      <c r="A48" s="36" t="s">
        <v>2466</v>
      </c>
      <c r="B48" s="14" t="s">
        <v>51</v>
      </c>
      <c r="C48" s="43">
        <v>3.0058095238095199</v>
      </c>
      <c r="E48" s="36" t="s">
        <v>1790</v>
      </c>
      <c r="F48" s="14" t="s">
        <v>132</v>
      </c>
      <c r="G48" s="43">
        <v>33.133077186999998</v>
      </c>
    </row>
    <row r="49" spans="1:7" ht="17.25" customHeight="1" x14ac:dyDescent="0.2">
      <c r="A49" s="36" t="s">
        <v>2417</v>
      </c>
      <c r="B49" s="14" t="s">
        <v>272</v>
      </c>
      <c r="C49" s="43">
        <v>3.0073333333333299</v>
      </c>
      <c r="E49" s="36" t="s">
        <v>2731</v>
      </c>
      <c r="F49" s="14" t="s">
        <v>25</v>
      </c>
      <c r="G49" s="43">
        <v>27.639887346000002</v>
      </c>
    </row>
    <row r="50" spans="1:7" ht="17.25" customHeight="1" x14ac:dyDescent="0.2">
      <c r="A50" s="36" t="s">
        <v>2267</v>
      </c>
      <c r="B50" s="14" t="s">
        <v>420</v>
      </c>
      <c r="C50" s="43">
        <v>3.2112380952380999</v>
      </c>
      <c r="E50" s="36" t="s">
        <v>1892</v>
      </c>
      <c r="F50" s="14" t="s">
        <v>38</v>
      </c>
      <c r="G50" s="43">
        <v>27.186423519999998</v>
      </c>
    </row>
    <row r="51" spans="1:7" ht="17.25" customHeight="1" x14ac:dyDescent="0.2">
      <c r="A51" s="36" t="s">
        <v>1754</v>
      </c>
      <c r="B51" s="14" t="s">
        <v>188</v>
      </c>
      <c r="C51" s="43">
        <v>3.48914285714286</v>
      </c>
      <c r="D51" s="5"/>
      <c r="E51" s="36" t="s">
        <v>2351</v>
      </c>
      <c r="F51" s="14" t="s">
        <v>976</v>
      </c>
      <c r="G51" s="43">
        <v>24.712244267000003</v>
      </c>
    </row>
    <row r="52" spans="1:7" ht="17.25" customHeight="1" x14ac:dyDescent="0.2">
      <c r="A52" s="36" t="s">
        <v>2423</v>
      </c>
      <c r="B52" s="14" t="s">
        <v>52</v>
      </c>
      <c r="C52" s="43">
        <v>4.2635714285714297</v>
      </c>
      <c r="D52" s="5"/>
      <c r="E52" s="36" t="s">
        <v>2414</v>
      </c>
      <c r="F52" s="14" t="s">
        <v>975</v>
      </c>
      <c r="G52" s="43">
        <v>24.02632925</v>
      </c>
    </row>
    <row r="53" spans="1:7" ht="17.25" customHeight="1" thickBot="1" x14ac:dyDescent="0.25">
      <c r="A53" s="16" t="s">
        <v>2440</v>
      </c>
      <c r="B53" s="15" t="s">
        <v>50</v>
      </c>
      <c r="C53" s="44">
        <v>4.28</v>
      </c>
      <c r="D53" s="5"/>
      <c r="E53" s="16" t="s">
        <v>2402</v>
      </c>
      <c r="F53" s="15" t="s">
        <v>974</v>
      </c>
      <c r="G53" s="44">
        <v>23.374007938999998</v>
      </c>
    </row>
    <row r="54" spans="1:7" ht="17.25" customHeight="1" thickBot="1" x14ac:dyDescent="0.25">
      <c r="A54" s="137"/>
      <c r="B54" s="138"/>
      <c r="C54" s="139"/>
      <c r="D54" s="5"/>
      <c r="E54" s="137"/>
      <c r="F54" s="127"/>
      <c r="G54" s="140"/>
    </row>
    <row r="55" spans="1:7" ht="17.25" customHeight="1" x14ac:dyDescent="0.2">
      <c r="A55" s="174" t="s">
        <v>706</v>
      </c>
      <c r="B55" s="31"/>
      <c r="C55" s="34" t="s">
        <v>705</v>
      </c>
      <c r="D55" s="127"/>
      <c r="E55" s="174" t="s">
        <v>707</v>
      </c>
      <c r="F55" s="39"/>
      <c r="G55" s="40" t="s">
        <v>1109</v>
      </c>
    </row>
    <row r="56" spans="1:7" ht="12.75" customHeight="1" thickBot="1" x14ac:dyDescent="0.25">
      <c r="A56" s="175"/>
      <c r="B56" s="32"/>
      <c r="C56" s="33" t="s">
        <v>704</v>
      </c>
      <c r="D56" s="30"/>
      <c r="E56" s="175"/>
      <c r="F56" s="41"/>
      <c r="G56" s="42" t="s">
        <v>1110</v>
      </c>
    </row>
    <row r="57" spans="1:7" ht="18" customHeight="1" x14ac:dyDescent="0.2">
      <c r="A57" s="35" t="s">
        <v>2733</v>
      </c>
      <c r="B57" s="12" t="s">
        <v>970</v>
      </c>
      <c r="C57" s="43">
        <v>16.435904761904801</v>
      </c>
      <c r="D57" s="30"/>
      <c r="E57" s="36" t="s">
        <v>2703</v>
      </c>
      <c r="F57" s="12" t="s">
        <v>374</v>
      </c>
      <c r="G57" s="43">
        <v>13.981752192</v>
      </c>
    </row>
    <row r="58" spans="1:7" ht="17.25" customHeight="1" x14ac:dyDescent="0.2">
      <c r="A58" s="36" t="s">
        <v>2201</v>
      </c>
      <c r="B58" s="13" t="s">
        <v>108</v>
      </c>
      <c r="C58" s="43">
        <v>17.129238095238101</v>
      </c>
      <c r="E58" s="168" t="s">
        <v>2201</v>
      </c>
      <c r="F58" s="13" t="s">
        <v>108</v>
      </c>
      <c r="G58" s="43">
        <v>8.937177578</v>
      </c>
    </row>
    <row r="59" spans="1:7" ht="17.25" customHeight="1" x14ac:dyDescent="0.2">
      <c r="A59" s="36" t="s">
        <v>2754</v>
      </c>
      <c r="B59" s="13" t="s">
        <v>556</v>
      </c>
      <c r="C59" s="43">
        <v>17.743714285714301</v>
      </c>
      <c r="E59" s="168" t="s">
        <v>2733</v>
      </c>
      <c r="F59" s="13" t="s">
        <v>970</v>
      </c>
      <c r="G59" s="43">
        <v>8.2854439509999995</v>
      </c>
    </row>
    <row r="60" spans="1:7" ht="17.25" customHeight="1" x14ac:dyDescent="0.2">
      <c r="A60" s="36" t="s">
        <v>2703</v>
      </c>
      <c r="B60" s="13" t="s">
        <v>374</v>
      </c>
      <c r="C60" s="43">
        <v>23.068476190476201</v>
      </c>
      <c r="E60" s="168" t="s">
        <v>2754</v>
      </c>
      <c r="F60" s="13" t="s">
        <v>556</v>
      </c>
      <c r="G60" s="43">
        <v>6.5765133699999998</v>
      </c>
    </row>
    <row r="61" spans="1:7" ht="17.25" customHeight="1" thickBot="1" x14ac:dyDescent="0.25">
      <c r="A61" s="16" t="s">
        <v>2755</v>
      </c>
      <c r="B61" s="15" t="s">
        <v>557</v>
      </c>
      <c r="C61" s="44">
        <v>26.2349523809524</v>
      </c>
      <c r="E61" s="16" t="s">
        <v>2235</v>
      </c>
      <c r="F61" s="15" t="s">
        <v>28</v>
      </c>
      <c r="G61" s="44">
        <v>6.5544640110000003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1369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69</v>
      </c>
      <c r="B65" s="5"/>
      <c r="C65" s="5"/>
      <c r="D65" s="5"/>
      <c r="E65" s="7"/>
      <c r="F65" s="7"/>
      <c r="G65" s="7"/>
    </row>
    <row r="298" spans="1:5" x14ac:dyDescent="0.2">
      <c r="A298" s="7" t="s">
        <v>1085</v>
      </c>
      <c r="B298" s="7" t="s">
        <v>1086</v>
      </c>
      <c r="C298" s="7" t="s">
        <v>940</v>
      </c>
    </row>
    <row r="299" spans="1:5" x14ac:dyDescent="0.2">
      <c r="A299" s="7" t="s">
        <v>1082</v>
      </c>
      <c r="B299" s="7" t="s">
        <v>1083</v>
      </c>
      <c r="C299" s="7" t="s">
        <v>698</v>
      </c>
      <c r="D299" s="7" t="s">
        <v>234</v>
      </c>
    </row>
    <row r="300" spans="1:5" x14ac:dyDescent="0.2">
      <c r="A300" s="7" t="s">
        <v>1099</v>
      </c>
      <c r="B300" s="7" t="s">
        <v>1089</v>
      </c>
      <c r="C300" s="7" t="s">
        <v>1031</v>
      </c>
      <c r="D300" s="7" t="s">
        <v>234</v>
      </c>
    </row>
    <row r="301" spans="1:5" x14ac:dyDescent="0.2">
      <c r="A301" s="7" t="s">
        <v>1100</v>
      </c>
      <c r="B301" s="7" t="s">
        <v>1090</v>
      </c>
      <c r="C301" s="7" t="s">
        <v>1031</v>
      </c>
      <c r="D301" s="7" t="s">
        <v>235</v>
      </c>
      <c r="E301" s="5" t="s">
        <v>1081</v>
      </c>
    </row>
    <row r="302" spans="1:5" x14ac:dyDescent="0.2">
      <c r="A302" s="7" t="s">
        <v>1101</v>
      </c>
      <c r="B302" s="7" t="s">
        <v>1091</v>
      </c>
      <c r="C302" s="7" t="s">
        <v>1031</v>
      </c>
      <c r="D302" s="7" t="s">
        <v>235</v>
      </c>
      <c r="E302" s="5" t="s">
        <v>1081</v>
      </c>
    </row>
    <row r="303" spans="1:5" x14ac:dyDescent="0.2">
      <c r="A303" s="7" t="s">
        <v>1102</v>
      </c>
      <c r="B303" s="7" t="s">
        <v>1092</v>
      </c>
      <c r="C303" s="7" t="s">
        <v>1031</v>
      </c>
      <c r="D303" s="7" t="s">
        <v>235</v>
      </c>
      <c r="E303" s="5" t="s">
        <v>236</v>
      </c>
    </row>
    <row r="304" spans="1:5" x14ac:dyDescent="0.2">
      <c r="A304" s="7" t="s">
        <v>1103</v>
      </c>
      <c r="B304" s="7" t="s">
        <v>1093</v>
      </c>
      <c r="C304" s="7" t="s">
        <v>1031</v>
      </c>
      <c r="D304" s="7" t="s">
        <v>235</v>
      </c>
      <c r="E304" s="5" t="s">
        <v>236</v>
      </c>
    </row>
    <row r="305" spans="1:5" x14ac:dyDescent="0.2">
      <c r="A305" s="7" t="s">
        <v>1104</v>
      </c>
      <c r="B305" s="7" t="s">
        <v>1094</v>
      </c>
      <c r="C305" s="7" t="s">
        <v>1031</v>
      </c>
      <c r="D305" s="7" t="s">
        <v>235</v>
      </c>
      <c r="E305" s="5" t="s">
        <v>236</v>
      </c>
    </row>
    <row r="306" spans="1:5" x14ac:dyDescent="0.2">
      <c r="A306" s="7" t="s">
        <v>1105</v>
      </c>
      <c r="B306" s="7" t="s">
        <v>1095</v>
      </c>
      <c r="C306" s="7" t="s">
        <v>1031</v>
      </c>
      <c r="D306" s="7" t="s">
        <v>235</v>
      </c>
      <c r="E306" s="5" t="s">
        <v>236</v>
      </c>
    </row>
    <row r="307" spans="1:5" x14ac:dyDescent="0.2">
      <c r="A307" s="7" t="s">
        <v>1106</v>
      </c>
      <c r="B307" s="7" t="s">
        <v>1096</v>
      </c>
      <c r="C307" s="7" t="s">
        <v>1031</v>
      </c>
      <c r="D307" s="7" t="s">
        <v>235</v>
      </c>
      <c r="E307" s="5" t="s">
        <v>236</v>
      </c>
    </row>
    <row r="308" spans="1:5" x14ac:dyDescent="0.2">
      <c r="A308" s="7" t="s">
        <v>1107</v>
      </c>
      <c r="B308" s="7" t="s">
        <v>1097</v>
      </c>
      <c r="C308" s="7" t="s">
        <v>1031</v>
      </c>
      <c r="D308" s="7" t="s">
        <v>235</v>
      </c>
      <c r="E308" s="5" t="s">
        <v>236</v>
      </c>
    </row>
    <row r="309" spans="1:5" x14ac:dyDescent="0.2">
      <c r="A309" s="7" t="s">
        <v>1108</v>
      </c>
      <c r="B309" s="7" t="s">
        <v>1098</v>
      </c>
      <c r="C309" s="7" t="s">
        <v>1031</v>
      </c>
      <c r="D309" s="7" t="s">
        <v>235</v>
      </c>
      <c r="E309" s="5" t="s">
        <v>236</v>
      </c>
    </row>
    <row r="310" spans="1:5" x14ac:dyDescent="0.2">
      <c r="D310" s="7" t="s">
        <v>235</v>
      </c>
      <c r="E310" s="5" t="s">
        <v>236</v>
      </c>
    </row>
    <row r="311" spans="1:5" x14ac:dyDescent="0.2">
      <c r="E311" s="5" t="s">
        <v>236</v>
      </c>
    </row>
    <row r="312" spans="1:5" x14ac:dyDescent="0.2">
      <c r="E312" s="5" t="s">
        <v>236</v>
      </c>
    </row>
    <row r="352" spans="1:4" x14ac:dyDescent="0.2">
      <c r="A352" s="5"/>
      <c r="B352" s="5"/>
      <c r="C352" s="5"/>
      <c r="D352" s="7" t="s">
        <v>284</v>
      </c>
    </row>
    <row r="430" spans="1:4" x14ac:dyDescent="0.2">
      <c r="A430" s="5"/>
      <c r="B430" s="5"/>
      <c r="C430" s="5"/>
      <c r="D430" s="7" t="s">
        <v>284</v>
      </c>
    </row>
    <row r="566" spans="1:4" x14ac:dyDescent="0.2">
      <c r="A566" s="5"/>
      <c r="B566" s="5"/>
      <c r="C566" s="5"/>
      <c r="D566" s="7" t="s">
        <v>284</v>
      </c>
    </row>
    <row r="618" spans="1:4" x14ac:dyDescent="0.2">
      <c r="A618" s="5"/>
      <c r="B618" s="5"/>
      <c r="C618" s="5"/>
      <c r="D618" s="7" t="s">
        <v>284</v>
      </c>
    </row>
    <row r="1229" spans="1:4" x14ac:dyDescent="0.2">
      <c r="A1229" s="5"/>
      <c r="B1229" s="5"/>
      <c r="C1229" s="5"/>
      <c r="D1229" s="7" t="s">
        <v>284</v>
      </c>
    </row>
    <row r="1240" spans="1:4" x14ac:dyDescent="0.2">
      <c r="A1240" s="5"/>
      <c r="B1240" s="5"/>
      <c r="C1240" s="5"/>
      <c r="D1240" s="7" t="s">
        <v>284</v>
      </c>
    </row>
    <row r="1243" spans="1:4" x14ac:dyDescent="0.2">
      <c r="A1243" s="5"/>
      <c r="B1243" s="5"/>
      <c r="C1243" s="5"/>
      <c r="D1243" s="7" t="s">
        <v>284</v>
      </c>
    </row>
    <row r="1254" spans="1:4" x14ac:dyDescent="0.2">
      <c r="A1254" s="5"/>
      <c r="B1254" s="5"/>
      <c r="C1254" s="5"/>
      <c r="D1254" s="7" t="s">
        <v>284</v>
      </c>
    </row>
    <row r="1266" spans="1:4" x14ac:dyDescent="0.2">
      <c r="A1266" s="5"/>
      <c r="B1266" s="5"/>
      <c r="C1266" s="5"/>
      <c r="D1266" s="7" t="s">
        <v>284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62"/>
  <sheetViews>
    <sheetView showGridLines="0" zoomScale="101" zoomScaleNormal="101" workbookViewId="0">
      <pane ySplit="6" topLeftCell="A7" activePane="bottomLeft" state="frozen"/>
      <selection pane="bottomLeft"/>
    </sheetView>
  </sheetViews>
  <sheetFormatPr baseColWidth="10"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9" width="11.42578125" style="54" customWidth="1"/>
    <col min="10" max="10" width="12.42578125" style="55" customWidth="1"/>
    <col min="11" max="11" width="11.42578125" style="55" customWidth="1"/>
    <col min="12" max="16384" width="9.140625" style="166"/>
  </cols>
  <sheetData>
    <row r="1" spans="1:11" ht="20.25" x14ac:dyDescent="0.2">
      <c r="A1" s="53" t="s">
        <v>308</v>
      </c>
    </row>
    <row r="2" spans="1:11" ht="15.75" customHeight="1" x14ac:dyDescent="0.2">
      <c r="A2" s="6" t="s">
        <v>2914</v>
      </c>
      <c r="F2" s="38"/>
      <c r="G2" s="38"/>
      <c r="H2" s="38"/>
    </row>
    <row r="4" spans="1:11" x14ac:dyDescent="0.2">
      <c r="A4" s="55"/>
      <c r="B4" s="55"/>
      <c r="C4" s="55"/>
      <c r="D4" s="55"/>
      <c r="E4" s="55"/>
      <c r="F4" s="123"/>
      <c r="G4" s="123"/>
      <c r="H4" s="123"/>
      <c r="I4" s="123"/>
      <c r="J4" s="123"/>
      <c r="K4" s="123"/>
    </row>
    <row r="5" spans="1:11" s="68" customFormat="1" ht="30.75" customHeight="1" x14ac:dyDescent="0.2">
      <c r="A5" s="57" t="s">
        <v>402</v>
      </c>
      <c r="B5" s="57" t="s">
        <v>105</v>
      </c>
      <c r="C5" s="57" t="s">
        <v>2393</v>
      </c>
      <c r="D5" s="57" t="s">
        <v>233</v>
      </c>
      <c r="E5" s="103" t="s">
        <v>1687</v>
      </c>
      <c r="F5" s="57" t="s">
        <v>692</v>
      </c>
      <c r="G5" s="57"/>
      <c r="H5" s="57"/>
      <c r="I5" s="57"/>
      <c r="J5" s="57" t="s">
        <v>305</v>
      </c>
      <c r="K5" s="57" t="s">
        <v>189</v>
      </c>
    </row>
    <row r="6" spans="1:11" ht="22.5" x14ac:dyDescent="0.2">
      <c r="A6" s="78"/>
      <c r="B6" s="78"/>
      <c r="C6" s="78"/>
      <c r="D6" s="78"/>
      <c r="E6" s="104"/>
      <c r="F6" s="79" t="s">
        <v>2910</v>
      </c>
      <c r="G6" s="79" t="s">
        <v>2881</v>
      </c>
      <c r="H6" s="80" t="s">
        <v>102</v>
      </c>
      <c r="I6" s="81" t="s">
        <v>103</v>
      </c>
      <c r="J6" s="82" t="s">
        <v>306</v>
      </c>
      <c r="K6" s="82" t="s">
        <v>957</v>
      </c>
    </row>
    <row r="7" spans="1:11" x14ac:dyDescent="0.2">
      <c r="A7" s="119" t="s">
        <v>2898</v>
      </c>
      <c r="B7" s="119" t="s">
        <v>631</v>
      </c>
      <c r="C7" s="119" t="s">
        <v>939</v>
      </c>
      <c r="D7" s="119" t="s">
        <v>235</v>
      </c>
      <c r="E7" s="119" t="s">
        <v>1081</v>
      </c>
      <c r="F7" s="120">
        <v>1686.6550903940001</v>
      </c>
      <c r="G7" s="120">
        <v>1114.8018201340001</v>
      </c>
      <c r="H7" s="75">
        <f t="shared" ref="H7:H70" si="0">IF(ISERROR(F7/G7-1),"",IF((F7/G7-1)&gt;10000%,"",F7/G7-1))</f>
        <v>0.51296406225033153</v>
      </c>
      <c r="I7" s="121">
        <f t="shared" ref="I7:I70" si="1">F7/$F$1039</f>
        <v>0.15395532738194603</v>
      </c>
      <c r="J7" s="122">
        <v>16819.39</v>
      </c>
      <c r="K7" s="122">
        <v>3.0847619047618999</v>
      </c>
    </row>
    <row r="8" spans="1:11" x14ac:dyDescent="0.2">
      <c r="A8" s="119" t="s">
        <v>2394</v>
      </c>
      <c r="B8" s="119" t="s">
        <v>375</v>
      </c>
      <c r="C8" s="119" t="s">
        <v>2040</v>
      </c>
      <c r="D8" s="119" t="s">
        <v>235</v>
      </c>
      <c r="E8" s="119" t="s">
        <v>1081</v>
      </c>
      <c r="F8" s="120">
        <v>859.14576688</v>
      </c>
      <c r="G8" s="120">
        <v>599.73783866999997</v>
      </c>
      <c r="H8" s="75">
        <f t="shared" si="0"/>
        <v>0.43253553716949433</v>
      </c>
      <c r="I8" s="121">
        <f t="shared" si="1"/>
        <v>7.8421527057986343E-2</v>
      </c>
      <c r="J8" s="122">
        <v>765.20774087999996</v>
      </c>
      <c r="K8" s="122">
        <v>3.9360476190476201</v>
      </c>
    </row>
    <row r="9" spans="1:11" x14ac:dyDescent="0.2">
      <c r="A9" s="119" t="s">
        <v>2347</v>
      </c>
      <c r="B9" s="119" t="s">
        <v>638</v>
      </c>
      <c r="C9" s="119" t="s">
        <v>939</v>
      </c>
      <c r="D9" s="119" t="s">
        <v>235</v>
      </c>
      <c r="E9" s="119" t="s">
        <v>236</v>
      </c>
      <c r="F9" s="120">
        <v>670.46945067399997</v>
      </c>
      <c r="G9" s="120">
        <v>434.70410017400002</v>
      </c>
      <c r="H9" s="75">
        <f t="shared" si="0"/>
        <v>0.54235823956026552</v>
      </c>
      <c r="I9" s="121">
        <f t="shared" si="1"/>
        <v>6.1199438086655046E-2</v>
      </c>
      <c r="J9" s="122">
        <v>5280.4147499999999</v>
      </c>
      <c r="K9" s="122">
        <v>5.8320476190476196</v>
      </c>
    </row>
    <row r="10" spans="1:11" x14ac:dyDescent="0.2">
      <c r="A10" s="119" t="s">
        <v>2395</v>
      </c>
      <c r="B10" s="119" t="s">
        <v>107</v>
      </c>
      <c r="C10" s="119" t="s">
        <v>698</v>
      </c>
      <c r="D10" s="119" t="s">
        <v>235</v>
      </c>
      <c r="E10" s="119" t="s">
        <v>1081</v>
      </c>
      <c r="F10" s="120">
        <v>448.57037405199998</v>
      </c>
      <c r="G10" s="120">
        <v>363.31553240400001</v>
      </c>
      <c r="H10" s="75">
        <f t="shared" si="0"/>
        <v>0.23465784984165827</v>
      </c>
      <c r="I10" s="121">
        <f t="shared" si="1"/>
        <v>4.0944825758587891E-2</v>
      </c>
      <c r="J10" s="122">
        <v>2470.468269984</v>
      </c>
      <c r="K10" s="122">
        <v>3.79942857142857</v>
      </c>
    </row>
    <row r="11" spans="1:11" x14ac:dyDescent="0.2">
      <c r="A11" s="119" t="s">
        <v>2373</v>
      </c>
      <c r="B11" s="60" t="s">
        <v>653</v>
      </c>
      <c r="C11" s="60" t="s">
        <v>939</v>
      </c>
      <c r="D11" s="119" t="s">
        <v>235</v>
      </c>
      <c r="E11" s="119" t="s">
        <v>236</v>
      </c>
      <c r="F11" s="120">
        <v>254.234102159</v>
      </c>
      <c r="G11" s="120">
        <v>194.28503568599999</v>
      </c>
      <c r="H11" s="75">
        <f t="shared" si="0"/>
        <v>0.30856244929685994</v>
      </c>
      <c r="I11" s="61">
        <f t="shared" si="1"/>
        <v>2.3206104586801293E-2</v>
      </c>
      <c r="J11" s="122">
        <v>3393.2139999999995</v>
      </c>
      <c r="K11" s="122">
        <v>10.330809523809499</v>
      </c>
    </row>
    <row r="12" spans="1:11" x14ac:dyDescent="0.2">
      <c r="A12" s="119" t="s">
        <v>2397</v>
      </c>
      <c r="B12" s="119" t="s">
        <v>376</v>
      </c>
      <c r="C12" s="119" t="s">
        <v>2040</v>
      </c>
      <c r="D12" s="119" t="s">
        <v>235</v>
      </c>
      <c r="E12" s="119" t="s">
        <v>236</v>
      </c>
      <c r="F12" s="120">
        <v>245.70367861000003</v>
      </c>
      <c r="G12" s="120">
        <v>132.007507076</v>
      </c>
      <c r="H12" s="75">
        <f t="shared" si="0"/>
        <v>0.86128564997854506</v>
      </c>
      <c r="I12" s="121">
        <f t="shared" si="1"/>
        <v>2.2427460418427685E-2</v>
      </c>
      <c r="J12" s="122">
        <v>1225.38345873</v>
      </c>
      <c r="K12" s="122">
        <v>7.1506666666666696</v>
      </c>
    </row>
    <row r="13" spans="1:11" x14ac:dyDescent="0.2">
      <c r="A13" s="119" t="s">
        <v>1881</v>
      </c>
      <c r="B13" s="119" t="s">
        <v>637</v>
      </c>
      <c r="C13" s="119" t="s">
        <v>939</v>
      </c>
      <c r="D13" s="119" t="s">
        <v>235</v>
      </c>
      <c r="E13" s="119" t="s">
        <v>236</v>
      </c>
      <c r="F13" s="120">
        <v>227.23666842</v>
      </c>
      <c r="G13" s="120">
        <v>220.974602331</v>
      </c>
      <c r="H13" s="75">
        <f t="shared" si="0"/>
        <v>2.8338397367585255E-2</v>
      </c>
      <c r="I13" s="121">
        <f t="shared" si="1"/>
        <v>2.0741819639966543E-2</v>
      </c>
      <c r="J13" s="122">
        <v>6115.1937600500005</v>
      </c>
      <c r="K13" s="122">
        <v>6.7508095238095196</v>
      </c>
    </row>
    <row r="14" spans="1:11" x14ac:dyDescent="0.2">
      <c r="A14" s="119" t="s">
        <v>2399</v>
      </c>
      <c r="B14" s="119" t="s">
        <v>369</v>
      </c>
      <c r="C14" s="119" t="s">
        <v>698</v>
      </c>
      <c r="D14" s="119" t="s">
        <v>234</v>
      </c>
      <c r="E14" s="119" t="s">
        <v>1081</v>
      </c>
      <c r="F14" s="120">
        <v>206.59849579300001</v>
      </c>
      <c r="G14" s="120">
        <v>97.867645206000006</v>
      </c>
      <c r="H14" s="75">
        <f t="shared" si="0"/>
        <v>1.1109989451379381</v>
      </c>
      <c r="I14" s="121">
        <f t="shared" si="1"/>
        <v>1.8857998435826535E-2</v>
      </c>
      <c r="J14" s="122">
        <v>374.14648462500003</v>
      </c>
      <c r="K14" s="122">
        <v>6.1861428571428601</v>
      </c>
    </row>
    <row r="15" spans="1:11" x14ac:dyDescent="0.2">
      <c r="A15" s="119" t="s">
        <v>2756</v>
      </c>
      <c r="B15" s="119" t="s">
        <v>180</v>
      </c>
      <c r="C15" s="119" t="s">
        <v>940</v>
      </c>
      <c r="D15" s="119" t="s">
        <v>234</v>
      </c>
      <c r="E15" s="119" t="s">
        <v>1081</v>
      </c>
      <c r="F15" s="120">
        <v>173.981328929</v>
      </c>
      <c r="G15" s="120">
        <v>78.960039085999995</v>
      </c>
      <c r="H15" s="75">
        <f t="shared" si="0"/>
        <v>1.2034098633044845</v>
      </c>
      <c r="I15" s="121">
        <f t="shared" si="1"/>
        <v>1.5880752743202057E-2</v>
      </c>
      <c r="J15" s="122">
        <v>207.44563719999999</v>
      </c>
      <c r="K15" s="122">
        <v>10.5779523809524</v>
      </c>
    </row>
    <row r="16" spans="1:11" x14ac:dyDescent="0.2">
      <c r="A16" s="119" t="s">
        <v>2396</v>
      </c>
      <c r="B16" s="60" t="s">
        <v>997</v>
      </c>
      <c r="C16" s="60" t="s">
        <v>939</v>
      </c>
      <c r="D16" s="119" t="s">
        <v>235</v>
      </c>
      <c r="E16" s="119" t="s">
        <v>1081</v>
      </c>
      <c r="F16" s="120">
        <v>166.83716284400001</v>
      </c>
      <c r="G16" s="120">
        <v>196.48306719499999</v>
      </c>
      <c r="H16" s="75">
        <f t="shared" si="0"/>
        <v>-0.15088274411747582</v>
      </c>
      <c r="I16" s="61">
        <f t="shared" si="1"/>
        <v>1.5228644060904578E-2</v>
      </c>
      <c r="J16" s="122">
        <v>1079.175</v>
      </c>
      <c r="K16" s="122">
        <v>7.7395714285714297</v>
      </c>
    </row>
    <row r="17" spans="1:11" x14ac:dyDescent="0.2">
      <c r="A17" s="119" t="s">
        <v>1884</v>
      </c>
      <c r="B17" s="60" t="s">
        <v>1000</v>
      </c>
      <c r="C17" s="60" t="s">
        <v>939</v>
      </c>
      <c r="D17" s="119" t="s">
        <v>873</v>
      </c>
      <c r="E17" s="119" t="s">
        <v>236</v>
      </c>
      <c r="F17" s="120">
        <v>162.69410076200001</v>
      </c>
      <c r="G17" s="120">
        <v>69.641036857999993</v>
      </c>
      <c r="H17" s="75">
        <f t="shared" si="0"/>
        <v>1.3361814829629517</v>
      </c>
      <c r="I17" s="61">
        <f t="shared" si="1"/>
        <v>1.4850471616027873E-2</v>
      </c>
      <c r="J17" s="122">
        <v>5034.87343169</v>
      </c>
      <c r="K17" s="122">
        <v>10.266714285714301</v>
      </c>
    </row>
    <row r="18" spans="1:11" x14ac:dyDescent="0.2">
      <c r="A18" s="119" t="s">
        <v>1882</v>
      </c>
      <c r="B18" s="119" t="s">
        <v>542</v>
      </c>
      <c r="C18" s="119" t="s">
        <v>939</v>
      </c>
      <c r="D18" s="119" t="s">
        <v>235</v>
      </c>
      <c r="E18" s="119" t="s">
        <v>236</v>
      </c>
      <c r="F18" s="120">
        <v>155.30527591999999</v>
      </c>
      <c r="G18" s="120">
        <v>99.119815948999999</v>
      </c>
      <c r="H18" s="75">
        <f t="shared" si="0"/>
        <v>0.56684386903935557</v>
      </c>
      <c r="I18" s="121">
        <f t="shared" si="1"/>
        <v>1.4176030852177193E-2</v>
      </c>
      <c r="J18" s="122">
        <v>10345.750975409999</v>
      </c>
      <c r="K18" s="122">
        <v>3.8948571428571399</v>
      </c>
    </row>
    <row r="19" spans="1:11" x14ac:dyDescent="0.2">
      <c r="A19" s="119" t="s">
        <v>2666</v>
      </c>
      <c r="B19" s="119" t="s">
        <v>109</v>
      </c>
      <c r="C19" s="119" t="s">
        <v>698</v>
      </c>
      <c r="D19" s="119" t="s">
        <v>235</v>
      </c>
      <c r="E19" s="119" t="s">
        <v>236</v>
      </c>
      <c r="F19" s="120">
        <v>142.89163515499999</v>
      </c>
      <c r="G19" s="120">
        <v>106.64977907700001</v>
      </c>
      <c r="H19" s="75">
        <f t="shared" si="0"/>
        <v>0.33982120161574603</v>
      </c>
      <c r="I19" s="121">
        <f t="shared" si="1"/>
        <v>1.3042932485556781E-2</v>
      </c>
      <c r="J19" s="122">
        <v>1408.206067996</v>
      </c>
      <c r="K19" s="122">
        <v>6.9951428571428602</v>
      </c>
    </row>
    <row r="20" spans="1:11" x14ac:dyDescent="0.2">
      <c r="A20" s="119" t="s">
        <v>2238</v>
      </c>
      <c r="B20" s="119" t="s">
        <v>450</v>
      </c>
      <c r="C20" s="119" t="s">
        <v>935</v>
      </c>
      <c r="D20" s="119" t="s">
        <v>234</v>
      </c>
      <c r="E20" s="119" t="s">
        <v>1081</v>
      </c>
      <c r="F20" s="120">
        <v>134.74970786199998</v>
      </c>
      <c r="G20" s="120">
        <v>70.995703751999997</v>
      </c>
      <c r="H20" s="75">
        <f t="shared" si="0"/>
        <v>0.8979980582022753</v>
      </c>
      <c r="I20" s="121">
        <f t="shared" si="1"/>
        <v>1.2299749668244082E-2</v>
      </c>
      <c r="J20" s="122">
        <v>580.13218688999996</v>
      </c>
      <c r="K20" s="122">
        <v>7.0316666666666698</v>
      </c>
    </row>
    <row r="21" spans="1:11" x14ac:dyDescent="0.2">
      <c r="A21" s="119" t="s">
        <v>2734</v>
      </c>
      <c r="B21" s="60" t="s">
        <v>639</v>
      </c>
      <c r="C21" s="60" t="s">
        <v>939</v>
      </c>
      <c r="D21" s="119" t="s">
        <v>235</v>
      </c>
      <c r="E21" s="119" t="s">
        <v>236</v>
      </c>
      <c r="F21" s="120">
        <v>120.77919304000001</v>
      </c>
      <c r="G21" s="120">
        <v>380.22434329799995</v>
      </c>
      <c r="H21" s="75">
        <f t="shared" si="0"/>
        <v>-0.68234755304622996</v>
      </c>
      <c r="I21" s="61">
        <f t="shared" si="1"/>
        <v>1.1024542190814357E-2</v>
      </c>
      <c r="J21" s="122">
        <v>1063.335</v>
      </c>
      <c r="K21" s="122">
        <v>13.369666666666699</v>
      </c>
    </row>
    <row r="22" spans="1:11" x14ac:dyDescent="0.2">
      <c r="A22" s="119" t="s">
        <v>1880</v>
      </c>
      <c r="B22" s="60" t="s">
        <v>861</v>
      </c>
      <c r="C22" s="60" t="s">
        <v>939</v>
      </c>
      <c r="D22" s="119" t="s">
        <v>873</v>
      </c>
      <c r="E22" s="119" t="s">
        <v>1081</v>
      </c>
      <c r="F22" s="120">
        <v>108.918126285</v>
      </c>
      <c r="G22" s="120">
        <v>90.587699113999989</v>
      </c>
      <c r="H22" s="75">
        <f t="shared" si="0"/>
        <v>0.20235006905222419</v>
      </c>
      <c r="I22" s="61">
        <f t="shared" si="1"/>
        <v>9.9418819446471501E-3</v>
      </c>
      <c r="J22" s="122">
        <v>2950.8178324</v>
      </c>
      <c r="K22" s="122">
        <v>8.4838571428571399</v>
      </c>
    </row>
    <row r="23" spans="1:11" x14ac:dyDescent="0.2">
      <c r="A23" s="119" t="s">
        <v>2400</v>
      </c>
      <c r="B23" s="119" t="s">
        <v>390</v>
      </c>
      <c r="C23" s="119" t="s">
        <v>2040</v>
      </c>
      <c r="D23" s="119" t="s">
        <v>235</v>
      </c>
      <c r="E23" s="119" t="s">
        <v>236</v>
      </c>
      <c r="F23" s="120">
        <v>95.175674084000008</v>
      </c>
      <c r="G23" s="120">
        <v>61.965454432999998</v>
      </c>
      <c r="H23" s="75">
        <f t="shared" si="0"/>
        <v>0.53594732669811185</v>
      </c>
      <c r="I23" s="121">
        <f t="shared" si="1"/>
        <v>8.6874916785605206E-3</v>
      </c>
      <c r="J23" s="122">
        <v>299.35928798000003</v>
      </c>
      <c r="K23" s="122">
        <v>6.28004761904762</v>
      </c>
    </row>
    <row r="24" spans="1:11" x14ac:dyDescent="0.2">
      <c r="A24" s="119" t="s">
        <v>2403</v>
      </c>
      <c r="B24" s="60" t="s">
        <v>1005</v>
      </c>
      <c r="C24" s="60" t="s">
        <v>698</v>
      </c>
      <c r="D24" s="119" t="s">
        <v>234</v>
      </c>
      <c r="E24" s="119" t="s">
        <v>1081</v>
      </c>
      <c r="F24" s="120">
        <v>94.61703958599999</v>
      </c>
      <c r="G24" s="120">
        <v>54.130368961000002</v>
      </c>
      <c r="H24" s="75">
        <f t="shared" si="0"/>
        <v>0.74794743509267292</v>
      </c>
      <c r="I24" s="61">
        <f t="shared" si="1"/>
        <v>8.6365003659227054E-3</v>
      </c>
      <c r="J24" s="122">
        <v>81.013499999999993</v>
      </c>
      <c r="K24" s="122">
        <v>12.658428571428599</v>
      </c>
    </row>
    <row r="25" spans="1:11" x14ac:dyDescent="0.2">
      <c r="A25" s="119" t="s">
        <v>1883</v>
      </c>
      <c r="B25" s="60" t="s">
        <v>538</v>
      </c>
      <c r="C25" s="60" t="s">
        <v>939</v>
      </c>
      <c r="D25" s="119" t="s">
        <v>873</v>
      </c>
      <c r="E25" s="119" t="s">
        <v>236</v>
      </c>
      <c r="F25" s="120">
        <v>93.558011645999997</v>
      </c>
      <c r="G25" s="120">
        <v>108.21058918600001</v>
      </c>
      <c r="H25" s="75">
        <f t="shared" si="0"/>
        <v>-0.13540798225221862</v>
      </c>
      <c r="I25" s="61">
        <f t="shared" si="1"/>
        <v>8.5398338962112009E-3</v>
      </c>
      <c r="J25" s="122">
        <v>5953.5633019200004</v>
      </c>
      <c r="K25" s="122">
        <v>8.5404285714285706</v>
      </c>
    </row>
    <row r="26" spans="1:11" x14ac:dyDescent="0.2">
      <c r="A26" s="119" t="s">
        <v>2665</v>
      </c>
      <c r="B26" s="119" t="s">
        <v>429</v>
      </c>
      <c r="C26" s="119" t="s">
        <v>698</v>
      </c>
      <c r="D26" s="119" t="s">
        <v>235</v>
      </c>
      <c r="E26" s="119" t="s">
        <v>1081</v>
      </c>
      <c r="F26" s="120">
        <v>92.561201261999997</v>
      </c>
      <c r="G26" s="120">
        <v>152.08681824999999</v>
      </c>
      <c r="H26" s="75">
        <f t="shared" si="0"/>
        <v>-0.39139234861335526</v>
      </c>
      <c r="I26" s="121">
        <f t="shared" si="1"/>
        <v>8.448846550973596E-3</v>
      </c>
      <c r="J26" s="122">
        <v>1294.3533732272001</v>
      </c>
      <c r="K26" s="122">
        <v>6.1994285714285704</v>
      </c>
    </row>
    <row r="27" spans="1:11" x14ac:dyDescent="0.2">
      <c r="A27" s="119" t="s">
        <v>1773</v>
      </c>
      <c r="B27" s="60" t="s">
        <v>176</v>
      </c>
      <c r="C27" s="60" t="s">
        <v>698</v>
      </c>
      <c r="D27" s="119" t="s">
        <v>234</v>
      </c>
      <c r="E27" s="119" t="s">
        <v>1081</v>
      </c>
      <c r="F27" s="120">
        <v>85.728537393000011</v>
      </c>
      <c r="G27" s="120">
        <v>127.91143568199999</v>
      </c>
      <c r="H27" s="75">
        <f t="shared" si="0"/>
        <v>-0.32978207197885478</v>
      </c>
      <c r="I27" s="61">
        <f t="shared" si="1"/>
        <v>7.8251713201373026E-3</v>
      </c>
      <c r="J27" s="122">
        <v>2409.0338917461786</v>
      </c>
      <c r="K27" s="122">
        <v>10.3189523809524</v>
      </c>
    </row>
    <row r="28" spans="1:11" x14ac:dyDescent="0.2">
      <c r="A28" s="119" t="s">
        <v>2892</v>
      </c>
      <c r="B28" s="60" t="s">
        <v>589</v>
      </c>
      <c r="C28" s="60" t="s">
        <v>938</v>
      </c>
      <c r="D28" s="119" t="s">
        <v>234</v>
      </c>
      <c r="E28" s="119" t="s">
        <v>1081</v>
      </c>
      <c r="F28" s="120">
        <v>72.322568931999996</v>
      </c>
      <c r="G28" s="120">
        <v>35.728707661000001</v>
      </c>
      <c r="H28" s="75">
        <f t="shared" si="0"/>
        <v>1.0242145229043467</v>
      </c>
      <c r="I28" s="61">
        <f t="shared" si="1"/>
        <v>6.6014947812646323E-3</v>
      </c>
      <c r="J28" s="122">
        <v>25.0920828</v>
      </c>
      <c r="K28" s="122">
        <v>8.8003809523809498</v>
      </c>
    </row>
    <row r="29" spans="1:11" x14ac:dyDescent="0.2">
      <c r="A29" s="119" t="s">
        <v>1793</v>
      </c>
      <c r="B29" s="119" t="s">
        <v>362</v>
      </c>
      <c r="C29" s="119" t="s">
        <v>698</v>
      </c>
      <c r="D29" s="119" t="s">
        <v>234</v>
      </c>
      <c r="E29" s="119" t="s">
        <v>1081</v>
      </c>
      <c r="F29" s="120">
        <v>69.053821123999995</v>
      </c>
      <c r="G29" s="120">
        <v>77.772087881999994</v>
      </c>
      <c r="H29" s="75">
        <f t="shared" si="0"/>
        <v>-0.11210020195456016</v>
      </c>
      <c r="I29" s="121">
        <f t="shared" si="1"/>
        <v>6.3031284218496185E-3</v>
      </c>
      <c r="J29" s="122">
        <v>2501.36672061732</v>
      </c>
      <c r="K29" s="122">
        <v>10.917238095238099</v>
      </c>
    </row>
    <row r="30" spans="1:11" x14ac:dyDescent="0.2">
      <c r="A30" s="119" t="s">
        <v>2354</v>
      </c>
      <c r="B30" s="60" t="s">
        <v>652</v>
      </c>
      <c r="C30" s="60" t="s">
        <v>939</v>
      </c>
      <c r="D30" s="119" t="s">
        <v>235</v>
      </c>
      <c r="E30" s="119" t="s">
        <v>236</v>
      </c>
      <c r="F30" s="120">
        <v>68.601679288</v>
      </c>
      <c r="G30" s="120">
        <v>39.640120377999999</v>
      </c>
      <c r="H30" s="75">
        <f t="shared" si="0"/>
        <v>0.73061228456999006</v>
      </c>
      <c r="I30" s="61">
        <f t="shared" si="1"/>
        <v>6.2618575984424493E-3</v>
      </c>
      <c r="J30" s="122">
        <v>616.20000000000005</v>
      </c>
      <c r="K30" s="122">
        <v>16.431238095238101</v>
      </c>
    </row>
    <row r="31" spans="1:11" x14ac:dyDescent="0.2">
      <c r="A31" s="119" t="s">
        <v>2379</v>
      </c>
      <c r="B31" s="60" t="s">
        <v>21</v>
      </c>
      <c r="C31" s="60" t="s">
        <v>939</v>
      </c>
      <c r="D31" s="119" t="s">
        <v>235</v>
      </c>
      <c r="E31" s="119" t="s">
        <v>236</v>
      </c>
      <c r="F31" s="120">
        <v>63.348133020000006</v>
      </c>
      <c r="G31" s="120">
        <v>50.166812869999994</v>
      </c>
      <c r="H31" s="75">
        <f t="shared" si="0"/>
        <v>0.26274980202863363</v>
      </c>
      <c r="I31" s="61">
        <f t="shared" si="1"/>
        <v>5.7823218354921225E-3</v>
      </c>
      <c r="J31" s="122">
        <v>733.99</v>
      </c>
      <c r="K31" s="122">
        <v>15.5462857142857</v>
      </c>
    </row>
    <row r="32" spans="1:11" x14ac:dyDescent="0.2">
      <c r="A32" s="119" t="s">
        <v>2893</v>
      </c>
      <c r="B32" s="60" t="s">
        <v>590</v>
      </c>
      <c r="C32" s="60" t="s">
        <v>938</v>
      </c>
      <c r="D32" s="119" t="s">
        <v>234</v>
      </c>
      <c r="E32" s="119" t="s">
        <v>1081</v>
      </c>
      <c r="F32" s="120">
        <v>61.843174112999996</v>
      </c>
      <c r="G32" s="120">
        <v>40.089024658</v>
      </c>
      <c r="H32" s="75">
        <f t="shared" si="0"/>
        <v>0.54264601447864935</v>
      </c>
      <c r="I32" s="61">
        <f t="shared" si="1"/>
        <v>5.6449514611084436E-3</v>
      </c>
      <c r="J32" s="122">
        <v>74.950456829999993</v>
      </c>
      <c r="K32" s="122">
        <v>12.7419523809524</v>
      </c>
    </row>
    <row r="33" spans="1:11" x14ac:dyDescent="0.2">
      <c r="A33" s="119" t="s">
        <v>2904</v>
      </c>
      <c r="B33" s="60" t="s">
        <v>947</v>
      </c>
      <c r="C33" s="60" t="s">
        <v>939</v>
      </c>
      <c r="D33" s="119" t="s">
        <v>235</v>
      </c>
      <c r="E33" s="119" t="s">
        <v>1081</v>
      </c>
      <c r="F33" s="120">
        <v>61.211596961000005</v>
      </c>
      <c r="G33" s="120">
        <v>13.815780160000001</v>
      </c>
      <c r="H33" s="75">
        <f t="shared" si="0"/>
        <v>3.4305566715821278</v>
      </c>
      <c r="I33" s="61">
        <f t="shared" si="1"/>
        <v>5.5873020532615772E-3</v>
      </c>
      <c r="J33" s="122">
        <v>4620.0891263999993</v>
      </c>
      <c r="K33" s="122">
        <v>5.4176190476190502</v>
      </c>
    </row>
    <row r="34" spans="1:11" x14ac:dyDescent="0.2">
      <c r="A34" s="119" t="s">
        <v>2349</v>
      </c>
      <c r="B34" s="60" t="s">
        <v>636</v>
      </c>
      <c r="C34" s="60" t="s">
        <v>939</v>
      </c>
      <c r="D34" s="119" t="s">
        <v>235</v>
      </c>
      <c r="E34" s="119" t="s">
        <v>236</v>
      </c>
      <c r="F34" s="120">
        <v>61.097465847000002</v>
      </c>
      <c r="G34" s="120">
        <v>70.743510870000009</v>
      </c>
      <c r="H34" s="75">
        <f t="shared" si="0"/>
        <v>-0.13635236510562521</v>
      </c>
      <c r="I34" s="61">
        <f t="shared" si="1"/>
        <v>5.5768843376773963E-3</v>
      </c>
      <c r="J34" s="122">
        <v>897.82799999999997</v>
      </c>
      <c r="K34" s="122">
        <v>16.683904761904799</v>
      </c>
    </row>
    <row r="35" spans="1:11" x14ac:dyDescent="0.2">
      <c r="A35" s="119" t="s">
        <v>2401</v>
      </c>
      <c r="B35" s="119" t="s">
        <v>327</v>
      </c>
      <c r="C35" s="119" t="s">
        <v>698</v>
      </c>
      <c r="D35" s="119" t="s">
        <v>235</v>
      </c>
      <c r="E35" s="119" t="s">
        <v>1081</v>
      </c>
      <c r="F35" s="120">
        <v>58.644201832</v>
      </c>
      <c r="G35" s="120">
        <v>76.990427104000005</v>
      </c>
      <c r="H35" s="75">
        <f t="shared" si="0"/>
        <v>-0.23829229116001138</v>
      </c>
      <c r="I35" s="121">
        <f t="shared" si="1"/>
        <v>5.3529541063368291E-3</v>
      </c>
      <c r="J35" s="122">
        <v>1890.1194580486506</v>
      </c>
      <c r="K35" s="122">
        <v>11.438095238095199</v>
      </c>
    </row>
    <row r="36" spans="1:11" x14ac:dyDescent="0.2">
      <c r="A36" s="119" t="s">
        <v>2406</v>
      </c>
      <c r="B36" s="60" t="s">
        <v>575</v>
      </c>
      <c r="C36" s="60" t="s">
        <v>698</v>
      </c>
      <c r="D36" s="119" t="s">
        <v>873</v>
      </c>
      <c r="E36" s="119" t="s">
        <v>1081</v>
      </c>
      <c r="F36" s="120">
        <v>57.944838001999997</v>
      </c>
      <c r="G36" s="120">
        <v>44.135123553999996</v>
      </c>
      <c r="H36" s="75">
        <f t="shared" si="0"/>
        <v>0.31289624534762228</v>
      </c>
      <c r="I36" s="61">
        <f t="shared" si="1"/>
        <v>5.289117232977268E-3</v>
      </c>
      <c r="J36" s="122">
        <v>628.7819458329999</v>
      </c>
      <c r="K36" s="122">
        <v>14.758857142857099</v>
      </c>
    </row>
    <row r="37" spans="1:11" x14ac:dyDescent="0.2">
      <c r="A37" s="119" t="s">
        <v>1786</v>
      </c>
      <c r="B37" s="60" t="s">
        <v>146</v>
      </c>
      <c r="C37" s="60" t="s">
        <v>698</v>
      </c>
      <c r="D37" s="119" t="s">
        <v>234</v>
      </c>
      <c r="E37" s="119" t="s">
        <v>1081</v>
      </c>
      <c r="F37" s="120">
        <v>55.055093704999997</v>
      </c>
      <c r="G37" s="120">
        <v>33.446718523000001</v>
      </c>
      <c r="H37" s="75">
        <f t="shared" si="0"/>
        <v>0.6460536679298079</v>
      </c>
      <c r="I37" s="61">
        <f t="shared" si="1"/>
        <v>5.0253457412072341E-3</v>
      </c>
      <c r="J37" s="122">
        <v>1085.5821696247469</v>
      </c>
      <c r="K37" s="122">
        <v>7.1286190476190496</v>
      </c>
    </row>
    <row r="38" spans="1:11" x14ac:dyDescent="0.2">
      <c r="A38" s="119" t="s">
        <v>1889</v>
      </c>
      <c r="B38" s="60" t="s">
        <v>168</v>
      </c>
      <c r="C38" s="60" t="s">
        <v>939</v>
      </c>
      <c r="D38" s="119" t="s">
        <v>873</v>
      </c>
      <c r="E38" s="119" t="s">
        <v>236</v>
      </c>
      <c r="F38" s="120">
        <v>47.655379450999995</v>
      </c>
      <c r="G38" s="120">
        <v>51.529628696000003</v>
      </c>
      <c r="H38" s="75">
        <f t="shared" si="0"/>
        <v>-7.5184885725767869E-2</v>
      </c>
      <c r="I38" s="61">
        <f t="shared" si="1"/>
        <v>4.3499110082878311E-3</v>
      </c>
      <c r="J38" s="122">
        <v>2813.62880761</v>
      </c>
      <c r="K38" s="122">
        <v>10.560857142857101</v>
      </c>
    </row>
    <row r="39" spans="1:11" x14ac:dyDescent="0.2">
      <c r="A39" s="119" t="s">
        <v>2764</v>
      </c>
      <c r="B39" s="119" t="s">
        <v>558</v>
      </c>
      <c r="C39" s="119" t="s">
        <v>940</v>
      </c>
      <c r="D39" s="119" t="s">
        <v>235</v>
      </c>
      <c r="E39" s="119" t="s">
        <v>1081</v>
      </c>
      <c r="F39" s="120">
        <v>47.217301483</v>
      </c>
      <c r="G39" s="120">
        <v>15.960921334</v>
      </c>
      <c r="H39" s="75">
        <f t="shared" si="0"/>
        <v>1.9583067603007085</v>
      </c>
      <c r="I39" s="121">
        <f t="shared" si="1"/>
        <v>4.3099239134950819E-3</v>
      </c>
      <c r="J39" s="122">
        <v>836.92468859999997</v>
      </c>
      <c r="K39" s="122">
        <v>5.4086666666666696</v>
      </c>
    </row>
    <row r="40" spans="1:11" x14ac:dyDescent="0.2">
      <c r="A40" s="119" t="s">
        <v>2405</v>
      </c>
      <c r="B40" s="60" t="s">
        <v>632</v>
      </c>
      <c r="C40" s="60" t="s">
        <v>939</v>
      </c>
      <c r="D40" s="119" t="s">
        <v>235</v>
      </c>
      <c r="E40" s="119" t="s">
        <v>236</v>
      </c>
      <c r="F40" s="120">
        <v>46.927530068000003</v>
      </c>
      <c r="G40" s="120">
        <v>30.290242215999999</v>
      </c>
      <c r="H40" s="75">
        <f t="shared" si="0"/>
        <v>0.54926229157757644</v>
      </c>
      <c r="I40" s="61">
        <f t="shared" si="1"/>
        <v>4.2834740167044865E-3</v>
      </c>
      <c r="J40" s="122">
        <v>427.33350000000002</v>
      </c>
      <c r="K40" s="122">
        <v>11.243904761904799</v>
      </c>
    </row>
    <row r="41" spans="1:11" x14ac:dyDescent="0.2">
      <c r="A41" s="119" t="s">
        <v>2408</v>
      </c>
      <c r="B41" s="60" t="s">
        <v>1006</v>
      </c>
      <c r="C41" s="60" t="s">
        <v>698</v>
      </c>
      <c r="D41" s="119" t="s">
        <v>234</v>
      </c>
      <c r="E41" s="119" t="s">
        <v>1081</v>
      </c>
      <c r="F41" s="120">
        <v>46.890288185999999</v>
      </c>
      <c r="G41" s="120">
        <v>44.018226321</v>
      </c>
      <c r="H41" s="75">
        <f t="shared" si="0"/>
        <v>6.524710568880443E-2</v>
      </c>
      <c r="I41" s="61">
        <f t="shared" si="1"/>
        <v>4.2800746340042033E-3</v>
      </c>
      <c r="J41" s="122">
        <v>46.864232999999999</v>
      </c>
      <c r="K41" s="122">
        <v>14.3835714285714</v>
      </c>
    </row>
    <row r="42" spans="1:11" x14ac:dyDescent="0.2">
      <c r="A42" s="119" t="s">
        <v>2903</v>
      </c>
      <c r="B42" s="119" t="s">
        <v>2915</v>
      </c>
      <c r="C42" s="60" t="s">
        <v>939</v>
      </c>
      <c r="D42" s="119" t="s">
        <v>873</v>
      </c>
      <c r="E42" s="119" t="s">
        <v>1081</v>
      </c>
      <c r="F42" s="120">
        <v>44.071682861999996</v>
      </c>
      <c r="G42" s="120">
        <v>78.775434018000013</v>
      </c>
      <c r="H42" s="75">
        <f t="shared" si="0"/>
        <v>-0.44054027234010906</v>
      </c>
      <c r="I42" s="61">
        <f t="shared" si="1"/>
        <v>4.0227966001676885E-3</v>
      </c>
      <c r="J42" s="122">
        <v>1279.6749042000001</v>
      </c>
      <c r="K42" s="122">
        <v>11.357200000000001</v>
      </c>
    </row>
    <row r="43" spans="1:11" x14ac:dyDescent="0.2">
      <c r="A43" s="119" t="s">
        <v>1809</v>
      </c>
      <c r="B43" s="60" t="s">
        <v>577</v>
      </c>
      <c r="C43" s="60" t="s">
        <v>698</v>
      </c>
      <c r="D43" s="119" t="s">
        <v>234</v>
      </c>
      <c r="E43" s="119" t="s">
        <v>1081</v>
      </c>
      <c r="F43" s="120">
        <v>44.036036792000004</v>
      </c>
      <c r="G43" s="120">
        <v>26.068760678</v>
      </c>
      <c r="H43" s="75">
        <f t="shared" si="0"/>
        <v>0.68922632479276169</v>
      </c>
      <c r="I43" s="61">
        <f t="shared" si="1"/>
        <v>4.0195428807748004E-3</v>
      </c>
      <c r="J43" s="122">
        <v>712.01463729087129</v>
      </c>
      <c r="K43" s="122">
        <v>20.776666666666699</v>
      </c>
    </row>
    <row r="44" spans="1:11" x14ac:dyDescent="0.2">
      <c r="A44" s="119" t="s">
        <v>2356</v>
      </c>
      <c r="B44" s="60" t="s">
        <v>432</v>
      </c>
      <c r="C44" s="60" t="s">
        <v>939</v>
      </c>
      <c r="D44" s="119" t="s">
        <v>235</v>
      </c>
      <c r="E44" s="119" t="s">
        <v>236</v>
      </c>
      <c r="F44" s="120">
        <v>39.591498351000006</v>
      </c>
      <c r="G44" s="120">
        <v>91.614424069000009</v>
      </c>
      <c r="H44" s="75">
        <f t="shared" si="0"/>
        <v>-0.56784645263739897</v>
      </c>
      <c r="I44" s="61">
        <f t="shared" si="1"/>
        <v>3.6138521295104409E-3</v>
      </c>
      <c r="J44" s="122">
        <v>333.41550000000001</v>
      </c>
      <c r="K44" s="122">
        <v>13.174238095238101</v>
      </c>
    </row>
    <row r="45" spans="1:11" x14ac:dyDescent="0.2">
      <c r="A45" s="119" t="s">
        <v>1829</v>
      </c>
      <c r="B45" s="60" t="s">
        <v>1673</v>
      </c>
      <c r="C45" s="60" t="s">
        <v>698</v>
      </c>
      <c r="D45" s="119" t="s">
        <v>234</v>
      </c>
      <c r="E45" s="119" t="s">
        <v>1081</v>
      </c>
      <c r="F45" s="120">
        <v>39.017264568000002</v>
      </c>
      <c r="G45" s="120">
        <v>21.792162519999998</v>
      </c>
      <c r="H45" s="75">
        <f t="shared" si="0"/>
        <v>0.79042646787309323</v>
      </c>
      <c r="I45" s="61">
        <f t="shared" si="1"/>
        <v>3.5614369377151298E-3</v>
      </c>
      <c r="J45" s="122">
        <v>457.35844218350002</v>
      </c>
      <c r="K45" s="122">
        <v>54.880380952381003</v>
      </c>
    </row>
    <row r="46" spans="1:11" x14ac:dyDescent="0.2">
      <c r="A46" s="119" t="s">
        <v>2322</v>
      </c>
      <c r="B46" s="60" t="s">
        <v>279</v>
      </c>
      <c r="C46" s="60" t="s">
        <v>698</v>
      </c>
      <c r="D46" s="119" t="s">
        <v>234</v>
      </c>
      <c r="E46" s="119" t="s">
        <v>1081</v>
      </c>
      <c r="F46" s="120">
        <v>39.008390599999998</v>
      </c>
      <c r="G46" s="120">
        <v>60.555568637999997</v>
      </c>
      <c r="H46" s="75">
        <f t="shared" si="0"/>
        <v>-0.35582488155315006</v>
      </c>
      <c r="I46" s="61">
        <f t="shared" si="1"/>
        <v>3.5606269353285138E-3</v>
      </c>
      <c r="J46" s="122">
        <v>1533.2470903035</v>
      </c>
      <c r="K46" s="122">
        <v>11.058999999999999</v>
      </c>
    </row>
    <row r="47" spans="1:11" x14ac:dyDescent="0.2">
      <c r="A47" s="119" t="s">
        <v>2398</v>
      </c>
      <c r="B47" s="60" t="s">
        <v>251</v>
      </c>
      <c r="C47" s="60" t="s">
        <v>936</v>
      </c>
      <c r="D47" s="119" t="s">
        <v>234</v>
      </c>
      <c r="E47" s="119" t="s">
        <v>1081</v>
      </c>
      <c r="F47" s="120">
        <v>37.655591969999996</v>
      </c>
      <c r="G47" s="120">
        <v>68.759909010000001</v>
      </c>
      <c r="H47" s="75">
        <f t="shared" si="0"/>
        <v>-0.4523612303715584</v>
      </c>
      <c r="I47" s="61">
        <f t="shared" si="1"/>
        <v>3.4371455210490554E-3</v>
      </c>
      <c r="J47" s="122">
        <v>20.577463850000001</v>
      </c>
      <c r="K47" s="122">
        <v>28.3421428571429</v>
      </c>
    </row>
    <row r="48" spans="1:11" x14ac:dyDescent="0.2">
      <c r="A48" s="119" t="s">
        <v>1885</v>
      </c>
      <c r="B48" s="60" t="s">
        <v>385</v>
      </c>
      <c r="C48" s="60" t="s">
        <v>939</v>
      </c>
      <c r="D48" s="119" t="s">
        <v>873</v>
      </c>
      <c r="E48" s="119" t="s">
        <v>236</v>
      </c>
      <c r="F48" s="120">
        <v>34.931484652000002</v>
      </c>
      <c r="G48" s="120">
        <v>39.799301277999994</v>
      </c>
      <c r="H48" s="75">
        <f t="shared" si="0"/>
        <v>-0.12230909763963105</v>
      </c>
      <c r="I48" s="61">
        <f t="shared" si="1"/>
        <v>3.1884931223726464E-3</v>
      </c>
      <c r="J48" s="122">
        <v>3504.1028902600001</v>
      </c>
      <c r="K48" s="122">
        <v>5.6816666666666702</v>
      </c>
    </row>
    <row r="49" spans="1:11" x14ac:dyDescent="0.2">
      <c r="A49" s="119" t="s">
        <v>1900</v>
      </c>
      <c r="B49" s="60" t="s">
        <v>1001</v>
      </c>
      <c r="C49" s="60" t="s">
        <v>939</v>
      </c>
      <c r="D49" s="119" t="s">
        <v>873</v>
      </c>
      <c r="E49" s="119" t="s">
        <v>236</v>
      </c>
      <c r="F49" s="120">
        <v>33.800570667999999</v>
      </c>
      <c r="G49" s="120">
        <v>61.956831272999999</v>
      </c>
      <c r="H49" s="75">
        <f t="shared" si="0"/>
        <v>-0.45444965513060609</v>
      </c>
      <c r="I49" s="61">
        <f t="shared" si="1"/>
        <v>3.08526500321589E-3</v>
      </c>
      <c r="J49" s="122">
        <v>3242.2633504599999</v>
      </c>
      <c r="K49" s="122">
        <v>12.617000000000001</v>
      </c>
    </row>
    <row r="50" spans="1:11" x14ac:dyDescent="0.2">
      <c r="A50" s="119" t="s">
        <v>2429</v>
      </c>
      <c r="B50" s="60" t="s">
        <v>311</v>
      </c>
      <c r="C50" s="60" t="s">
        <v>936</v>
      </c>
      <c r="D50" s="119" t="s">
        <v>234</v>
      </c>
      <c r="E50" s="119" t="s">
        <v>1081</v>
      </c>
      <c r="F50" s="120">
        <v>33.517188619999999</v>
      </c>
      <c r="G50" s="120">
        <v>21.275787989999998</v>
      </c>
      <c r="H50" s="75">
        <f t="shared" si="0"/>
        <v>0.57536767313876602</v>
      </c>
      <c r="I50" s="61">
        <f t="shared" si="1"/>
        <v>3.0593983181879422E-3</v>
      </c>
      <c r="J50" s="122">
        <v>252.96429678000001</v>
      </c>
      <c r="K50" s="122">
        <v>11.6520952380952</v>
      </c>
    </row>
    <row r="51" spans="1:11" x14ac:dyDescent="0.2">
      <c r="A51" s="119" t="s">
        <v>1790</v>
      </c>
      <c r="B51" s="119" t="s">
        <v>132</v>
      </c>
      <c r="C51" s="119" t="s">
        <v>698</v>
      </c>
      <c r="D51" s="119" t="s">
        <v>234</v>
      </c>
      <c r="E51" s="119" t="s">
        <v>1081</v>
      </c>
      <c r="F51" s="120">
        <v>33.133077186999998</v>
      </c>
      <c r="G51" s="120">
        <v>35.030495668999997</v>
      </c>
      <c r="H51" s="75">
        <f t="shared" si="0"/>
        <v>-5.416476260937142E-2</v>
      </c>
      <c r="I51" s="121">
        <f t="shared" si="1"/>
        <v>3.0243372071430932E-3</v>
      </c>
      <c r="J51" s="122">
        <v>488.25812225808301</v>
      </c>
      <c r="K51" s="122">
        <v>1.51033333333333</v>
      </c>
    </row>
    <row r="52" spans="1:11" x14ac:dyDescent="0.2">
      <c r="A52" s="119" t="s">
        <v>1774</v>
      </c>
      <c r="B52" s="60" t="s">
        <v>173</v>
      </c>
      <c r="C52" s="60" t="s">
        <v>698</v>
      </c>
      <c r="D52" s="119" t="s">
        <v>234</v>
      </c>
      <c r="E52" s="119" t="s">
        <v>1081</v>
      </c>
      <c r="F52" s="120">
        <v>32.087436832999998</v>
      </c>
      <c r="G52" s="120">
        <v>24.663841830999999</v>
      </c>
      <c r="H52" s="75">
        <f t="shared" si="0"/>
        <v>0.3009910237369946</v>
      </c>
      <c r="I52" s="61">
        <f t="shared" si="1"/>
        <v>2.9288927360472047E-3</v>
      </c>
      <c r="J52" s="122">
        <v>589.18061573215414</v>
      </c>
      <c r="K52" s="122">
        <v>23.023666666666699</v>
      </c>
    </row>
    <row r="53" spans="1:11" x14ac:dyDescent="0.2">
      <c r="A53" s="119" t="s">
        <v>2409</v>
      </c>
      <c r="B53" s="60" t="s">
        <v>552</v>
      </c>
      <c r="C53" s="60" t="s">
        <v>939</v>
      </c>
      <c r="D53" s="119" t="s">
        <v>235</v>
      </c>
      <c r="E53" s="119" t="s">
        <v>1081</v>
      </c>
      <c r="F53" s="120">
        <v>31.542473041000001</v>
      </c>
      <c r="G53" s="120">
        <v>16.245011467000001</v>
      </c>
      <c r="H53" s="75">
        <f t="shared" si="0"/>
        <v>0.9416713312314462</v>
      </c>
      <c r="I53" s="61">
        <f t="shared" si="1"/>
        <v>2.8791492647906908E-3</v>
      </c>
      <c r="J53" s="122">
        <v>134.904</v>
      </c>
      <c r="K53" s="122">
        <v>22.233952380952399</v>
      </c>
    </row>
    <row r="54" spans="1:11" x14ac:dyDescent="0.2">
      <c r="A54" s="119" t="s">
        <v>1791</v>
      </c>
      <c r="B54" s="119" t="s">
        <v>361</v>
      </c>
      <c r="C54" s="119" t="s">
        <v>698</v>
      </c>
      <c r="D54" s="119" t="s">
        <v>234</v>
      </c>
      <c r="E54" s="119" t="s">
        <v>1081</v>
      </c>
      <c r="F54" s="120">
        <v>30.340409853999997</v>
      </c>
      <c r="G54" s="120">
        <v>22.479057403999999</v>
      </c>
      <c r="H54" s="75">
        <f t="shared" si="0"/>
        <v>0.3497189543455288</v>
      </c>
      <c r="I54" s="121">
        <f t="shared" si="1"/>
        <v>2.7694267539214771E-3</v>
      </c>
      <c r="J54" s="122">
        <v>1447.0413291261004</v>
      </c>
      <c r="K54" s="122">
        <v>10.0024761904762</v>
      </c>
    </row>
    <row r="55" spans="1:11" x14ac:dyDescent="0.2">
      <c r="A55" s="119" t="s">
        <v>2165</v>
      </c>
      <c r="B55" s="60" t="s">
        <v>98</v>
      </c>
      <c r="C55" s="60" t="s">
        <v>1031</v>
      </c>
      <c r="D55" s="119" t="s">
        <v>235</v>
      </c>
      <c r="E55" s="119" t="s">
        <v>236</v>
      </c>
      <c r="F55" s="120">
        <v>30.189715208999999</v>
      </c>
      <c r="G55" s="120">
        <v>18.056362313000001</v>
      </c>
      <c r="H55" s="75">
        <f t="shared" si="0"/>
        <v>0.67197105849301519</v>
      </c>
      <c r="I55" s="61">
        <f t="shared" si="1"/>
        <v>2.7556715744910094E-3</v>
      </c>
      <c r="J55" s="122">
        <v>1631.3159536038743</v>
      </c>
      <c r="K55" s="122">
        <v>5.68333333333333</v>
      </c>
    </row>
    <row r="56" spans="1:11" x14ac:dyDescent="0.2">
      <c r="A56" s="119" t="s">
        <v>1917</v>
      </c>
      <c r="B56" s="60" t="s">
        <v>872</v>
      </c>
      <c r="C56" s="60" t="s">
        <v>939</v>
      </c>
      <c r="D56" s="119" t="s">
        <v>873</v>
      </c>
      <c r="E56" s="119" t="s">
        <v>1081</v>
      </c>
      <c r="F56" s="120">
        <v>29.904177192000002</v>
      </c>
      <c r="G56" s="120">
        <v>13.117697302</v>
      </c>
      <c r="H56" s="75">
        <f t="shared" si="0"/>
        <v>1.2796819063236531</v>
      </c>
      <c r="I56" s="61">
        <f t="shared" si="1"/>
        <v>2.7296080958713487E-3</v>
      </c>
      <c r="J56" s="122">
        <v>540.52199601999996</v>
      </c>
      <c r="K56" s="122">
        <v>15.9396666666667</v>
      </c>
    </row>
    <row r="57" spans="1:11" x14ac:dyDescent="0.2">
      <c r="A57" s="119" t="s">
        <v>2876</v>
      </c>
      <c r="B57" s="60" t="s">
        <v>247</v>
      </c>
      <c r="C57" s="60" t="s">
        <v>940</v>
      </c>
      <c r="D57" s="119" t="s">
        <v>234</v>
      </c>
      <c r="E57" s="119" t="s">
        <v>1081</v>
      </c>
      <c r="F57" s="120">
        <v>29.526475465999997</v>
      </c>
      <c r="G57" s="120">
        <v>38.49536397</v>
      </c>
      <c r="H57" s="75">
        <f t="shared" si="0"/>
        <v>-0.23298619831181722</v>
      </c>
      <c r="I57" s="61">
        <f t="shared" si="1"/>
        <v>2.6951320531936052E-3</v>
      </c>
      <c r="J57" s="122">
        <v>943.22827720000009</v>
      </c>
      <c r="K57" s="122">
        <v>25.512857142857101</v>
      </c>
    </row>
    <row r="58" spans="1:11" x14ac:dyDescent="0.2">
      <c r="A58" s="119" t="s">
        <v>2334</v>
      </c>
      <c r="B58" s="60" t="s">
        <v>368</v>
      </c>
      <c r="C58" s="60" t="s">
        <v>698</v>
      </c>
      <c r="D58" s="119" t="s">
        <v>235</v>
      </c>
      <c r="E58" s="119" t="s">
        <v>236</v>
      </c>
      <c r="F58" s="120">
        <v>29.456606666000003</v>
      </c>
      <c r="G58" s="120">
        <v>43.852176327999999</v>
      </c>
      <c r="H58" s="75">
        <f t="shared" si="0"/>
        <v>-0.3282749196830238</v>
      </c>
      <c r="I58" s="61">
        <f t="shared" si="1"/>
        <v>2.6887545347317422E-3</v>
      </c>
      <c r="J58" s="122">
        <v>403.31300699360003</v>
      </c>
      <c r="K58" s="122">
        <v>13.919285714285699</v>
      </c>
    </row>
    <row r="59" spans="1:11" x14ac:dyDescent="0.2">
      <c r="A59" s="119" t="s">
        <v>1893</v>
      </c>
      <c r="B59" s="60" t="s">
        <v>1003</v>
      </c>
      <c r="C59" s="60" t="s">
        <v>939</v>
      </c>
      <c r="D59" s="119" t="s">
        <v>873</v>
      </c>
      <c r="E59" s="119" t="s">
        <v>236</v>
      </c>
      <c r="F59" s="120">
        <v>27.982185863000002</v>
      </c>
      <c r="G59" s="120">
        <v>12.103310648000001</v>
      </c>
      <c r="H59" s="75">
        <f t="shared" si="0"/>
        <v>1.311944779143869</v>
      </c>
      <c r="I59" s="61">
        <f t="shared" si="1"/>
        <v>2.5541716323248301E-3</v>
      </c>
      <c r="J59" s="122">
        <v>2003.5478091300001</v>
      </c>
      <c r="K59" s="122">
        <v>17.892523809523802</v>
      </c>
    </row>
    <row r="60" spans="1:11" x14ac:dyDescent="0.2">
      <c r="A60" s="119" t="s">
        <v>2395</v>
      </c>
      <c r="B60" s="119" t="s">
        <v>1699</v>
      </c>
      <c r="C60" s="119" t="s">
        <v>698</v>
      </c>
      <c r="D60" s="119" t="s">
        <v>235</v>
      </c>
      <c r="E60" s="119" t="s">
        <v>236</v>
      </c>
      <c r="F60" s="120">
        <v>27.810479321999999</v>
      </c>
      <c r="G60" s="120">
        <v>25.273769847000001</v>
      </c>
      <c r="H60" s="75">
        <f t="shared" si="0"/>
        <v>0.10036925596602697</v>
      </c>
      <c r="I60" s="121">
        <f t="shared" si="1"/>
        <v>2.5384985187855932E-3</v>
      </c>
      <c r="J60" s="122">
        <v>141.95679999999999</v>
      </c>
      <c r="K60" s="122">
        <v>8.6523809523809501</v>
      </c>
    </row>
    <row r="61" spans="1:11" x14ac:dyDescent="0.2">
      <c r="A61" s="119" t="s">
        <v>2731</v>
      </c>
      <c r="B61" s="60" t="s">
        <v>25</v>
      </c>
      <c r="C61" s="60" t="s">
        <v>939</v>
      </c>
      <c r="D61" s="119" t="s">
        <v>873</v>
      </c>
      <c r="E61" s="119" t="s">
        <v>236</v>
      </c>
      <c r="F61" s="120">
        <v>27.639887346000002</v>
      </c>
      <c r="G61" s="120">
        <v>34.289769854999996</v>
      </c>
      <c r="H61" s="75">
        <f t="shared" si="0"/>
        <v>-0.19393196679709812</v>
      </c>
      <c r="I61" s="61">
        <f t="shared" si="1"/>
        <v>2.5229271410549645E-3</v>
      </c>
      <c r="J61" s="122">
        <v>3892.5419283900001</v>
      </c>
      <c r="K61" s="122">
        <v>5.7220476190476202</v>
      </c>
    </row>
    <row r="62" spans="1:11" x14ac:dyDescent="0.2">
      <c r="A62" s="119" t="s">
        <v>1892</v>
      </c>
      <c r="B62" s="60" t="s">
        <v>38</v>
      </c>
      <c r="C62" s="60" t="s">
        <v>939</v>
      </c>
      <c r="D62" s="119" t="s">
        <v>235</v>
      </c>
      <c r="E62" s="119" t="s">
        <v>236</v>
      </c>
      <c r="F62" s="120">
        <v>27.186423519999998</v>
      </c>
      <c r="G62" s="120">
        <v>25.725583037</v>
      </c>
      <c r="H62" s="75">
        <f t="shared" si="0"/>
        <v>5.6785515060977731E-2</v>
      </c>
      <c r="I62" s="61">
        <f t="shared" si="1"/>
        <v>2.4815356483986967E-3</v>
      </c>
      <c r="J62" s="122">
        <v>1130.1956707699999</v>
      </c>
      <c r="K62" s="122">
        <v>9.7105714285714306</v>
      </c>
    </row>
    <row r="63" spans="1:11" x14ac:dyDescent="0.2">
      <c r="A63" s="119" t="s">
        <v>2357</v>
      </c>
      <c r="B63" s="60" t="s">
        <v>433</v>
      </c>
      <c r="C63" s="60" t="s">
        <v>939</v>
      </c>
      <c r="D63" s="119" t="s">
        <v>235</v>
      </c>
      <c r="E63" s="119" t="s">
        <v>236</v>
      </c>
      <c r="F63" s="120">
        <v>26.965803344999998</v>
      </c>
      <c r="G63" s="120">
        <v>45.043663301999999</v>
      </c>
      <c r="H63" s="75">
        <f t="shared" si="0"/>
        <v>-0.4013408020523348</v>
      </c>
      <c r="I63" s="61">
        <f t="shared" si="1"/>
        <v>2.4613977722777089E-3</v>
      </c>
      <c r="J63" s="122">
        <v>170.04750000000001</v>
      </c>
      <c r="K63" s="122">
        <v>27.054238095238102</v>
      </c>
    </row>
    <row r="64" spans="1:11" x14ac:dyDescent="0.2">
      <c r="A64" s="119" t="s">
        <v>2412</v>
      </c>
      <c r="B64" s="60" t="s">
        <v>540</v>
      </c>
      <c r="C64" s="60" t="s">
        <v>939</v>
      </c>
      <c r="D64" s="119" t="s">
        <v>235</v>
      </c>
      <c r="E64" s="119" t="s">
        <v>236</v>
      </c>
      <c r="F64" s="120">
        <v>25.693344649</v>
      </c>
      <c r="G64" s="120">
        <v>58.639381862</v>
      </c>
      <c r="H64" s="75">
        <f t="shared" si="0"/>
        <v>-0.56184148206974838</v>
      </c>
      <c r="I64" s="61">
        <f t="shared" si="1"/>
        <v>2.3452496657451983E-3</v>
      </c>
      <c r="J64" s="122">
        <v>613.80169999999998</v>
      </c>
      <c r="K64" s="122">
        <v>9.8660476190476203</v>
      </c>
    </row>
    <row r="65" spans="1:11" x14ac:dyDescent="0.2">
      <c r="A65" s="119" t="s">
        <v>2669</v>
      </c>
      <c r="B65" s="60" t="s">
        <v>326</v>
      </c>
      <c r="C65" s="60" t="s">
        <v>698</v>
      </c>
      <c r="D65" s="119" t="s">
        <v>873</v>
      </c>
      <c r="E65" s="119" t="s">
        <v>1081</v>
      </c>
      <c r="F65" s="120">
        <v>25.647721937</v>
      </c>
      <c r="G65" s="120">
        <v>28.370247307</v>
      </c>
      <c r="H65" s="75">
        <f t="shared" si="0"/>
        <v>-9.5964104244105397E-2</v>
      </c>
      <c r="I65" s="61">
        <f t="shared" si="1"/>
        <v>2.3410852935495936E-3</v>
      </c>
      <c r="J65" s="122">
        <v>388.17602735643158</v>
      </c>
      <c r="K65" s="122">
        <v>24.2875714285714</v>
      </c>
    </row>
    <row r="66" spans="1:11" x14ac:dyDescent="0.2">
      <c r="A66" s="119" t="s">
        <v>2348</v>
      </c>
      <c r="B66" s="60" t="s">
        <v>644</v>
      </c>
      <c r="C66" s="60" t="s">
        <v>939</v>
      </c>
      <c r="D66" s="119" t="s">
        <v>235</v>
      </c>
      <c r="E66" s="119" t="s">
        <v>236</v>
      </c>
      <c r="F66" s="120">
        <v>25.180323269000002</v>
      </c>
      <c r="G66" s="120">
        <v>25.449396964000002</v>
      </c>
      <c r="H66" s="75">
        <f t="shared" si="0"/>
        <v>-1.0572890798969614E-2</v>
      </c>
      <c r="I66" s="61">
        <f t="shared" si="1"/>
        <v>2.2984218495771713E-3</v>
      </c>
      <c r="J66" s="122">
        <v>404.77249999999998</v>
      </c>
      <c r="K66" s="122">
        <v>23.424238095238099</v>
      </c>
    </row>
    <row r="67" spans="1:11" x14ac:dyDescent="0.2">
      <c r="A67" s="119" t="s">
        <v>2351</v>
      </c>
      <c r="B67" s="60" t="s">
        <v>976</v>
      </c>
      <c r="C67" s="60" t="s">
        <v>939</v>
      </c>
      <c r="D67" s="119" t="s">
        <v>873</v>
      </c>
      <c r="E67" s="119" t="s">
        <v>236</v>
      </c>
      <c r="F67" s="120">
        <v>24.712244267000003</v>
      </c>
      <c r="G67" s="120">
        <v>29.049295171999997</v>
      </c>
      <c r="H67" s="75">
        <f t="shared" si="0"/>
        <v>-0.14929969485732608</v>
      </c>
      <c r="I67" s="61">
        <f t="shared" si="1"/>
        <v>2.2556963057455094E-3</v>
      </c>
      <c r="J67" s="122">
        <v>1009.6126894099999</v>
      </c>
      <c r="K67" s="122">
        <v>6.5562857142857096</v>
      </c>
    </row>
    <row r="68" spans="1:11" x14ac:dyDescent="0.2">
      <c r="A68" s="119" t="s">
        <v>1758</v>
      </c>
      <c r="B68" s="119" t="s">
        <v>953</v>
      </c>
      <c r="C68" s="119" t="s">
        <v>698</v>
      </c>
      <c r="D68" s="119" t="s">
        <v>234</v>
      </c>
      <c r="E68" s="119" t="s">
        <v>1081</v>
      </c>
      <c r="F68" s="120">
        <v>24.532074955999999</v>
      </c>
      <c r="G68" s="120">
        <v>13.476326890000001</v>
      </c>
      <c r="H68" s="75">
        <f t="shared" si="0"/>
        <v>0.82038289485273808</v>
      </c>
      <c r="I68" s="121">
        <f t="shared" si="1"/>
        <v>2.2392507233515977E-3</v>
      </c>
      <c r="J68" s="122">
        <v>1182.7319222433</v>
      </c>
      <c r="K68" s="122">
        <v>7.3439523809523797</v>
      </c>
    </row>
    <row r="69" spans="1:11" x14ac:dyDescent="0.2">
      <c r="A69" s="119" t="s">
        <v>2414</v>
      </c>
      <c r="B69" s="119" t="s">
        <v>975</v>
      </c>
      <c r="C69" s="119" t="s">
        <v>939</v>
      </c>
      <c r="D69" s="119" t="s">
        <v>235</v>
      </c>
      <c r="E69" s="119" t="s">
        <v>236</v>
      </c>
      <c r="F69" s="120">
        <v>24.02632925</v>
      </c>
      <c r="G69" s="120">
        <v>31.159938833999998</v>
      </c>
      <c r="H69" s="75">
        <f t="shared" si="0"/>
        <v>-0.22893528841642652</v>
      </c>
      <c r="I69" s="121">
        <f t="shared" si="1"/>
        <v>2.1930870197095836E-3</v>
      </c>
      <c r="J69" s="122">
        <v>270.99860000000001</v>
      </c>
      <c r="K69" s="122">
        <v>6.5027619047618996</v>
      </c>
    </row>
    <row r="70" spans="1:11" x14ac:dyDescent="0.2">
      <c r="A70" s="119" t="s">
        <v>2046</v>
      </c>
      <c r="B70" s="60" t="s">
        <v>47</v>
      </c>
      <c r="C70" s="60" t="s">
        <v>2040</v>
      </c>
      <c r="D70" s="119" t="s">
        <v>235</v>
      </c>
      <c r="E70" s="119" t="s">
        <v>236</v>
      </c>
      <c r="F70" s="120">
        <v>23.597886019000001</v>
      </c>
      <c r="G70" s="120">
        <v>8.8929923649999996</v>
      </c>
      <c r="H70" s="75">
        <f t="shared" si="0"/>
        <v>1.6535371954072291</v>
      </c>
      <c r="I70" s="61">
        <f t="shared" si="1"/>
        <v>2.1539793691479174E-3</v>
      </c>
      <c r="J70" s="122">
        <v>376.31411119799571</v>
      </c>
      <c r="K70" s="122">
        <v>13.380190476190499</v>
      </c>
    </row>
    <row r="71" spans="1:11" x14ac:dyDescent="0.2">
      <c r="A71" s="119" t="s">
        <v>1784</v>
      </c>
      <c r="B71" s="60" t="s">
        <v>328</v>
      </c>
      <c r="C71" s="60" t="s">
        <v>698</v>
      </c>
      <c r="D71" s="119" t="s">
        <v>234</v>
      </c>
      <c r="E71" s="119" t="s">
        <v>1081</v>
      </c>
      <c r="F71" s="120">
        <v>23.533593756999998</v>
      </c>
      <c r="G71" s="120">
        <v>12.786756619</v>
      </c>
      <c r="H71" s="75">
        <f t="shared" ref="H71:H134" si="2">IF(ISERROR(F71/G71-1),"",IF((F71/G71-1)&gt;10000%,"",F71/G71-1))</f>
        <v>0.84046623066486936</v>
      </c>
      <c r="I71" s="61">
        <f t="shared" ref="I71:I134" si="3">F71/$F$1039</f>
        <v>2.1481108686461203E-3</v>
      </c>
      <c r="J71" s="122">
        <v>477.25921241739889</v>
      </c>
      <c r="K71" s="122">
        <v>13.475571428571399</v>
      </c>
    </row>
    <row r="72" spans="1:11" x14ac:dyDescent="0.2">
      <c r="A72" s="119" t="s">
        <v>2402</v>
      </c>
      <c r="B72" s="119" t="s">
        <v>974</v>
      </c>
      <c r="C72" s="119" t="s">
        <v>939</v>
      </c>
      <c r="D72" s="119" t="s">
        <v>235</v>
      </c>
      <c r="E72" s="119" t="s">
        <v>236</v>
      </c>
      <c r="F72" s="120">
        <v>23.374007938999998</v>
      </c>
      <c r="G72" s="120">
        <v>31.965802222000001</v>
      </c>
      <c r="H72" s="75">
        <f t="shared" si="2"/>
        <v>-0.26878081217329264</v>
      </c>
      <c r="I72" s="121">
        <f t="shared" si="3"/>
        <v>2.1335441163826407E-3</v>
      </c>
      <c r="J72" s="122">
        <v>348.75979999999998</v>
      </c>
      <c r="K72" s="122">
        <v>4.6524761904761904</v>
      </c>
    </row>
    <row r="73" spans="1:11" x14ac:dyDescent="0.2">
      <c r="A73" s="119" t="s">
        <v>2144</v>
      </c>
      <c r="B73" s="60" t="s">
        <v>96</v>
      </c>
      <c r="C73" s="60" t="s">
        <v>1031</v>
      </c>
      <c r="D73" s="119" t="s">
        <v>235</v>
      </c>
      <c r="E73" s="119" t="s">
        <v>236</v>
      </c>
      <c r="F73" s="120">
        <v>22.939011144999998</v>
      </c>
      <c r="G73" s="120">
        <v>3.9595347300000001</v>
      </c>
      <c r="H73" s="75">
        <f t="shared" si="2"/>
        <v>4.7933602580119299</v>
      </c>
      <c r="I73" s="61">
        <f t="shared" si="3"/>
        <v>2.0938382664956183E-3</v>
      </c>
      <c r="J73" s="122">
        <v>620.06497246000004</v>
      </c>
      <c r="K73" s="122">
        <v>15.0258095238095</v>
      </c>
    </row>
    <row r="74" spans="1:11" x14ac:dyDescent="0.2">
      <c r="A74" s="119" t="s">
        <v>2775</v>
      </c>
      <c r="B74" s="119" t="s">
        <v>613</v>
      </c>
      <c r="C74" s="119" t="s">
        <v>940</v>
      </c>
      <c r="D74" s="119" t="s">
        <v>234</v>
      </c>
      <c r="E74" s="119" t="s">
        <v>1081</v>
      </c>
      <c r="F74" s="120">
        <v>22.787144925</v>
      </c>
      <c r="G74" s="120">
        <v>33.046953711</v>
      </c>
      <c r="H74" s="75">
        <f t="shared" si="2"/>
        <v>-0.31046155950480003</v>
      </c>
      <c r="I74" s="121">
        <f t="shared" si="3"/>
        <v>2.0799761474699099E-3</v>
      </c>
      <c r="J74" s="122">
        <v>522.10339199999999</v>
      </c>
      <c r="K74" s="122">
        <v>3.0162380952381</v>
      </c>
    </row>
    <row r="75" spans="1:11" x14ac:dyDescent="0.2">
      <c r="A75" s="119" t="s">
        <v>1909</v>
      </c>
      <c r="B75" s="60" t="s">
        <v>23</v>
      </c>
      <c r="C75" s="60" t="s">
        <v>939</v>
      </c>
      <c r="D75" s="119" t="s">
        <v>235</v>
      </c>
      <c r="E75" s="119" t="s">
        <v>236</v>
      </c>
      <c r="F75" s="120">
        <v>22.530001842000001</v>
      </c>
      <c r="G75" s="120">
        <v>16.762339787000002</v>
      </c>
      <c r="H75" s="75">
        <f t="shared" si="2"/>
        <v>0.34408454477656503</v>
      </c>
      <c r="I75" s="61">
        <f t="shared" si="3"/>
        <v>2.0565045155086772E-3</v>
      </c>
      <c r="J75" s="122">
        <v>1250.34624229</v>
      </c>
      <c r="K75" s="122">
        <v>7.7005238095238102</v>
      </c>
    </row>
    <row r="76" spans="1:11" x14ac:dyDescent="0.2">
      <c r="A76" s="119" t="s">
        <v>1778</v>
      </c>
      <c r="B76" s="60" t="s">
        <v>329</v>
      </c>
      <c r="C76" s="60" t="s">
        <v>698</v>
      </c>
      <c r="D76" s="119" t="s">
        <v>234</v>
      </c>
      <c r="E76" s="119" t="s">
        <v>1081</v>
      </c>
      <c r="F76" s="120">
        <v>22.010788306999999</v>
      </c>
      <c r="G76" s="120">
        <v>11.053202348999999</v>
      </c>
      <c r="H76" s="75">
        <f t="shared" si="2"/>
        <v>0.99134943991967628</v>
      </c>
      <c r="I76" s="61">
        <f t="shared" si="3"/>
        <v>2.0091114887912883E-3</v>
      </c>
      <c r="J76" s="122">
        <v>280.56663023009048</v>
      </c>
      <c r="K76" s="122">
        <v>34.707523809523799</v>
      </c>
    </row>
    <row r="77" spans="1:11" x14ac:dyDescent="0.2">
      <c r="A77" s="119" t="s">
        <v>2426</v>
      </c>
      <c r="B77" s="60" t="s">
        <v>309</v>
      </c>
      <c r="C77" s="60" t="s">
        <v>2040</v>
      </c>
      <c r="D77" s="119" t="s">
        <v>235</v>
      </c>
      <c r="E77" s="119" t="s">
        <v>236</v>
      </c>
      <c r="F77" s="120">
        <v>21.943228805</v>
      </c>
      <c r="G77" s="120">
        <v>39.342910109999998</v>
      </c>
      <c r="H77" s="75">
        <f t="shared" si="2"/>
        <v>-0.44225709934399149</v>
      </c>
      <c r="I77" s="61">
        <f t="shared" si="3"/>
        <v>2.0029447595605117E-3</v>
      </c>
      <c r="J77" s="122">
        <v>191.72478097999999</v>
      </c>
      <c r="K77" s="122">
        <v>13.538142857142899</v>
      </c>
    </row>
    <row r="78" spans="1:11" x14ac:dyDescent="0.2">
      <c r="A78" s="119" t="s">
        <v>2758</v>
      </c>
      <c r="B78" s="119" t="s">
        <v>591</v>
      </c>
      <c r="C78" s="119" t="s">
        <v>940</v>
      </c>
      <c r="D78" s="119" t="s">
        <v>234</v>
      </c>
      <c r="E78" s="119" t="s">
        <v>236</v>
      </c>
      <c r="F78" s="120">
        <v>21.174411078999999</v>
      </c>
      <c r="G78" s="120">
        <v>27.483202565000003</v>
      </c>
      <c r="H78" s="75">
        <f t="shared" si="2"/>
        <v>-0.2295508127584186</v>
      </c>
      <c r="I78" s="121">
        <f t="shared" si="3"/>
        <v>1.9327682395491061E-3</v>
      </c>
      <c r="J78" s="122">
        <v>5015.5939099999996</v>
      </c>
      <c r="K78" s="122">
        <v>6.1304285714285696</v>
      </c>
    </row>
    <row r="79" spans="1:11" x14ac:dyDescent="0.2">
      <c r="A79" s="119" t="s">
        <v>1792</v>
      </c>
      <c r="B79" s="60" t="s">
        <v>359</v>
      </c>
      <c r="C79" s="60" t="s">
        <v>698</v>
      </c>
      <c r="D79" s="119" t="s">
        <v>234</v>
      </c>
      <c r="E79" s="119" t="s">
        <v>1081</v>
      </c>
      <c r="F79" s="120">
        <v>20.936772100999999</v>
      </c>
      <c r="G79" s="120">
        <v>15.212133579</v>
      </c>
      <c r="H79" s="75">
        <f t="shared" si="2"/>
        <v>0.37632055308156986</v>
      </c>
      <c r="I79" s="61">
        <f t="shared" si="3"/>
        <v>1.9110769128130899E-3</v>
      </c>
      <c r="J79" s="122">
        <v>160.46572732184279</v>
      </c>
      <c r="K79" s="122">
        <v>34.125714285714302</v>
      </c>
    </row>
    <row r="80" spans="1:11" x14ac:dyDescent="0.2">
      <c r="A80" s="119" t="s">
        <v>1895</v>
      </c>
      <c r="B80" s="60" t="s">
        <v>37</v>
      </c>
      <c r="C80" s="60" t="s">
        <v>939</v>
      </c>
      <c r="D80" s="119" t="s">
        <v>873</v>
      </c>
      <c r="E80" s="119" t="s">
        <v>236</v>
      </c>
      <c r="F80" s="120">
        <v>20.464533728999999</v>
      </c>
      <c r="G80" s="120">
        <v>28.985788510000003</v>
      </c>
      <c r="H80" s="75">
        <f t="shared" si="2"/>
        <v>-0.29398043727739886</v>
      </c>
      <c r="I80" s="61">
        <f t="shared" si="3"/>
        <v>1.8679717079744446E-3</v>
      </c>
      <c r="J80" s="122">
        <v>3307.48514884</v>
      </c>
      <c r="K80" s="122">
        <v>22.344047619047601</v>
      </c>
    </row>
    <row r="81" spans="1:11" x14ac:dyDescent="0.2">
      <c r="A81" s="119" t="s">
        <v>2321</v>
      </c>
      <c r="B81" s="60" t="s">
        <v>2082</v>
      </c>
      <c r="C81" s="60" t="s">
        <v>2079</v>
      </c>
      <c r="D81" s="119" t="s">
        <v>234</v>
      </c>
      <c r="E81" s="119" t="s">
        <v>1081</v>
      </c>
      <c r="F81" s="120">
        <v>20.376601539999999</v>
      </c>
      <c r="G81" s="120">
        <v>24.154029059999999</v>
      </c>
      <c r="H81" s="75">
        <f t="shared" si="2"/>
        <v>-0.15638912707344399</v>
      </c>
      <c r="I81" s="61">
        <f t="shared" si="3"/>
        <v>1.8599453906662962E-3</v>
      </c>
      <c r="J81" s="122">
        <v>599.25753195619995</v>
      </c>
      <c r="K81" s="122">
        <v>7.3784761904761904</v>
      </c>
    </row>
    <row r="82" spans="1:11" x14ac:dyDescent="0.2">
      <c r="A82" s="119" t="s">
        <v>2407</v>
      </c>
      <c r="B82" s="119" t="s">
        <v>971</v>
      </c>
      <c r="C82" s="119" t="s">
        <v>939</v>
      </c>
      <c r="D82" s="119" t="s">
        <v>235</v>
      </c>
      <c r="E82" s="119" t="s">
        <v>236</v>
      </c>
      <c r="F82" s="120">
        <v>20.319844149000001</v>
      </c>
      <c r="G82" s="120">
        <v>30.372345386999999</v>
      </c>
      <c r="H82" s="75">
        <f t="shared" si="2"/>
        <v>-0.33097546830554214</v>
      </c>
      <c r="I82" s="121">
        <f t="shared" si="3"/>
        <v>1.854764661800913E-3</v>
      </c>
      <c r="J82" s="122">
        <v>550.97640000000001</v>
      </c>
      <c r="K82" s="122">
        <v>4.7304761904761898</v>
      </c>
    </row>
    <row r="83" spans="1:11" x14ac:dyDescent="0.2">
      <c r="A83" s="119" t="s">
        <v>1750</v>
      </c>
      <c r="B83" s="60" t="s">
        <v>1751</v>
      </c>
      <c r="C83" s="60" t="s">
        <v>169</v>
      </c>
      <c r="D83" s="119" t="s">
        <v>235</v>
      </c>
      <c r="E83" s="119" t="s">
        <v>1081</v>
      </c>
      <c r="F83" s="120">
        <v>20.011567039999999</v>
      </c>
      <c r="G83" s="120">
        <v>17.07632431</v>
      </c>
      <c r="H83" s="75">
        <f t="shared" si="2"/>
        <v>0.17188961024130367</v>
      </c>
      <c r="I83" s="61">
        <f t="shared" si="3"/>
        <v>1.8266255932321467E-3</v>
      </c>
      <c r="J83" s="122">
        <v>173.0256</v>
      </c>
      <c r="K83" s="122">
        <v>19.860238095238099</v>
      </c>
    </row>
    <row r="84" spans="1:11" x14ac:dyDescent="0.2">
      <c r="A84" s="119" t="s">
        <v>2293</v>
      </c>
      <c r="B84" s="60" t="s">
        <v>946</v>
      </c>
      <c r="C84" s="60" t="s">
        <v>935</v>
      </c>
      <c r="D84" s="119" t="s">
        <v>234</v>
      </c>
      <c r="E84" s="119" t="s">
        <v>1081</v>
      </c>
      <c r="F84" s="120">
        <v>19.931785954999999</v>
      </c>
      <c r="G84" s="120">
        <v>14.575295584000001</v>
      </c>
      <c r="H84" s="75">
        <f t="shared" si="2"/>
        <v>0.36750475077020561</v>
      </c>
      <c r="I84" s="61">
        <f t="shared" si="3"/>
        <v>1.8193432963772558E-3</v>
      </c>
      <c r="J84" s="122">
        <v>72.822482040000011</v>
      </c>
      <c r="K84" s="122">
        <v>6.9553333333333303</v>
      </c>
    </row>
    <row r="85" spans="1:11" x14ac:dyDescent="0.2">
      <c r="A85" s="119" t="s">
        <v>2611</v>
      </c>
      <c r="B85" s="60" t="s">
        <v>1863</v>
      </c>
      <c r="C85" s="60" t="s">
        <v>934</v>
      </c>
      <c r="D85" s="119" t="s">
        <v>234</v>
      </c>
      <c r="E85" s="119" t="s">
        <v>236</v>
      </c>
      <c r="F85" s="120">
        <v>19.930653170000003</v>
      </c>
      <c r="G85" s="120">
        <v>21.298306329999999</v>
      </c>
      <c r="H85" s="75">
        <f t="shared" si="2"/>
        <v>-6.4214174536196378E-2</v>
      </c>
      <c r="I85" s="61">
        <f t="shared" si="3"/>
        <v>1.8192398974745869E-3</v>
      </c>
      <c r="J85" s="122">
        <v>768.4560831</v>
      </c>
      <c r="K85" s="122">
        <v>11.570809523809499</v>
      </c>
    </row>
    <row r="86" spans="1:11" x14ac:dyDescent="0.2">
      <c r="A86" s="119" t="s">
        <v>1905</v>
      </c>
      <c r="B86" s="60" t="s">
        <v>398</v>
      </c>
      <c r="C86" s="60" t="s">
        <v>939</v>
      </c>
      <c r="D86" s="119" t="s">
        <v>235</v>
      </c>
      <c r="E86" s="119" t="s">
        <v>236</v>
      </c>
      <c r="F86" s="120">
        <v>19.834023909999999</v>
      </c>
      <c r="G86" s="120">
        <v>18.578324969999997</v>
      </c>
      <c r="H86" s="75">
        <f t="shared" si="2"/>
        <v>6.7589459331112156E-2</v>
      </c>
      <c r="I86" s="61">
        <f t="shared" si="3"/>
        <v>1.8104197246706138E-3</v>
      </c>
      <c r="J86" s="122">
        <v>864.58665038000004</v>
      </c>
      <c r="K86" s="122">
        <v>6.57466666666667</v>
      </c>
    </row>
    <row r="87" spans="1:11" x14ac:dyDescent="0.2">
      <c r="A87" s="119" t="s">
        <v>2095</v>
      </c>
      <c r="B87" s="60" t="s">
        <v>289</v>
      </c>
      <c r="C87" s="60" t="s">
        <v>301</v>
      </c>
      <c r="D87" s="119" t="s">
        <v>235</v>
      </c>
      <c r="E87" s="119" t="s">
        <v>236</v>
      </c>
      <c r="F87" s="120">
        <v>19.820377347000001</v>
      </c>
      <c r="G87" s="120">
        <v>6.3346139419999998</v>
      </c>
      <c r="H87" s="75">
        <f t="shared" si="2"/>
        <v>2.1289005973333555</v>
      </c>
      <c r="I87" s="61">
        <f t="shared" si="3"/>
        <v>1.8091740870258644E-3</v>
      </c>
      <c r="J87" s="122">
        <v>1193.9904433950001</v>
      </c>
      <c r="K87" s="122">
        <v>12.5294285714286</v>
      </c>
    </row>
    <row r="88" spans="1:11" x14ac:dyDescent="0.2">
      <c r="A88" s="119" t="s">
        <v>1772</v>
      </c>
      <c r="B88" s="60" t="s">
        <v>559</v>
      </c>
      <c r="C88" s="60" t="s">
        <v>698</v>
      </c>
      <c r="D88" s="119" t="s">
        <v>234</v>
      </c>
      <c r="E88" s="119" t="s">
        <v>1081</v>
      </c>
      <c r="F88" s="120">
        <v>19.512293739999997</v>
      </c>
      <c r="G88" s="120">
        <v>12.69234986</v>
      </c>
      <c r="H88" s="75">
        <f t="shared" si="2"/>
        <v>0.53732712659403448</v>
      </c>
      <c r="I88" s="61">
        <f t="shared" si="3"/>
        <v>1.7810526810271925E-3</v>
      </c>
      <c r="J88" s="122">
        <v>185.20662829240001</v>
      </c>
      <c r="K88" s="122">
        <v>49.479142857142897</v>
      </c>
    </row>
    <row r="89" spans="1:11" x14ac:dyDescent="0.2">
      <c r="A89" s="119" t="s">
        <v>2421</v>
      </c>
      <c r="B89" s="60" t="s">
        <v>110</v>
      </c>
      <c r="C89" s="60" t="s">
        <v>698</v>
      </c>
      <c r="D89" s="119" t="s">
        <v>234</v>
      </c>
      <c r="E89" s="119" t="s">
        <v>1081</v>
      </c>
      <c r="F89" s="120">
        <v>19.074704445999998</v>
      </c>
      <c r="G89" s="120">
        <v>23.244688102000001</v>
      </c>
      <c r="H89" s="75">
        <f t="shared" si="2"/>
        <v>-0.17939512191782059</v>
      </c>
      <c r="I89" s="61">
        <f t="shared" si="3"/>
        <v>1.7411101916585646E-3</v>
      </c>
      <c r="J89" s="122">
        <v>259.23663206999998</v>
      </c>
      <c r="K89" s="122">
        <v>11.1034285714286</v>
      </c>
    </row>
    <row r="90" spans="1:11" x14ac:dyDescent="0.2">
      <c r="A90" s="119" t="s">
        <v>2766</v>
      </c>
      <c r="B90" s="60" t="s">
        <v>555</v>
      </c>
      <c r="C90" s="60" t="s">
        <v>940</v>
      </c>
      <c r="D90" s="119" t="s">
        <v>234</v>
      </c>
      <c r="E90" s="119" t="s">
        <v>1081</v>
      </c>
      <c r="F90" s="120">
        <v>18.933775897</v>
      </c>
      <c r="G90" s="120">
        <v>17.183036765999997</v>
      </c>
      <c r="H90" s="75">
        <f t="shared" si="2"/>
        <v>0.10188764389215432</v>
      </c>
      <c r="I90" s="61">
        <f t="shared" si="3"/>
        <v>1.7282464467101597E-3</v>
      </c>
      <c r="J90" s="122">
        <v>675.45894859999999</v>
      </c>
      <c r="K90" s="122">
        <v>16.504761904761899</v>
      </c>
    </row>
    <row r="91" spans="1:11" x14ac:dyDescent="0.2">
      <c r="A91" s="119" t="s">
        <v>1934</v>
      </c>
      <c r="B91" s="60" t="s">
        <v>197</v>
      </c>
      <c r="C91" s="60" t="s">
        <v>939</v>
      </c>
      <c r="D91" s="119" t="s">
        <v>235</v>
      </c>
      <c r="E91" s="119" t="s">
        <v>1081</v>
      </c>
      <c r="F91" s="120">
        <v>18.728919319999999</v>
      </c>
      <c r="G91" s="120">
        <v>1.6995837899999999</v>
      </c>
      <c r="H91" s="75">
        <f t="shared" si="2"/>
        <v>10.019709313654962</v>
      </c>
      <c r="I91" s="61">
        <f t="shared" si="3"/>
        <v>1.7095474479889613E-3</v>
      </c>
      <c r="J91" s="122">
        <v>172.68720628999998</v>
      </c>
      <c r="K91" s="122">
        <v>24.5827142857143</v>
      </c>
    </row>
    <row r="92" spans="1:11" x14ac:dyDescent="0.2">
      <c r="A92" s="119" t="s">
        <v>2378</v>
      </c>
      <c r="B92" s="60" t="s">
        <v>968</v>
      </c>
      <c r="C92" s="60" t="s">
        <v>939</v>
      </c>
      <c r="D92" s="119" t="s">
        <v>235</v>
      </c>
      <c r="E92" s="119" t="s">
        <v>236</v>
      </c>
      <c r="F92" s="120">
        <v>18.718193802000002</v>
      </c>
      <c r="G92" s="120">
        <v>18.758389892</v>
      </c>
      <c r="H92" s="75">
        <f t="shared" si="2"/>
        <v>-2.1428326328338798E-3</v>
      </c>
      <c r="I92" s="61">
        <f t="shared" si="3"/>
        <v>1.7085684389168429E-3</v>
      </c>
      <c r="J92" s="122">
        <v>240.6635</v>
      </c>
      <c r="K92" s="122">
        <v>30.3730952380952</v>
      </c>
    </row>
    <row r="93" spans="1:11" x14ac:dyDescent="0.2">
      <c r="A93" s="119" t="s">
        <v>1838</v>
      </c>
      <c r="B93" s="60" t="s">
        <v>545</v>
      </c>
      <c r="C93" s="60" t="s">
        <v>698</v>
      </c>
      <c r="D93" s="119" t="s">
        <v>234</v>
      </c>
      <c r="E93" s="119" t="s">
        <v>1081</v>
      </c>
      <c r="F93" s="120">
        <v>18.695548092999999</v>
      </c>
      <c r="G93" s="120">
        <v>21.170355815000001</v>
      </c>
      <c r="H93" s="75">
        <f t="shared" si="2"/>
        <v>-0.11689967535862134</v>
      </c>
      <c r="I93" s="61">
        <f t="shared" si="3"/>
        <v>1.7065013728268356E-3</v>
      </c>
      <c r="J93" s="122">
        <v>243.07034671149998</v>
      </c>
      <c r="K93" s="122">
        <v>13.890714285714299</v>
      </c>
    </row>
    <row r="94" spans="1:11" x14ac:dyDescent="0.2">
      <c r="A94" s="119" t="s">
        <v>2057</v>
      </c>
      <c r="B94" s="60" t="s">
        <v>43</v>
      </c>
      <c r="C94" s="60" t="s">
        <v>2040</v>
      </c>
      <c r="D94" s="119" t="s">
        <v>235</v>
      </c>
      <c r="E94" s="119" t="s">
        <v>236</v>
      </c>
      <c r="F94" s="120">
        <v>18.322574061000001</v>
      </c>
      <c r="G94" s="120">
        <v>12.432233548000001</v>
      </c>
      <c r="H94" s="75">
        <f t="shared" si="2"/>
        <v>0.47379583807348857</v>
      </c>
      <c r="I94" s="61">
        <f t="shared" si="3"/>
        <v>1.6724568669118113E-3</v>
      </c>
      <c r="J94" s="122">
        <v>334.61473298000004</v>
      </c>
      <c r="K94" s="122">
        <v>17.4699523809524</v>
      </c>
    </row>
    <row r="95" spans="1:11" x14ac:dyDescent="0.2">
      <c r="A95" s="119" t="s">
        <v>2761</v>
      </c>
      <c r="B95" s="60" t="s">
        <v>58</v>
      </c>
      <c r="C95" s="60" t="s">
        <v>940</v>
      </c>
      <c r="D95" s="119" t="s">
        <v>234</v>
      </c>
      <c r="E95" s="119" t="s">
        <v>1081</v>
      </c>
      <c r="F95" s="120">
        <v>18.319065953999999</v>
      </c>
      <c r="G95" s="120">
        <v>13.389852077</v>
      </c>
      <c r="H95" s="75">
        <f t="shared" si="2"/>
        <v>0.36813056997597471</v>
      </c>
      <c r="I95" s="61">
        <f t="shared" si="3"/>
        <v>1.6721366522071263E-3</v>
      </c>
      <c r="J95" s="122">
        <v>205.62781480000001</v>
      </c>
      <c r="K95" s="122">
        <v>23.9684285714286</v>
      </c>
    </row>
    <row r="96" spans="1:11" x14ac:dyDescent="0.2">
      <c r="A96" s="119" t="s">
        <v>2418</v>
      </c>
      <c r="B96" s="60" t="s">
        <v>135</v>
      </c>
      <c r="C96" s="60" t="s">
        <v>936</v>
      </c>
      <c r="D96" s="119" t="s">
        <v>234</v>
      </c>
      <c r="E96" s="119" t="s">
        <v>1081</v>
      </c>
      <c r="F96" s="120">
        <v>18.232385369999999</v>
      </c>
      <c r="G96" s="120">
        <v>32.709765619999999</v>
      </c>
      <c r="H96" s="75">
        <f t="shared" si="2"/>
        <v>-0.44260116132253713</v>
      </c>
      <c r="I96" s="61">
        <f t="shared" si="3"/>
        <v>1.6642245795116585E-3</v>
      </c>
      <c r="J96" s="122">
        <v>274.86944588</v>
      </c>
      <c r="K96" s="122">
        <v>14.2194761904762</v>
      </c>
    </row>
    <row r="97" spans="1:11" x14ac:dyDescent="0.2">
      <c r="A97" s="119" t="s">
        <v>2610</v>
      </c>
      <c r="B97" s="60" t="s">
        <v>341</v>
      </c>
      <c r="C97" s="60" t="s">
        <v>934</v>
      </c>
      <c r="D97" s="119" t="s">
        <v>234</v>
      </c>
      <c r="E97" s="119" t="s">
        <v>1081</v>
      </c>
      <c r="F97" s="120">
        <v>18.089209125999997</v>
      </c>
      <c r="G97" s="120">
        <v>12.575045960999999</v>
      </c>
      <c r="H97" s="75">
        <f t="shared" si="2"/>
        <v>0.43850043825696661</v>
      </c>
      <c r="I97" s="61">
        <f t="shared" si="3"/>
        <v>1.6511556683608975E-3</v>
      </c>
      <c r="J97" s="122">
        <v>1531.7199700000001</v>
      </c>
      <c r="K97" s="122">
        <v>4.4181428571428603</v>
      </c>
    </row>
    <row r="98" spans="1:11" x14ac:dyDescent="0.2">
      <c r="A98" s="119" t="s">
        <v>2670</v>
      </c>
      <c r="B98" s="60" t="s">
        <v>952</v>
      </c>
      <c r="C98" s="60" t="s">
        <v>698</v>
      </c>
      <c r="D98" s="119" t="s">
        <v>235</v>
      </c>
      <c r="E98" s="119" t="s">
        <v>1081</v>
      </c>
      <c r="F98" s="120">
        <v>18.069214946999999</v>
      </c>
      <c r="G98" s="120">
        <v>3.1960624870000003</v>
      </c>
      <c r="H98" s="75">
        <f t="shared" si="2"/>
        <v>4.6535862551175446</v>
      </c>
      <c r="I98" s="61">
        <f t="shared" si="3"/>
        <v>1.6493306299216759E-3</v>
      </c>
      <c r="J98" s="122">
        <v>151.24147638600002</v>
      </c>
      <c r="K98" s="122">
        <v>41.897619047619003</v>
      </c>
    </row>
    <row r="99" spans="1:11" x14ac:dyDescent="0.2">
      <c r="A99" s="119" t="s">
        <v>2762</v>
      </c>
      <c r="B99" s="60" t="s">
        <v>241</v>
      </c>
      <c r="C99" s="60" t="s">
        <v>940</v>
      </c>
      <c r="D99" s="119" t="s">
        <v>234</v>
      </c>
      <c r="E99" s="119" t="s">
        <v>1081</v>
      </c>
      <c r="F99" s="120">
        <v>17.999404364</v>
      </c>
      <c r="G99" s="120">
        <v>15.954463679</v>
      </c>
      <c r="H99" s="75">
        <f t="shared" si="2"/>
        <v>0.12817357738522084</v>
      </c>
      <c r="I99" s="61">
        <f t="shared" si="3"/>
        <v>1.6429584254195814E-3</v>
      </c>
      <c r="J99" s="122">
        <v>1601.4768799999999</v>
      </c>
      <c r="K99" s="122">
        <v>13.152428571428599</v>
      </c>
    </row>
    <row r="100" spans="1:11" x14ac:dyDescent="0.2">
      <c r="A100" s="119" t="s">
        <v>1908</v>
      </c>
      <c r="B100" s="60" t="s">
        <v>383</v>
      </c>
      <c r="C100" s="60" t="s">
        <v>939</v>
      </c>
      <c r="D100" s="119" t="s">
        <v>235</v>
      </c>
      <c r="E100" s="119" t="s">
        <v>236</v>
      </c>
      <c r="F100" s="120">
        <v>17.963679820999999</v>
      </c>
      <c r="G100" s="120">
        <v>15.906674601000001</v>
      </c>
      <c r="H100" s="75">
        <f t="shared" si="2"/>
        <v>0.1293171119418437</v>
      </c>
      <c r="I100" s="61">
        <f t="shared" si="3"/>
        <v>1.6396975431298593E-3</v>
      </c>
      <c r="J100" s="122">
        <v>2270.5086927699999</v>
      </c>
      <c r="K100" s="122">
        <v>5.2017142857142904</v>
      </c>
    </row>
    <row r="101" spans="1:11" x14ac:dyDescent="0.2">
      <c r="A101" s="119" t="s">
        <v>2753</v>
      </c>
      <c r="B101" s="119" t="s">
        <v>270</v>
      </c>
      <c r="C101" s="119" t="s">
        <v>940</v>
      </c>
      <c r="D101" s="119" t="s">
        <v>234</v>
      </c>
      <c r="E101" s="119" t="s">
        <v>236</v>
      </c>
      <c r="F101" s="120">
        <v>17.631707898999998</v>
      </c>
      <c r="G101" s="120">
        <v>28.031761622000001</v>
      </c>
      <c r="H101" s="75">
        <f t="shared" si="2"/>
        <v>-0.37100963768319828</v>
      </c>
      <c r="I101" s="121">
        <f t="shared" si="3"/>
        <v>1.6093956478436184E-3</v>
      </c>
      <c r="J101" s="122">
        <v>1103.057663</v>
      </c>
      <c r="K101" s="122">
        <v>7.0401428571428601</v>
      </c>
    </row>
    <row r="102" spans="1:11" x14ac:dyDescent="0.2">
      <c r="A102" s="119" t="s">
        <v>1955</v>
      </c>
      <c r="B102" s="60" t="s">
        <v>196</v>
      </c>
      <c r="C102" s="60" t="s">
        <v>939</v>
      </c>
      <c r="D102" s="119" t="s">
        <v>235</v>
      </c>
      <c r="E102" s="119" t="s">
        <v>1081</v>
      </c>
      <c r="F102" s="120">
        <v>17.504592145</v>
      </c>
      <c r="G102" s="120">
        <v>32.586952019999998</v>
      </c>
      <c r="H102" s="75">
        <f t="shared" si="2"/>
        <v>-0.4628343229444507</v>
      </c>
      <c r="I102" s="61">
        <f t="shared" si="3"/>
        <v>1.5977927139456743E-3</v>
      </c>
      <c r="J102" s="122">
        <v>283.26125316000002</v>
      </c>
      <c r="K102" s="122">
        <v>13.429714285714301</v>
      </c>
    </row>
    <row r="103" spans="1:11" x14ac:dyDescent="0.2">
      <c r="A103" s="119" t="s">
        <v>1923</v>
      </c>
      <c r="B103" s="119" t="s">
        <v>826</v>
      </c>
      <c r="C103" s="119" t="s">
        <v>939</v>
      </c>
      <c r="D103" s="119" t="s">
        <v>235</v>
      </c>
      <c r="E103" s="119" t="s">
        <v>1081</v>
      </c>
      <c r="F103" s="120">
        <v>17.50239011</v>
      </c>
      <c r="G103" s="120">
        <v>18.794294609999998</v>
      </c>
      <c r="H103" s="75">
        <f t="shared" si="2"/>
        <v>-6.8739185311727846E-2</v>
      </c>
      <c r="I103" s="121">
        <f t="shared" si="3"/>
        <v>1.5975917155191066E-3</v>
      </c>
      <c r="J103" s="122">
        <v>151.49746522999999</v>
      </c>
      <c r="K103" s="122">
        <v>10.929714285714301</v>
      </c>
    </row>
    <row r="104" spans="1:11" x14ac:dyDescent="0.2">
      <c r="A104" s="119" t="s">
        <v>1894</v>
      </c>
      <c r="B104" s="60" t="s">
        <v>990</v>
      </c>
      <c r="C104" s="60" t="s">
        <v>939</v>
      </c>
      <c r="D104" s="119" t="s">
        <v>235</v>
      </c>
      <c r="E104" s="119" t="s">
        <v>236</v>
      </c>
      <c r="F104" s="120">
        <v>17.396931449</v>
      </c>
      <c r="G104" s="120">
        <v>11.280263691</v>
      </c>
      <c r="H104" s="75">
        <f t="shared" si="2"/>
        <v>0.54224510397573478</v>
      </c>
      <c r="I104" s="61">
        <f t="shared" si="3"/>
        <v>1.5879656083369179E-3</v>
      </c>
      <c r="J104" s="122">
        <v>749.49343498999997</v>
      </c>
      <c r="K104" s="122">
        <v>23.345428571428599</v>
      </c>
    </row>
    <row r="105" spans="1:11" x14ac:dyDescent="0.2">
      <c r="A105" s="119" t="s">
        <v>2242</v>
      </c>
      <c r="B105" s="119" t="s">
        <v>451</v>
      </c>
      <c r="C105" s="119" t="s">
        <v>935</v>
      </c>
      <c r="D105" s="119" t="s">
        <v>234</v>
      </c>
      <c r="E105" s="119" t="s">
        <v>1081</v>
      </c>
      <c r="F105" s="120">
        <v>17.364240671999998</v>
      </c>
      <c r="G105" s="120">
        <v>13.777537125</v>
      </c>
      <c r="H105" s="75">
        <f t="shared" si="2"/>
        <v>0.26032980455496313</v>
      </c>
      <c r="I105" s="121">
        <f t="shared" si="3"/>
        <v>1.584981643622336E-3</v>
      </c>
      <c r="J105" s="122">
        <v>221.21580551</v>
      </c>
      <c r="K105" s="122">
        <v>5.1423809523809503</v>
      </c>
    </row>
    <row r="106" spans="1:11" x14ac:dyDescent="0.2">
      <c r="A106" s="119" t="s">
        <v>2239</v>
      </c>
      <c r="B106" s="60" t="s">
        <v>498</v>
      </c>
      <c r="C106" s="60" t="s">
        <v>935</v>
      </c>
      <c r="D106" s="119" t="s">
        <v>234</v>
      </c>
      <c r="E106" s="119" t="s">
        <v>1081</v>
      </c>
      <c r="F106" s="120">
        <v>17.154775828999998</v>
      </c>
      <c r="G106" s="120">
        <v>2.5036045950000001</v>
      </c>
      <c r="H106" s="75">
        <f t="shared" si="2"/>
        <v>5.8520308131963619</v>
      </c>
      <c r="I106" s="61">
        <f t="shared" si="3"/>
        <v>1.5658620093457517E-3</v>
      </c>
      <c r="J106" s="122">
        <v>68.03683851000001</v>
      </c>
      <c r="K106" s="122">
        <v>9.8991428571428592</v>
      </c>
    </row>
    <row r="107" spans="1:11" x14ac:dyDescent="0.2">
      <c r="A107" s="119" t="s">
        <v>1907</v>
      </c>
      <c r="B107" s="119" t="s">
        <v>860</v>
      </c>
      <c r="C107" s="119" t="s">
        <v>939</v>
      </c>
      <c r="D107" s="119" t="s">
        <v>873</v>
      </c>
      <c r="E107" s="119" t="s">
        <v>1081</v>
      </c>
      <c r="F107" s="120">
        <v>16.728837599999999</v>
      </c>
      <c r="G107" s="120">
        <v>13.683665785000001</v>
      </c>
      <c r="H107" s="75">
        <f t="shared" si="2"/>
        <v>0.22254064538306007</v>
      </c>
      <c r="I107" s="121">
        <f t="shared" si="3"/>
        <v>1.5269830115804985E-3</v>
      </c>
      <c r="J107" s="122">
        <v>793.41365412000005</v>
      </c>
      <c r="K107" s="122">
        <v>7.3715714285714302</v>
      </c>
    </row>
    <row r="108" spans="1:11" x14ac:dyDescent="0.2">
      <c r="A108" s="119" t="s">
        <v>2362</v>
      </c>
      <c r="B108" s="60" t="s">
        <v>438</v>
      </c>
      <c r="C108" s="60" t="s">
        <v>939</v>
      </c>
      <c r="D108" s="119" t="s">
        <v>235</v>
      </c>
      <c r="E108" s="119" t="s">
        <v>236</v>
      </c>
      <c r="F108" s="120">
        <v>16.659046974999999</v>
      </c>
      <c r="G108" s="120">
        <v>55.699186251</v>
      </c>
      <c r="H108" s="75">
        <f t="shared" si="2"/>
        <v>-0.70091040648370495</v>
      </c>
      <c r="I108" s="61">
        <f t="shared" si="3"/>
        <v>1.5206126288144785E-3</v>
      </c>
      <c r="J108" s="122">
        <v>384.65199999999999</v>
      </c>
      <c r="K108" s="122">
        <v>24.835857142857101</v>
      </c>
    </row>
    <row r="109" spans="1:11" x14ac:dyDescent="0.2">
      <c r="A109" s="119" t="s">
        <v>2355</v>
      </c>
      <c r="B109" s="60" t="s">
        <v>431</v>
      </c>
      <c r="C109" s="60" t="s">
        <v>939</v>
      </c>
      <c r="D109" s="119" t="s">
        <v>235</v>
      </c>
      <c r="E109" s="119" t="s">
        <v>236</v>
      </c>
      <c r="F109" s="120">
        <v>16.124731452999999</v>
      </c>
      <c r="G109" s="120">
        <v>7.6396238990000001</v>
      </c>
      <c r="H109" s="75">
        <f t="shared" si="2"/>
        <v>1.1106708479602863</v>
      </c>
      <c r="I109" s="61">
        <f t="shared" si="3"/>
        <v>1.4718411155493988E-3</v>
      </c>
      <c r="J109" s="122">
        <v>53.893599999999999</v>
      </c>
      <c r="K109" s="122">
        <v>17.1030952380952</v>
      </c>
    </row>
    <row r="110" spans="1:11" x14ac:dyDescent="0.2">
      <c r="A110" s="119" t="s">
        <v>2290</v>
      </c>
      <c r="B110" s="60" t="s">
        <v>945</v>
      </c>
      <c r="C110" s="60" t="s">
        <v>935</v>
      </c>
      <c r="D110" s="119" t="s">
        <v>234</v>
      </c>
      <c r="E110" s="119" t="s">
        <v>1081</v>
      </c>
      <c r="F110" s="120">
        <v>16.049748533999999</v>
      </c>
      <c r="G110" s="120">
        <v>22.029974483</v>
      </c>
      <c r="H110" s="75">
        <f t="shared" si="2"/>
        <v>-0.27145859626913305</v>
      </c>
      <c r="I110" s="61">
        <f t="shared" si="3"/>
        <v>1.4649967880348727E-3</v>
      </c>
      <c r="J110" s="122">
        <v>113.59420301</v>
      </c>
      <c r="K110" s="122">
        <v>30.484714285714301</v>
      </c>
    </row>
    <row r="111" spans="1:11" x14ac:dyDescent="0.2">
      <c r="A111" s="119" t="s">
        <v>2428</v>
      </c>
      <c r="B111" s="60" t="s">
        <v>125</v>
      </c>
      <c r="C111" s="60" t="s">
        <v>698</v>
      </c>
      <c r="D111" s="119" t="s">
        <v>234</v>
      </c>
      <c r="E111" s="119" t="s">
        <v>236</v>
      </c>
      <c r="F111" s="120">
        <v>15.860331025000001</v>
      </c>
      <c r="G111" s="120">
        <v>20.669067861999999</v>
      </c>
      <c r="H111" s="75">
        <f t="shared" si="2"/>
        <v>-0.23265378337843878</v>
      </c>
      <c r="I111" s="61">
        <f t="shared" si="3"/>
        <v>1.44770704410557E-3</v>
      </c>
      <c r="J111" s="122">
        <v>415.66508321249995</v>
      </c>
      <c r="K111" s="122">
        <v>19.411142857142899</v>
      </c>
    </row>
    <row r="112" spans="1:11" x14ac:dyDescent="0.2">
      <c r="A112" s="119" t="s">
        <v>1897</v>
      </c>
      <c r="B112" s="60" t="s">
        <v>651</v>
      </c>
      <c r="C112" s="60" t="s">
        <v>939</v>
      </c>
      <c r="D112" s="119" t="s">
        <v>235</v>
      </c>
      <c r="E112" s="119" t="s">
        <v>236</v>
      </c>
      <c r="F112" s="120">
        <v>15.843837993000001</v>
      </c>
      <c r="G112" s="120">
        <v>39.875217829999997</v>
      </c>
      <c r="H112" s="75">
        <f t="shared" si="2"/>
        <v>-0.60266454065412178</v>
      </c>
      <c r="I112" s="61">
        <f t="shared" si="3"/>
        <v>1.4462015850727527E-3</v>
      </c>
      <c r="J112" s="122">
        <v>748.56242539999994</v>
      </c>
      <c r="K112" s="122">
        <v>14.922333333333301</v>
      </c>
    </row>
    <row r="113" spans="1:11" x14ac:dyDescent="0.2">
      <c r="A113" s="119" t="s">
        <v>1890</v>
      </c>
      <c r="B113" s="60" t="s">
        <v>399</v>
      </c>
      <c r="C113" s="60" t="s">
        <v>939</v>
      </c>
      <c r="D113" s="119" t="s">
        <v>235</v>
      </c>
      <c r="E113" s="119" t="s">
        <v>236</v>
      </c>
      <c r="F113" s="120">
        <v>15.736687328</v>
      </c>
      <c r="G113" s="120">
        <v>32.545800714000002</v>
      </c>
      <c r="H113" s="75">
        <f t="shared" si="2"/>
        <v>-0.51647564408422564</v>
      </c>
      <c r="I113" s="61">
        <f t="shared" si="3"/>
        <v>1.4364210343227977E-3</v>
      </c>
      <c r="J113" s="122">
        <v>1933.5477271099999</v>
      </c>
      <c r="K113" s="122">
        <v>7.5512380952380997</v>
      </c>
    </row>
    <row r="114" spans="1:11" x14ac:dyDescent="0.2">
      <c r="A114" s="119" t="s">
        <v>2643</v>
      </c>
      <c r="B114" s="60" t="s">
        <v>1016</v>
      </c>
      <c r="C114" s="60" t="s">
        <v>934</v>
      </c>
      <c r="D114" s="119" t="s">
        <v>234</v>
      </c>
      <c r="E114" s="119" t="s">
        <v>1081</v>
      </c>
      <c r="F114" s="120">
        <v>15.68342833</v>
      </c>
      <c r="G114" s="120">
        <v>3.8506079300000002</v>
      </c>
      <c r="H114" s="75">
        <f t="shared" si="2"/>
        <v>3.0729746094923769</v>
      </c>
      <c r="I114" s="61">
        <f t="shared" si="3"/>
        <v>1.4315596334828612E-3</v>
      </c>
      <c r="J114" s="122">
        <v>115.92960431</v>
      </c>
      <c r="K114" s="122">
        <v>16.1235238095238</v>
      </c>
    </row>
    <row r="115" spans="1:11" x14ac:dyDescent="0.2">
      <c r="A115" s="119" t="s">
        <v>2366</v>
      </c>
      <c r="B115" s="60" t="s">
        <v>442</v>
      </c>
      <c r="C115" s="60" t="s">
        <v>939</v>
      </c>
      <c r="D115" s="119" t="s">
        <v>235</v>
      </c>
      <c r="E115" s="119" t="s">
        <v>236</v>
      </c>
      <c r="F115" s="120">
        <v>15.569932174</v>
      </c>
      <c r="G115" s="120">
        <v>21.644225648999999</v>
      </c>
      <c r="H115" s="75">
        <f t="shared" si="2"/>
        <v>-0.28064267918407337</v>
      </c>
      <c r="I115" s="61">
        <f t="shared" si="3"/>
        <v>1.4211998759052224E-3</v>
      </c>
      <c r="J115" s="122">
        <v>147.64099999999999</v>
      </c>
      <c r="K115" s="122">
        <v>19.1022380952381</v>
      </c>
    </row>
    <row r="116" spans="1:11" x14ac:dyDescent="0.2">
      <c r="A116" s="119" t="s">
        <v>1898</v>
      </c>
      <c r="B116" s="60" t="s">
        <v>1060</v>
      </c>
      <c r="C116" s="60" t="s">
        <v>939</v>
      </c>
      <c r="D116" s="119" t="s">
        <v>235</v>
      </c>
      <c r="E116" s="119" t="s">
        <v>236</v>
      </c>
      <c r="F116" s="120">
        <v>15.22526292</v>
      </c>
      <c r="G116" s="120">
        <v>17.816730449999998</v>
      </c>
      <c r="H116" s="75">
        <f t="shared" si="2"/>
        <v>-0.14545135187808811</v>
      </c>
      <c r="I116" s="61">
        <f t="shared" si="3"/>
        <v>1.3897389873452114E-3</v>
      </c>
      <c r="J116" s="122">
        <v>1550.69655599</v>
      </c>
      <c r="K116" s="122">
        <v>38.7079047619048</v>
      </c>
    </row>
    <row r="117" spans="1:11" x14ac:dyDescent="0.2">
      <c r="A117" s="119" t="s">
        <v>2374</v>
      </c>
      <c r="B117" s="60" t="s">
        <v>449</v>
      </c>
      <c r="C117" s="60" t="s">
        <v>939</v>
      </c>
      <c r="D117" s="119" t="s">
        <v>235</v>
      </c>
      <c r="E117" s="119" t="s">
        <v>236</v>
      </c>
      <c r="F117" s="120">
        <v>15.196988723999999</v>
      </c>
      <c r="G117" s="120">
        <v>23.282082991999999</v>
      </c>
      <c r="H117" s="75">
        <f t="shared" si="2"/>
        <v>-0.34726679184066711</v>
      </c>
      <c r="I117" s="61">
        <f t="shared" si="3"/>
        <v>1.3871581614689353E-3</v>
      </c>
      <c r="J117" s="122">
        <v>202.75</v>
      </c>
      <c r="K117" s="122">
        <v>23.6525238095238</v>
      </c>
    </row>
    <row r="118" spans="1:11" x14ac:dyDescent="0.2">
      <c r="A118" s="119" t="s">
        <v>1886</v>
      </c>
      <c r="B118" s="60" t="s">
        <v>1004</v>
      </c>
      <c r="C118" s="60" t="s">
        <v>939</v>
      </c>
      <c r="D118" s="119" t="s">
        <v>873</v>
      </c>
      <c r="E118" s="119" t="s">
        <v>236</v>
      </c>
      <c r="F118" s="120">
        <v>14.958250487999999</v>
      </c>
      <c r="G118" s="120">
        <v>19.550057387999999</v>
      </c>
      <c r="H118" s="75">
        <f t="shared" si="2"/>
        <v>-0.23487434378676009</v>
      </c>
      <c r="I118" s="61">
        <f t="shared" si="3"/>
        <v>1.3653664961241359E-3</v>
      </c>
      <c r="J118" s="122">
        <v>1710.9922261300001</v>
      </c>
      <c r="K118" s="122">
        <v>15.0672380952381</v>
      </c>
    </row>
    <row r="119" spans="1:11" x14ac:dyDescent="0.2">
      <c r="A119" s="119" t="s">
        <v>1947</v>
      </c>
      <c r="B119" s="60" t="s">
        <v>204</v>
      </c>
      <c r="C119" s="60" t="s">
        <v>939</v>
      </c>
      <c r="D119" s="119" t="s">
        <v>235</v>
      </c>
      <c r="E119" s="119" t="s">
        <v>1081</v>
      </c>
      <c r="F119" s="120">
        <v>14.389892489999999</v>
      </c>
      <c r="G119" s="120">
        <v>6.6651070499999996</v>
      </c>
      <c r="H119" s="75">
        <f t="shared" si="2"/>
        <v>1.1589889527730843</v>
      </c>
      <c r="I119" s="61">
        <f t="shared" si="3"/>
        <v>1.3134876371027596E-3</v>
      </c>
      <c r="J119" s="122">
        <v>896.42996778999998</v>
      </c>
      <c r="K119" s="122">
        <v>13.285904761904799</v>
      </c>
    </row>
    <row r="120" spans="1:11" x14ac:dyDescent="0.2">
      <c r="A120" s="119" t="s">
        <v>1906</v>
      </c>
      <c r="B120" s="60" t="s">
        <v>400</v>
      </c>
      <c r="C120" s="60" t="s">
        <v>939</v>
      </c>
      <c r="D120" s="119" t="s">
        <v>873</v>
      </c>
      <c r="E120" s="119" t="s">
        <v>236</v>
      </c>
      <c r="F120" s="120">
        <v>14.371171386</v>
      </c>
      <c r="G120" s="120">
        <v>20.697121298999999</v>
      </c>
      <c r="H120" s="75">
        <f t="shared" si="2"/>
        <v>-0.30564395026788793</v>
      </c>
      <c r="I120" s="61">
        <f t="shared" si="3"/>
        <v>1.311778803025368E-3</v>
      </c>
      <c r="J120" s="122">
        <v>908.30214596000008</v>
      </c>
      <c r="K120" s="122">
        <v>9.0960476190476207</v>
      </c>
    </row>
    <row r="121" spans="1:11" x14ac:dyDescent="0.2">
      <c r="A121" s="119" t="s">
        <v>1891</v>
      </c>
      <c r="B121" s="60" t="s">
        <v>998</v>
      </c>
      <c r="C121" s="60" t="s">
        <v>939</v>
      </c>
      <c r="D121" s="119" t="s">
        <v>235</v>
      </c>
      <c r="E121" s="119" t="s">
        <v>236</v>
      </c>
      <c r="F121" s="120">
        <v>14.348543246</v>
      </c>
      <c r="G121" s="120">
        <v>9.101744180999999</v>
      </c>
      <c r="H121" s="75">
        <f t="shared" si="2"/>
        <v>0.57646083658918457</v>
      </c>
      <c r="I121" s="61">
        <f t="shared" si="3"/>
        <v>1.3097133406071264E-3</v>
      </c>
      <c r="J121" s="122">
        <v>437.20165901000001</v>
      </c>
      <c r="K121" s="122">
        <v>34.441238095238099</v>
      </c>
    </row>
    <row r="122" spans="1:11" x14ac:dyDescent="0.2">
      <c r="A122" s="119" t="s">
        <v>2760</v>
      </c>
      <c r="B122" s="60" t="s">
        <v>181</v>
      </c>
      <c r="C122" s="60" t="s">
        <v>940</v>
      </c>
      <c r="D122" s="119" t="s">
        <v>234</v>
      </c>
      <c r="E122" s="119" t="s">
        <v>1081</v>
      </c>
      <c r="F122" s="120">
        <v>14.165880697</v>
      </c>
      <c r="G122" s="120">
        <v>8.9832170399999995</v>
      </c>
      <c r="H122" s="75">
        <f t="shared" si="2"/>
        <v>0.57692735619354485</v>
      </c>
      <c r="I122" s="61">
        <f t="shared" si="3"/>
        <v>1.2930401792169417E-3</v>
      </c>
      <c r="J122" s="122">
        <v>158.1692396</v>
      </c>
      <c r="K122" s="122">
        <v>16.5102857142857</v>
      </c>
    </row>
    <row r="123" spans="1:11" x14ac:dyDescent="0.2">
      <c r="A123" s="119" t="s">
        <v>2703</v>
      </c>
      <c r="B123" s="60" t="s">
        <v>374</v>
      </c>
      <c r="C123" s="60" t="s">
        <v>937</v>
      </c>
      <c r="D123" s="119" t="s">
        <v>234</v>
      </c>
      <c r="E123" s="119" t="s">
        <v>1081</v>
      </c>
      <c r="F123" s="120">
        <v>13.981752192</v>
      </c>
      <c r="G123" s="120">
        <v>12.230443901000001</v>
      </c>
      <c r="H123" s="75">
        <f t="shared" si="2"/>
        <v>0.14319253701468737</v>
      </c>
      <c r="I123" s="61">
        <f t="shared" si="3"/>
        <v>1.2762332075787739E-3</v>
      </c>
      <c r="J123" s="122">
        <v>141.41413574206641</v>
      </c>
      <c r="K123" s="122">
        <v>23.068476190476201</v>
      </c>
    </row>
    <row r="124" spans="1:11" x14ac:dyDescent="0.2">
      <c r="A124" s="119" t="s">
        <v>2377</v>
      </c>
      <c r="B124" s="60" t="s">
        <v>965</v>
      </c>
      <c r="C124" s="60" t="s">
        <v>939</v>
      </c>
      <c r="D124" s="119" t="s">
        <v>235</v>
      </c>
      <c r="E124" s="119" t="s">
        <v>236</v>
      </c>
      <c r="F124" s="120">
        <v>13.922493312999999</v>
      </c>
      <c r="G124" s="120">
        <v>17.55249525</v>
      </c>
      <c r="H124" s="75">
        <f t="shared" si="2"/>
        <v>-0.20680831330804672</v>
      </c>
      <c r="I124" s="61">
        <f t="shared" si="3"/>
        <v>1.2708241466695862E-3</v>
      </c>
      <c r="J124" s="122">
        <v>223.86</v>
      </c>
      <c r="K124" s="122">
        <v>27.162761904761901</v>
      </c>
    </row>
    <row r="125" spans="1:11" x14ac:dyDescent="0.2">
      <c r="A125" s="119" t="s">
        <v>2642</v>
      </c>
      <c r="B125" s="60" t="s">
        <v>1304</v>
      </c>
      <c r="C125" s="60" t="s">
        <v>934</v>
      </c>
      <c r="D125" s="119" t="s">
        <v>234</v>
      </c>
      <c r="E125" s="119" t="s">
        <v>236</v>
      </c>
      <c r="F125" s="120">
        <v>13.703209825</v>
      </c>
      <c r="G125" s="120">
        <v>10.039978896999999</v>
      </c>
      <c r="H125" s="75">
        <f t="shared" si="2"/>
        <v>0.36486440515274343</v>
      </c>
      <c r="I125" s="61">
        <f t="shared" si="3"/>
        <v>1.2508082813176438E-3</v>
      </c>
      <c r="J125" s="122">
        <v>236.1432145</v>
      </c>
      <c r="K125" s="122">
        <v>18.793238095238099</v>
      </c>
    </row>
    <row r="126" spans="1:11" x14ac:dyDescent="0.2">
      <c r="A126" s="119" t="s">
        <v>2759</v>
      </c>
      <c r="B126" s="60" t="s">
        <v>56</v>
      </c>
      <c r="C126" s="60" t="s">
        <v>940</v>
      </c>
      <c r="D126" s="119" t="s">
        <v>234</v>
      </c>
      <c r="E126" s="119" t="s">
        <v>1081</v>
      </c>
      <c r="F126" s="120">
        <v>13.526054459000001</v>
      </c>
      <c r="G126" s="120">
        <v>28.633504072999997</v>
      </c>
      <c r="H126" s="75">
        <f t="shared" si="2"/>
        <v>-0.52761441895075589</v>
      </c>
      <c r="I126" s="61">
        <f t="shared" si="3"/>
        <v>1.2346378072679511E-3</v>
      </c>
      <c r="J126" s="122">
        <v>280.18382830000002</v>
      </c>
      <c r="K126" s="122">
        <v>27.557190476190499</v>
      </c>
    </row>
    <row r="127" spans="1:11" x14ac:dyDescent="0.2">
      <c r="A127" s="119" t="s">
        <v>1888</v>
      </c>
      <c r="B127" s="60" t="s">
        <v>536</v>
      </c>
      <c r="C127" s="60" t="s">
        <v>939</v>
      </c>
      <c r="D127" s="119" t="s">
        <v>235</v>
      </c>
      <c r="E127" s="119" t="s">
        <v>236</v>
      </c>
      <c r="F127" s="120">
        <v>13.284002503</v>
      </c>
      <c r="G127" s="120">
        <v>15.298224102000001</v>
      </c>
      <c r="H127" s="75">
        <f t="shared" si="2"/>
        <v>-0.13166375296703059</v>
      </c>
      <c r="I127" s="61">
        <f t="shared" si="3"/>
        <v>1.2125436705700233E-3</v>
      </c>
      <c r="J127" s="122">
        <v>291.27883988999997</v>
      </c>
      <c r="K127" s="122">
        <v>37.615142857142899</v>
      </c>
    </row>
    <row r="128" spans="1:11" x14ac:dyDescent="0.2">
      <c r="A128" s="119" t="s">
        <v>2527</v>
      </c>
      <c r="B128" s="60" t="s">
        <v>252</v>
      </c>
      <c r="C128" s="60" t="s">
        <v>936</v>
      </c>
      <c r="D128" s="119" t="s">
        <v>234</v>
      </c>
      <c r="E128" s="119" t="s">
        <v>1081</v>
      </c>
      <c r="F128" s="120">
        <v>12.79469484</v>
      </c>
      <c r="G128" s="120">
        <v>6.7967307899999998</v>
      </c>
      <c r="H128" s="75">
        <f t="shared" si="2"/>
        <v>0.88247780224351069</v>
      </c>
      <c r="I128" s="61">
        <f t="shared" si="3"/>
        <v>1.1678804066480187E-3</v>
      </c>
      <c r="J128" s="122">
        <v>22.079565039999999</v>
      </c>
      <c r="K128" s="122">
        <v>36.333952380952397</v>
      </c>
    </row>
    <row r="129" spans="1:11" x14ac:dyDescent="0.2">
      <c r="A129" s="119" t="s">
        <v>2773</v>
      </c>
      <c r="B129" s="60" t="s">
        <v>828</v>
      </c>
      <c r="C129" s="60" t="s">
        <v>940</v>
      </c>
      <c r="D129" s="119" t="s">
        <v>234</v>
      </c>
      <c r="E129" s="119" t="s">
        <v>1081</v>
      </c>
      <c r="F129" s="120">
        <v>12.67974643</v>
      </c>
      <c r="G129" s="120">
        <v>10.256331435</v>
      </c>
      <c r="H129" s="75">
        <f t="shared" si="2"/>
        <v>0.236284777881693</v>
      </c>
      <c r="I129" s="61">
        <f t="shared" si="3"/>
        <v>1.157388089520247E-3</v>
      </c>
      <c r="J129" s="122">
        <v>55.073727920000003</v>
      </c>
      <c r="K129" s="122">
        <v>17.893428571428601</v>
      </c>
    </row>
    <row r="130" spans="1:11" x14ac:dyDescent="0.2">
      <c r="A130" s="119" t="s">
        <v>2420</v>
      </c>
      <c r="B130" s="60" t="s">
        <v>259</v>
      </c>
      <c r="C130" s="60" t="s">
        <v>936</v>
      </c>
      <c r="D130" s="119" t="s">
        <v>234</v>
      </c>
      <c r="E130" s="119" t="s">
        <v>1081</v>
      </c>
      <c r="F130" s="120">
        <v>12.39724316</v>
      </c>
      <c r="G130" s="120">
        <v>7.2787718899999998</v>
      </c>
      <c r="H130" s="75">
        <f t="shared" si="2"/>
        <v>0.70320534114169098</v>
      </c>
      <c r="I130" s="61">
        <f t="shared" si="3"/>
        <v>1.1316016180199237E-3</v>
      </c>
      <c r="J130" s="122">
        <v>8.0962560000000003</v>
      </c>
      <c r="K130" s="122">
        <v>35.388476190476197</v>
      </c>
    </row>
    <row r="131" spans="1:11" x14ac:dyDescent="0.2">
      <c r="A131" s="119" t="s">
        <v>1734</v>
      </c>
      <c r="B131" s="60" t="s">
        <v>1481</v>
      </c>
      <c r="C131" s="60" t="s">
        <v>169</v>
      </c>
      <c r="D131" s="119" t="s">
        <v>235</v>
      </c>
      <c r="E131" s="119" t="s">
        <v>236</v>
      </c>
      <c r="F131" s="120">
        <v>12.343290720000001</v>
      </c>
      <c r="G131" s="120">
        <v>12.231942849999999</v>
      </c>
      <c r="H131" s="75">
        <f t="shared" si="2"/>
        <v>9.1030404053924485E-3</v>
      </c>
      <c r="I131" s="61">
        <f t="shared" si="3"/>
        <v>1.1266769208423198E-3</v>
      </c>
      <c r="J131" s="122">
        <v>338.66800000000001</v>
      </c>
      <c r="K131" s="122">
        <v>22.6323333333333</v>
      </c>
    </row>
    <row r="132" spans="1:11" x14ac:dyDescent="0.2">
      <c r="A132" s="119" t="s">
        <v>1789</v>
      </c>
      <c r="B132" s="60" t="s">
        <v>144</v>
      </c>
      <c r="C132" s="60" t="s">
        <v>698</v>
      </c>
      <c r="D132" s="119" t="s">
        <v>234</v>
      </c>
      <c r="E132" s="119" t="s">
        <v>1081</v>
      </c>
      <c r="F132" s="120">
        <v>12.340672931</v>
      </c>
      <c r="G132" s="120">
        <v>45.307490835999999</v>
      </c>
      <c r="H132" s="75">
        <f t="shared" si="2"/>
        <v>-0.72762400425859686</v>
      </c>
      <c r="I132" s="61">
        <f t="shared" si="3"/>
        <v>1.126437973019017E-3</v>
      </c>
      <c r="J132" s="122">
        <v>393.69621904038695</v>
      </c>
      <c r="K132" s="122">
        <v>7.26457142857143</v>
      </c>
    </row>
    <row r="133" spans="1:11" x14ac:dyDescent="0.2">
      <c r="A133" s="119" t="s">
        <v>1911</v>
      </c>
      <c r="B133" s="60" t="s">
        <v>1669</v>
      </c>
      <c r="C133" s="60" t="s">
        <v>939</v>
      </c>
      <c r="D133" s="119" t="s">
        <v>873</v>
      </c>
      <c r="E133" s="119" t="s">
        <v>236</v>
      </c>
      <c r="F133" s="120">
        <v>12.267499673</v>
      </c>
      <c r="G133" s="120">
        <v>7.3884107380000001</v>
      </c>
      <c r="H133" s="75">
        <f t="shared" si="2"/>
        <v>0.66037055978844239</v>
      </c>
      <c r="I133" s="61">
        <f t="shared" si="3"/>
        <v>1.1197588286253864E-3</v>
      </c>
      <c r="J133" s="122">
        <v>594.26612820000003</v>
      </c>
      <c r="K133" s="122">
        <v>8.7447142857142897</v>
      </c>
    </row>
    <row r="134" spans="1:11" x14ac:dyDescent="0.2">
      <c r="A134" s="119" t="s">
        <v>2446</v>
      </c>
      <c r="B134" s="60" t="s">
        <v>2326</v>
      </c>
      <c r="C134" s="60" t="s">
        <v>2079</v>
      </c>
      <c r="D134" s="119" t="s">
        <v>235</v>
      </c>
      <c r="E134" s="119" t="s">
        <v>236</v>
      </c>
      <c r="F134" s="120">
        <v>12.15527477</v>
      </c>
      <c r="G134" s="120">
        <v>7.6508784199999997</v>
      </c>
      <c r="H134" s="75">
        <f t="shared" si="2"/>
        <v>0.58874237737527668</v>
      </c>
      <c r="I134" s="61">
        <f t="shared" si="3"/>
        <v>1.1095151091001715E-3</v>
      </c>
      <c r="J134" s="122">
        <v>336.59511850249999</v>
      </c>
      <c r="K134" s="122">
        <v>69.661476190476193</v>
      </c>
    </row>
    <row r="135" spans="1:11" x14ac:dyDescent="0.2">
      <c r="A135" s="119" t="s">
        <v>1732</v>
      </c>
      <c r="B135" s="60" t="s">
        <v>1545</v>
      </c>
      <c r="C135" s="60" t="s">
        <v>169</v>
      </c>
      <c r="D135" s="119" t="s">
        <v>235</v>
      </c>
      <c r="E135" s="119" t="s">
        <v>236</v>
      </c>
      <c r="F135" s="120">
        <v>12.085871689999999</v>
      </c>
      <c r="G135" s="120">
        <v>6.9460970899999994</v>
      </c>
      <c r="H135" s="75">
        <f t="shared" ref="H135:H198" si="4">IF(ISERROR(F135/G135-1),"",IF((F135/G135-1)&gt;10000%,"",F135/G135-1))</f>
        <v>0.73995144804404123</v>
      </c>
      <c r="I135" s="61">
        <f t="shared" ref="I135:I198" si="5">F135/$F$1039</f>
        <v>1.1031801008560026E-3</v>
      </c>
      <c r="J135" s="122">
        <v>569.25450000000001</v>
      </c>
      <c r="K135" s="122">
        <v>11.604761904761901</v>
      </c>
    </row>
    <row r="136" spans="1:11" x14ac:dyDescent="0.2">
      <c r="A136" s="119" t="s">
        <v>2664</v>
      </c>
      <c r="B136" s="60" t="s">
        <v>1701</v>
      </c>
      <c r="C136" s="60" t="s">
        <v>698</v>
      </c>
      <c r="D136" s="119" t="s">
        <v>235</v>
      </c>
      <c r="E136" s="119" t="s">
        <v>236</v>
      </c>
      <c r="F136" s="120">
        <v>12.02379956</v>
      </c>
      <c r="G136" s="120">
        <v>6.0291891150000003</v>
      </c>
      <c r="H136" s="75">
        <f t="shared" si="4"/>
        <v>0.99426478928750606</v>
      </c>
      <c r="I136" s="61">
        <f t="shared" si="5"/>
        <v>1.0975142506475808E-3</v>
      </c>
      <c r="J136" s="122">
        <v>92.007405000000006</v>
      </c>
      <c r="K136" s="122">
        <v>15.5817142857143</v>
      </c>
    </row>
    <row r="137" spans="1:11" x14ac:dyDescent="0.2">
      <c r="A137" s="119" t="s">
        <v>1951</v>
      </c>
      <c r="B137" s="60" t="s">
        <v>388</v>
      </c>
      <c r="C137" s="60" t="s">
        <v>939</v>
      </c>
      <c r="D137" s="119" t="s">
        <v>235</v>
      </c>
      <c r="E137" s="119" t="s">
        <v>236</v>
      </c>
      <c r="F137" s="120">
        <v>12.019044320000001</v>
      </c>
      <c r="G137" s="120">
        <v>11.431740639000001</v>
      </c>
      <c r="H137" s="75">
        <f t="shared" si="4"/>
        <v>5.1374825544622693E-2</v>
      </c>
      <c r="I137" s="61">
        <f t="shared" si="5"/>
        <v>1.0970801995276161E-3</v>
      </c>
      <c r="J137" s="122">
        <v>1857.02648572</v>
      </c>
      <c r="K137" s="122">
        <v>6.7621428571428597</v>
      </c>
    </row>
    <row r="138" spans="1:11" x14ac:dyDescent="0.2">
      <c r="A138" s="119" t="s">
        <v>1841</v>
      </c>
      <c r="B138" s="60" t="s">
        <v>1681</v>
      </c>
      <c r="C138" s="60" t="s">
        <v>698</v>
      </c>
      <c r="D138" s="119" t="s">
        <v>234</v>
      </c>
      <c r="E138" s="119" t="s">
        <v>1081</v>
      </c>
      <c r="F138" s="120">
        <v>11.851093875</v>
      </c>
      <c r="G138" s="120">
        <v>22.27788687</v>
      </c>
      <c r="H138" s="75">
        <f t="shared" si="4"/>
        <v>-0.46803330386963227</v>
      </c>
      <c r="I138" s="61">
        <f t="shared" si="5"/>
        <v>1.0817499367541652E-3</v>
      </c>
      <c r="J138" s="122">
        <v>289.589404</v>
      </c>
      <c r="K138" s="122">
        <v>12.969380952381</v>
      </c>
    </row>
    <row r="139" spans="1:11" x14ac:dyDescent="0.2">
      <c r="A139" s="119" t="s">
        <v>2430</v>
      </c>
      <c r="B139" s="60" t="s">
        <v>171</v>
      </c>
      <c r="C139" s="60" t="s">
        <v>698</v>
      </c>
      <c r="D139" s="119" t="s">
        <v>234</v>
      </c>
      <c r="E139" s="119" t="s">
        <v>1081</v>
      </c>
      <c r="F139" s="120">
        <v>11.7023701</v>
      </c>
      <c r="G139" s="120">
        <v>6.8521327640000003</v>
      </c>
      <c r="H139" s="75">
        <f t="shared" si="4"/>
        <v>0.70784345590651188</v>
      </c>
      <c r="I139" s="61">
        <f t="shared" si="5"/>
        <v>1.0681746553584559E-3</v>
      </c>
      <c r="J139" s="122">
        <v>145.34702157359999</v>
      </c>
      <c r="K139" s="122">
        <v>21.4220476190476</v>
      </c>
    </row>
    <row r="140" spans="1:11" x14ac:dyDescent="0.2">
      <c r="A140" s="119" t="s">
        <v>1887</v>
      </c>
      <c r="B140" s="60" t="s">
        <v>534</v>
      </c>
      <c r="C140" s="60" t="s">
        <v>939</v>
      </c>
      <c r="D140" s="119" t="s">
        <v>873</v>
      </c>
      <c r="E140" s="119" t="s">
        <v>236</v>
      </c>
      <c r="F140" s="120">
        <v>11.659280579000001</v>
      </c>
      <c r="G140" s="120">
        <v>14.982693493000001</v>
      </c>
      <c r="H140" s="75">
        <f t="shared" si="4"/>
        <v>-0.22181678585046927</v>
      </c>
      <c r="I140" s="61">
        <f t="shared" si="5"/>
        <v>1.0642415090085782E-3</v>
      </c>
      <c r="J140" s="122">
        <v>2414.6697122399996</v>
      </c>
      <c r="K140" s="122">
        <v>11.3457619047619</v>
      </c>
    </row>
    <row r="141" spans="1:11" x14ac:dyDescent="0.2">
      <c r="A141" s="119" t="s">
        <v>1736</v>
      </c>
      <c r="B141" s="60" t="s">
        <v>1183</v>
      </c>
      <c r="C141" s="60" t="s">
        <v>169</v>
      </c>
      <c r="D141" s="119" t="s">
        <v>235</v>
      </c>
      <c r="E141" s="119" t="s">
        <v>236</v>
      </c>
      <c r="F141" s="120">
        <v>11.6284969</v>
      </c>
      <c r="G141" s="120">
        <v>19.682942180000001</v>
      </c>
      <c r="H141" s="75">
        <f t="shared" si="4"/>
        <v>-0.40920941627233909</v>
      </c>
      <c r="I141" s="61">
        <f t="shared" si="5"/>
        <v>1.0614316213169821E-3</v>
      </c>
      <c r="J141" s="122">
        <v>1529.0940000000001</v>
      </c>
      <c r="K141" s="122">
        <v>15.7311904761905</v>
      </c>
    </row>
    <row r="142" spans="1:11" x14ac:dyDescent="0.2">
      <c r="A142" s="119" t="s">
        <v>2638</v>
      </c>
      <c r="B142" s="60" t="s">
        <v>78</v>
      </c>
      <c r="C142" s="60" t="s">
        <v>934</v>
      </c>
      <c r="D142" s="119" t="s">
        <v>234</v>
      </c>
      <c r="E142" s="119" t="s">
        <v>1081</v>
      </c>
      <c r="F142" s="120">
        <v>11.585064143999999</v>
      </c>
      <c r="G142" s="120">
        <v>9.9599283990000007</v>
      </c>
      <c r="H142" s="75">
        <f t="shared" si="4"/>
        <v>0.16316741244476862</v>
      </c>
      <c r="I142" s="61">
        <f t="shared" si="5"/>
        <v>1.0574671449950813E-3</v>
      </c>
      <c r="J142" s="122">
        <v>75.4921188</v>
      </c>
      <c r="K142" s="122">
        <v>29.442904761904799</v>
      </c>
    </row>
    <row r="143" spans="1:11" x14ac:dyDescent="0.2">
      <c r="A143" s="119" t="s">
        <v>2287</v>
      </c>
      <c r="B143" s="60" t="s">
        <v>564</v>
      </c>
      <c r="C143" s="60" t="s">
        <v>935</v>
      </c>
      <c r="D143" s="119" t="s">
        <v>234</v>
      </c>
      <c r="E143" s="119" t="s">
        <v>1081</v>
      </c>
      <c r="F143" s="120">
        <v>11.584666849</v>
      </c>
      <c r="G143" s="120">
        <v>6.5536595980000003</v>
      </c>
      <c r="H143" s="75">
        <f t="shared" si="4"/>
        <v>0.7676638030658971</v>
      </c>
      <c r="I143" s="61">
        <f t="shared" si="5"/>
        <v>1.0574308805079669E-3</v>
      </c>
      <c r="J143" s="122">
        <v>476.81940008999999</v>
      </c>
      <c r="K143" s="122">
        <v>8.5157142857142905</v>
      </c>
    </row>
    <row r="144" spans="1:11" x14ac:dyDescent="0.2">
      <c r="A144" s="119" t="s">
        <v>1920</v>
      </c>
      <c r="B144" s="60" t="s">
        <v>407</v>
      </c>
      <c r="C144" s="60" t="s">
        <v>939</v>
      </c>
      <c r="D144" s="119" t="s">
        <v>873</v>
      </c>
      <c r="E144" s="119" t="s">
        <v>236</v>
      </c>
      <c r="F144" s="120">
        <v>11.54686459</v>
      </c>
      <c r="G144" s="120">
        <v>8.568614556</v>
      </c>
      <c r="H144" s="75">
        <f t="shared" si="4"/>
        <v>0.34757661399467898</v>
      </c>
      <c r="I144" s="61">
        <f t="shared" si="5"/>
        <v>1.0539803474420972E-3</v>
      </c>
      <c r="J144" s="122">
        <v>356.74985766000003</v>
      </c>
      <c r="K144" s="122">
        <v>53.627714285714298</v>
      </c>
    </row>
    <row r="145" spans="1:11" x14ac:dyDescent="0.2">
      <c r="A145" s="119" t="s">
        <v>2154</v>
      </c>
      <c r="B145" s="60" t="s">
        <v>97</v>
      </c>
      <c r="C145" s="60" t="s">
        <v>1031</v>
      </c>
      <c r="D145" s="119" t="s">
        <v>235</v>
      </c>
      <c r="E145" s="119" t="s">
        <v>236</v>
      </c>
      <c r="F145" s="120">
        <v>11.48720147</v>
      </c>
      <c r="G145" s="120">
        <v>7.0945068200000003</v>
      </c>
      <c r="H145" s="75">
        <f t="shared" si="4"/>
        <v>0.61916843008969025</v>
      </c>
      <c r="I145" s="61">
        <f t="shared" si="5"/>
        <v>1.0485343880254137E-3</v>
      </c>
      <c r="J145" s="122">
        <v>1071.39198435</v>
      </c>
      <c r="K145" s="122">
        <v>11.498666666666701</v>
      </c>
    </row>
    <row r="146" spans="1:11" x14ac:dyDescent="0.2">
      <c r="A146" s="119" t="s">
        <v>2245</v>
      </c>
      <c r="B146" s="60" t="s">
        <v>657</v>
      </c>
      <c r="C146" s="60" t="s">
        <v>935</v>
      </c>
      <c r="D146" s="119" t="s">
        <v>235</v>
      </c>
      <c r="E146" s="119" t="s">
        <v>236</v>
      </c>
      <c r="F146" s="120">
        <v>11.440735753</v>
      </c>
      <c r="G146" s="120">
        <v>15.629828323</v>
      </c>
      <c r="H146" s="75">
        <f t="shared" si="4"/>
        <v>-0.26801910318077904</v>
      </c>
      <c r="I146" s="61">
        <f t="shared" si="5"/>
        <v>1.0442930676075558E-3</v>
      </c>
      <c r="J146" s="122">
        <v>39.684486530000001</v>
      </c>
      <c r="K146" s="122">
        <v>10.9210476190476</v>
      </c>
    </row>
    <row r="147" spans="1:11" x14ac:dyDescent="0.2">
      <c r="A147" s="119" t="s">
        <v>2364</v>
      </c>
      <c r="B147" s="60" t="s">
        <v>440</v>
      </c>
      <c r="C147" s="60" t="s">
        <v>939</v>
      </c>
      <c r="D147" s="119" t="s">
        <v>235</v>
      </c>
      <c r="E147" s="119" t="s">
        <v>236</v>
      </c>
      <c r="F147" s="120">
        <v>11.43456784</v>
      </c>
      <c r="G147" s="120">
        <v>8.6789372</v>
      </c>
      <c r="H147" s="75">
        <f t="shared" si="4"/>
        <v>0.31750784416322309</v>
      </c>
      <c r="I147" s="61">
        <f t="shared" si="5"/>
        <v>1.0437300698313142E-3</v>
      </c>
      <c r="J147" s="122">
        <v>78.837000000000003</v>
      </c>
      <c r="K147" s="122">
        <v>25.6750476190476</v>
      </c>
    </row>
    <row r="148" spans="1:11" x14ac:dyDescent="0.2">
      <c r="A148" s="119" t="s">
        <v>2425</v>
      </c>
      <c r="B148" s="60" t="s">
        <v>312</v>
      </c>
      <c r="C148" s="60" t="s">
        <v>936</v>
      </c>
      <c r="D148" s="119" t="s">
        <v>234</v>
      </c>
      <c r="E148" s="119" t="s">
        <v>1081</v>
      </c>
      <c r="F148" s="120">
        <v>11.378869529999999</v>
      </c>
      <c r="G148" s="120">
        <v>15.72593691</v>
      </c>
      <c r="H148" s="75">
        <f t="shared" si="4"/>
        <v>-0.27642660687744047</v>
      </c>
      <c r="I148" s="61">
        <f t="shared" si="5"/>
        <v>1.0386460122788789E-3</v>
      </c>
      <c r="J148" s="122">
        <v>194.06377971999999</v>
      </c>
      <c r="K148" s="122">
        <v>7.0915238095238102</v>
      </c>
    </row>
    <row r="149" spans="1:11" x14ac:dyDescent="0.2">
      <c r="A149" s="119" t="s">
        <v>1779</v>
      </c>
      <c r="B149" s="60" t="s">
        <v>131</v>
      </c>
      <c r="C149" s="60" t="s">
        <v>698</v>
      </c>
      <c r="D149" s="119" t="s">
        <v>234</v>
      </c>
      <c r="E149" s="119" t="s">
        <v>1081</v>
      </c>
      <c r="F149" s="120">
        <v>11.373999151000001</v>
      </c>
      <c r="G149" s="120">
        <v>12.760924828</v>
      </c>
      <c r="H149" s="75">
        <f t="shared" si="4"/>
        <v>-0.10868535750299291</v>
      </c>
      <c r="I149" s="61">
        <f t="shared" si="5"/>
        <v>1.0382014514450195E-3</v>
      </c>
      <c r="J149" s="122">
        <v>164.43274731433405</v>
      </c>
      <c r="K149" s="122">
        <v>24.124285714285701</v>
      </c>
    </row>
    <row r="150" spans="1:11" x14ac:dyDescent="0.2">
      <c r="A150" s="119" t="s">
        <v>2319</v>
      </c>
      <c r="B150" s="60" t="s">
        <v>147</v>
      </c>
      <c r="C150" s="60" t="s">
        <v>698</v>
      </c>
      <c r="D150" s="119" t="s">
        <v>234</v>
      </c>
      <c r="E150" s="119" t="s">
        <v>1081</v>
      </c>
      <c r="F150" s="120">
        <v>11.105798182000001</v>
      </c>
      <c r="G150" s="120">
        <v>20.867015686999999</v>
      </c>
      <c r="H150" s="75">
        <f t="shared" si="4"/>
        <v>-0.46778215205354767</v>
      </c>
      <c r="I150" s="61">
        <f t="shared" si="5"/>
        <v>1.0137204723629804E-3</v>
      </c>
      <c r="J150" s="122">
        <v>534.24734683179997</v>
      </c>
      <c r="K150" s="122">
        <v>33.820571428571398</v>
      </c>
    </row>
    <row r="151" spans="1:11" x14ac:dyDescent="0.2">
      <c r="A151" s="119" t="s">
        <v>2158</v>
      </c>
      <c r="B151" s="60" t="s">
        <v>1</v>
      </c>
      <c r="C151" s="60" t="s">
        <v>1031</v>
      </c>
      <c r="D151" s="119" t="s">
        <v>235</v>
      </c>
      <c r="E151" s="119" t="s">
        <v>236</v>
      </c>
      <c r="F151" s="120">
        <v>11.069079109999999</v>
      </c>
      <c r="G151" s="120">
        <v>0.58103536</v>
      </c>
      <c r="H151" s="75">
        <f t="shared" si="4"/>
        <v>18.05061184228099</v>
      </c>
      <c r="I151" s="61">
        <f t="shared" si="5"/>
        <v>1.0103688109693038E-3</v>
      </c>
      <c r="J151" s="122">
        <v>96.499959400000009</v>
      </c>
      <c r="K151" s="122">
        <v>32.215142857142901</v>
      </c>
    </row>
    <row r="152" spans="1:11" x14ac:dyDescent="0.2">
      <c r="A152" s="119" t="s">
        <v>1707</v>
      </c>
      <c r="B152" s="60" t="s">
        <v>1295</v>
      </c>
      <c r="C152" s="60" t="s">
        <v>169</v>
      </c>
      <c r="D152" s="119" t="s">
        <v>873</v>
      </c>
      <c r="E152" s="119" t="s">
        <v>236</v>
      </c>
      <c r="F152" s="120">
        <v>11.062344210000001</v>
      </c>
      <c r="G152" s="120">
        <v>13.45890687</v>
      </c>
      <c r="H152" s="75">
        <f t="shared" si="4"/>
        <v>-0.17806517892934937</v>
      </c>
      <c r="I152" s="61">
        <f t="shared" si="5"/>
        <v>1.0097540594766663E-3</v>
      </c>
      <c r="J152" s="122">
        <v>295.28471908000006</v>
      </c>
      <c r="K152" s="122">
        <v>10.934619047619</v>
      </c>
    </row>
    <row r="153" spans="1:11" x14ac:dyDescent="0.2">
      <c r="A153" s="119" t="s">
        <v>1992</v>
      </c>
      <c r="B153" s="60" t="s">
        <v>645</v>
      </c>
      <c r="C153" s="60" t="s">
        <v>939</v>
      </c>
      <c r="D153" s="119" t="s">
        <v>235</v>
      </c>
      <c r="E153" s="119" t="s">
        <v>236</v>
      </c>
      <c r="F153" s="120">
        <v>10.925657785</v>
      </c>
      <c r="G153" s="120">
        <v>7.4991695829999996</v>
      </c>
      <c r="H153" s="75">
        <f t="shared" si="4"/>
        <v>0.45691568434024576</v>
      </c>
      <c r="I153" s="61">
        <f t="shared" si="5"/>
        <v>9.9727752919528739E-4</v>
      </c>
      <c r="J153" s="122">
        <v>445.82551204000004</v>
      </c>
      <c r="K153" s="122">
        <v>20.915333333333301</v>
      </c>
    </row>
    <row r="154" spans="1:11" x14ac:dyDescent="0.2">
      <c r="A154" s="119" t="s">
        <v>2667</v>
      </c>
      <c r="B154" s="60" t="s">
        <v>111</v>
      </c>
      <c r="C154" s="60" t="s">
        <v>698</v>
      </c>
      <c r="D154" s="119" t="s">
        <v>235</v>
      </c>
      <c r="E154" s="119" t="s">
        <v>236</v>
      </c>
      <c r="F154" s="120">
        <v>10.850981598999999</v>
      </c>
      <c r="G154" s="120">
        <v>9.16383261</v>
      </c>
      <c r="H154" s="75">
        <f t="shared" si="4"/>
        <v>0.18410953809423614</v>
      </c>
      <c r="I154" s="61">
        <f t="shared" si="5"/>
        <v>9.9046119980539422E-4</v>
      </c>
      <c r="J154" s="122">
        <v>119.12310527310001</v>
      </c>
      <c r="K154" s="122">
        <v>23.600476190476201</v>
      </c>
    </row>
    <row r="155" spans="1:11" x14ac:dyDescent="0.2">
      <c r="A155" s="119" t="s">
        <v>1935</v>
      </c>
      <c r="B155" s="60" t="s">
        <v>26</v>
      </c>
      <c r="C155" s="60" t="s">
        <v>939</v>
      </c>
      <c r="D155" s="119" t="s">
        <v>873</v>
      </c>
      <c r="E155" s="119" t="s">
        <v>236</v>
      </c>
      <c r="F155" s="120">
        <v>10.77875173</v>
      </c>
      <c r="G155" s="120">
        <v>4.9120876999999998</v>
      </c>
      <c r="H155" s="75">
        <f t="shared" si="4"/>
        <v>1.1943321024174711</v>
      </c>
      <c r="I155" s="61">
        <f t="shared" si="5"/>
        <v>9.8386816653381272E-4</v>
      </c>
      <c r="J155" s="122">
        <v>326.31880648000003</v>
      </c>
      <c r="K155" s="122">
        <v>11.950571428571401</v>
      </c>
    </row>
    <row r="156" spans="1:11" x14ac:dyDescent="0.2">
      <c r="A156" s="119" t="s">
        <v>2461</v>
      </c>
      <c r="B156" s="60" t="s">
        <v>948</v>
      </c>
      <c r="C156" s="60" t="s">
        <v>698</v>
      </c>
      <c r="D156" s="119" t="s">
        <v>873</v>
      </c>
      <c r="E156" s="119" t="s">
        <v>1081</v>
      </c>
      <c r="F156" s="120">
        <v>10.76700593</v>
      </c>
      <c r="G156" s="120">
        <v>7.5864199699999997</v>
      </c>
      <c r="H156" s="75">
        <f t="shared" si="4"/>
        <v>0.41924728298425595</v>
      </c>
      <c r="I156" s="61">
        <f t="shared" si="5"/>
        <v>9.8279602766282383E-4</v>
      </c>
      <c r="J156" s="122">
        <v>183.70879703960003</v>
      </c>
      <c r="K156" s="122">
        <v>23.4974285714286</v>
      </c>
    </row>
    <row r="157" spans="1:11" x14ac:dyDescent="0.2">
      <c r="A157" s="119" t="s">
        <v>2051</v>
      </c>
      <c r="B157" s="60" t="s">
        <v>32</v>
      </c>
      <c r="C157" s="60" t="s">
        <v>2040</v>
      </c>
      <c r="D157" s="119" t="s">
        <v>235</v>
      </c>
      <c r="E157" s="119" t="s">
        <v>236</v>
      </c>
      <c r="F157" s="120">
        <v>10.725956869999999</v>
      </c>
      <c r="G157" s="120">
        <v>11.67691359</v>
      </c>
      <c r="H157" s="75">
        <f t="shared" si="4"/>
        <v>-8.1439047456375091E-2</v>
      </c>
      <c r="I157" s="61">
        <f t="shared" si="5"/>
        <v>9.7904913150900189E-4</v>
      </c>
      <c r="J157" s="122">
        <v>243.38452995</v>
      </c>
      <c r="K157" s="122">
        <v>9.5616666666666692</v>
      </c>
    </row>
    <row r="158" spans="1:11" x14ac:dyDescent="0.2">
      <c r="A158" s="119" t="s">
        <v>1781</v>
      </c>
      <c r="B158" s="60" t="s">
        <v>139</v>
      </c>
      <c r="C158" s="60" t="s">
        <v>698</v>
      </c>
      <c r="D158" s="119" t="s">
        <v>234</v>
      </c>
      <c r="E158" s="119" t="s">
        <v>1081</v>
      </c>
      <c r="F158" s="120">
        <v>10.717395111</v>
      </c>
      <c r="G158" s="120">
        <v>1.0569585190000002</v>
      </c>
      <c r="H158" s="75">
        <f t="shared" si="4"/>
        <v>9.1398445807881306</v>
      </c>
      <c r="I158" s="61">
        <f t="shared" si="5"/>
        <v>9.7826762708802268E-4</v>
      </c>
      <c r="J158" s="122">
        <v>155.46214898271199</v>
      </c>
      <c r="K158" s="122">
        <v>11.8084285714286</v>
      </c>
    </row>
    <row r="159" spans="1:11" x14ac:dyDescent="0.2">
      <c r="A159" s="119" t="s">
        <v>2410</v>
      </c>
      <c r="B159" s="119" t="s">
        <v>53</v>
      </c>
      <c r="C159" s="119" t="s">
        <v>2040</v>
      </c>
      <c r="D159" s="119" t="s">
        <v>235</v>
      </c>
      <c r="E159" s="119" t="s">
        <v>236</v>
      </c>
      <c r="F159" s="120">
        <v>10.69756449</v>
      </c>
      <c r="G159" s="120">
        <v>12.530351359999999</v>
      </c>
      <c r="H159" s="75">
        <f t="shared" si="4"/>
        <v>-0.14626779547864166</v>
      </c>
      <c r="I159" s="121">
        <f t="shared" si="5"/>
        <v>9.7645751797583347E-4</v>
      </c>
      <c r="J159" s="122">
        <v>380.96814418999998</v>
      </c>
      <c r="K159" s="122">
        <v>5.43938095238095</v>
      </c>
    </row>
    <row r="160" spans="1:11" x14ac:dyDescent="0.2">
      <c r="A160" s="119" t="s">
        <v>2453</v>
      </c>
      <c r="B160" s="60" t="s">
        <v>394</v>
      </c>
      <c r="C160" s="60" t="s">
        <v>698</v>
      </c>
      <c r="D160" s="119" t="s">
        <v>235</v>
      </c>
      <c r="E160" s="119" t="s">
        <v>236</v>
      </c>
      <c r="F160" s="120">
        <v>10.561762880000002</v>
      </c>
      <c r="G160" s="120">
        <v>4.2060025199999993</v>
      </c>
      <c r="H160" s="75">
        <f t="shared" si="4"/>
        <v>1.5111166314755331</v>
      </c>
      <c r="I160" s="61">
        <f t="shared" si="5"/>
        <v>9.6406175227031451E-4</v>
      </c>
      <c r="J160" s="122">
        <v>47.975306082000003</v>
      </c>
      <c r="K160" s="122">
        <v>12.861714285714299</v>
      </c>
    </row>
    <row r="161" spans="1:11" x14ac:dyDescent="0.2">
      <c r="A161" s="119" t="s">
        <v>2455</v>
      </c>
      <c r="B161" s="60" t="s">
        <v>371</v>
      </c>
      <c r="C161" s="60" t="s">
        <v>698</v>
      </c>
      <c r="D161" s="119" t="s">
        <v>235</v>
      </c>
      <c r="E161" s="119" t="s">
        <v>236</v>
      </c>
      <c r="F161" s="120">
        <v>10.531250329000001</v>
      </c>
      <c r="G161" s="120">
        <v>10.408012960000001</v>
      </c>
      <c r="H161" s="75">
        <f t="shared" si="4"/>
        <v>1.184062409161335E-2</v>
      </c>
      <c r="I161" s="61">
        <f t="shared" si="5"/>
        <v>9.6127661273276617E-4</v>
      </c>
      <c r="J161" s="122">
        <v>398.52369327364511</v>
      </c>
      <c r="K161" s="122">
        <v>10.1446666666667</v>
      </c>
    </row>
    <row r="162" spans="1:11" x14ac:dyDescent="0.2">
      <c r="A162" s="119" t="s">
        <v>2777</v>
      </c>
      <c r="B162" s="60" t="s">
        <v>505</v>
      </c>
      <c r="C162" s="60" t="s">
        <v>940</v>
      </c>
      <c r="D162" s="119" t="s">
        <v>234</v>
      </c>
      <c r="E162" s="119" t="s">
        <v>236</v>
      </c>
      <c r="F162" s="120">
        <v>10.451395527000001</v>
      </c>
      <c r="G162" s="120">
        <v>3.365342225</v>
      </c>
      <c r="H162" s="75">
        <f t="shared" si="4"/>
        <v>2.1055966461182121</v>
      </c>
      <c r="I162" s="61">
        <f t="shared" si="5"/>
        <v>9.5398758710153373E-4</v>
      </c>
      <c r="J162" s="122">
        <v>273.37093830000003</v>
      </c>
      <c r="K162" s="122">
        <v>34.834000000000003</v>
      </c>
    </row>
    <row r="163" spans="1:11" x14ac:dyDescent="0.2">
      <c r="A163" s="119" t="s">
        <v>2444</v>
      </c>
      <c r="B163" s="60" t="s">
        <v>499</v>
      </c>
      <c r="C163" s="60" t="s">
        <v>935</v>
      </c>
      <c r="D163" s="119" t="s">
        <v>234</v>
      </c>
      <c r="E163" s="119" t="s">
        <v>1081</v>
      </c>
      <c r="F163" s="120">
        <v>10.440944334000001</v>
      </c>
      <c r="G163" s="120">
        <v>8.2753866919999997</v>
      </c>
      <c r="H163" s="75">
        <f t="shared" si="4"/>
        <v>0.26168658004749124</v>
      </c>
      <c r="I163" s="61">
        <f t="shared" si="5"/>
        <v>9.5303361800079067E-4</v>
      </c>
      <c r="J163" s="122">
        <v>100.97618983</v>
      </c>
      <c r="K163" s="122">
        <v>10.3952857142857</v>
      </c>
    </row>
    <row r="164" spans="1:11" x14ac:dyDescent="0.2">
      <c r="A164" s="119" t="s">
        <v>2335</v>
      </c>
      <c r="B164" s="60" t="s">
        <v>630</v>
      </c>
      <c r="C164" s="60" t="s">
        <v>939</v>
      </c>
      <c r="D164" s="119" t="s">
        <v>235</v>
      </c>
      <c r="E164" s="119" t="s">
        <v>236</v>
      </c>
      <c r="F164" s="120">
        <v>10.287136224999999</v>
      </c>
      <c r="G164" s="120">
        <v>5.4397289200000003</v>
      </c>
      <c r="H164" s="75">
        <f t="shared" si="4"/>
        <v>0.89111192419492813</v>
      </c>
      <c r="I164" s="61">
        <f t="shared" si="5"/>
        <v>9.3899424628220076E-4</v>
      </c>
      <c r="J164" s="122">
        <v>101.30800000000001</v>
      </c>
      <c r="K164" s="122">
        <v>29.776142857142901</v>
      </c>
    </row>
    <row r="165" spans="1:11" x14ac:dyDescent="0.2">
      <c r="A165" s="119" t="s">
        <v>1807</v>
      </c>
      <c r="B165" s="60" t="s">
        <v>36</v>
      </c>
      <c r="C165" s="60" t="s">
        <v>698</v>
      </c>
      <c r="D165" s="119" t="s">
        <v>234</v>
      </c>
      <c r="E165" s="119" t="s">
        <v>1081</v>
      </c>
      <c r="F165" s="120">
        <v>10.190182024</v>
      </c>
      <c r="G165" s="120">
        <v>10.163520179999999</v>
      </c>
      <c r="H165" s="75">
        <f t="shared" si="4"/>
        <v>2.6232883418155772E-3</v>
      </c>
      <c r="I165" s="61">
        <f t="shared" si="5"/>
        <v>9.3014441335487533E-4</v>
      </c>
      <c r="J165" s="122">
        <v>286.41123069822982</v>
      </c>
      <c r="K165" s="122">
        <v>21.626190476190501</v>
      </c>
    </row>
    <row r="166" spans="1:11" x14ac:dyDescent="0.2">
      <c r="A166" s="119" t="s">
        <v>1902</v>
      </c>
      <c r="B166" s="60" t="s">
        <v>984</v>
      </c>
      <c r="C166" s="60" t="s">
        <v>939</v>
      </c>
      <c r="D166" s="119" t="s">
        <v>235</v>
      </c>
      <c r="E166" s="119" t="s">
        <v>236</v>
      </c>
      <c r="F166" s="120">
        <v>10.169791228999999</v>
      </c>
      <c r="G166" s="120">
        <v>8.9680320429999991</v>
      </c>
      <c r="H166" s="75">
        <f t="shared" si="4"/>
        <v>0.13400478279267891</v>
      </c>
      <c r="I166" s="61">
        <f t="shared" si="5"/>
        <v>9.2828317240663261E-4</v>
      </c>
      <c r="J166" s="122">
        <v>2030.43505929</v>
      </c>
      <c r="K166" s="122">
        <v>25.942047619047599</v>
      </c>
    </row>
    <row r="167" spans="1:11" x14ac:dyDescent="0.2">
      <c r="A167" s="119" t="s">
        <v>1924</v>
      </c>
      <c r="B167" s="60" t="s">
        <v>384</v>
      </c>
      <c r="C167" s="60" t="s">
        <v>939</v>
      </c>
      <c r="D167" s="119" t="s">
        <v>235</v>
      </c>
      <c r="E167" s="119" t="s">
        <v>236</v>
      </c>
      <c r="F167" s="120">
        <v>10.078534072</v>
      </c>
      <c r="G167" s="120">
        <v>14.901766687999999</v>
      </c>
      <c r="H167" s="75">
        <f t="shared" si="4"/>
        <v>-0.32366850971328265</v>
      </c>
      <c r="I167" s="61">
        <f t="shared" si="5"/>
        <v>9.1995335704491657E-4</v>
      </c>
      <c r="J167" s="122">
        <v>551.08862719000001</v>
      </c>
      <c r="K167" s="122">
        <v>10.413142857142899</v>
      </c>
    </row>
    <row r="168" spans="1:11" x14ac:dyDescent="0.2">
      <c r="A168" s="119" t="s">
        <v>2200</v>
      </c>
      <c r="B168" s="60" t="s">
        <v>35</v>
      </c>
      <c r="C168" s="60" t="s">
        <v>698</v>
      </c>
      <c r="D168" s="119" t="s">
        <v>234</v>
      </c>
      <c r="E168" s="119" t="s">
        <v>1081</v>
      </c>
      <c r="F168" s="120">
        <v>10.052674935000001</v>
      </c>
      <c r="G168" s="120">
        <v>6.7321113530000005</v>
      </c>
      <c r="H168" s="75">
        <f t="shared" si="4"/>
        <v>0.4932425219794192</v>
      </c>
      <c r="I168" s="61">
        <f t="shared" si="5"/>
        <v>9.1759297410395652E-4</v>
      </c>
      <c r="J168" s="122">
        <v>203.25344248500002</v>
      </c>
      <c r="K168" s="122">
        <v>34.591999999999999</v>
      </c>
    </row>
    <row r="169" spans="1:11" x14ac:dyDescent="0.2">
      <c r="A169" s="119" t="s">
        <v>2337</v>
      </c>
      <c r="B169" s="60" t="s">
        <v>635</v>
      </c>
      <c r="C169" s="60" t="s">
        <v>939</v>
      </c>
      <c r="D169" s="119" t="s">
        <v>235</v>
      </c>
      <c r="E169" s="119" t="s">
        <v>236</v>
      </c>
      <c r="F169" s="120">
        <v>10.048573513000001</v>
      </c>
      <c r="G169" s="120">
        <v>3.7563790589999999</v>
      </c>
      <c r="H169" s="75">
        <f t="shared" si="4"/>
        <v>1.675069090518003</v>
      </c>
      <c r="I169" s="61">
        <f t="shared" si="5"/>
        <v>9.1721860250282847E-4</v>
      </c>
      <c r="J169" s="122">
        <v>58.905000000000001</v>
      </c>
      <c r="K169" s="122">
        <v>46.925761904761899</v>
      </c>
    </row>
    <row r="170" spans="1:11" x14ac:dyDescent="0.2">
      <c r="A170" s="119" t="s">
        <v>2771</v>
      </c>
      <c r="B170" s="119" t="s">
        <v>959</v>
      </c>
      <c r="C170" s="119" t="s">
        <v>940</v>
      </c>
      <c r="D170" s="119" t="s">
        <v>234</v>
      </c>
      <c r="E170" s="119" t="s">
        <v>236</v>
      </c>
      <c r="F170" s="120">
        <v>9.8562322259999995</v>
      </c>
      <c r="G170" s="120">
        <v>15.658242335999999</v>
      </c>
      <c r="H170" s="75">
        <f t="shared" si="4"/>
        <v>-0.37054031898973416</v>
      </c>
      <c r="I170" s="121">
        <f t="shared" si="5"/>
        <v>8.9966198053678518E-4</v>
      </c>
      <c r="J170" s="122">
        <v>444.12852839999999</v>
      </c>
      <c r="K170" s="122">
        <v>7.5478571428571399</v>
      </c>
    </row>
    <row r="171" spans="1:11" x14ac:dyDescent="0.2">
      <c r="A171" s="119" t="s">
        <v>2336</v>
      </c>
      <c r="B171" s="60" t="s">
        <v>633</v>
      </c>
      <c r="C171" s="60" t="s">
        <v>939</v>
      </c>
      <c r="D171" s="119" t="s">
        <v>235</v>
      </c>
      <c r="E171" s="119" t="s">
        <v>236</v>
      </c>
      <c r="F171" s="120">
        <v>9.8467437579999988</v>
      </c>
      <c r="G171" s="120">
        <v>7.6723965420000004</v>
      </c>
      <c r="H171" s="75">
        <f t="shared" si="4"/>
        <v>0.28339870131806322</v>
      </c>
      <c r="I171" s="61">
        <f t="shared" si="5"/>
        <v>8.9879588751894601E-4</v>
      </c>
      <c r="J171" s="122">
        <v>230.821</v>
      </c>
      <c r="K171" s="122">
        <v>33.9140952380952</v>
      </c>
    </row>
    <row r="172" spans="1:11" x14ac:dyDescent="0.2">
      <c r="A172" s="119" t="s">
        <v>2048</v>
      </c>
      <c r="B172" s="60" t="s">
        <v>48</v>
      </c>
      <c r="C172" s="60" t="s">
        <v>2040</v>
      </c>
      <c r="D172" s="119" t="s">
        <v>235</v>
      </c>
      <c r="E172" s="119" t="s">
        <v>236</v>
      </c>
      <c r="F172" s="120">
        <v>9.7724213899999999</v>
      </c>
      <c r="G172" s="120">
        <v>11.293188170000001</v>
      </c>
      <c r="H172" s="75">
        <f t="shared" si="4"/>
        <v>-0.13466230767675247</v>
      </c>
      <c r="I172" s="61">
        <f t="shared" si="5"/>
        <v>8.9201185410132033E-4</v>
      </c>
      <c r="J172" s="122">
        <v>7.9972000835104771</v>
      </c>
      <c r="K172" s="122">
        <v>16.137095238095199</v>
      </c>
    </row>
    <row r="173" spans="1:11" x14ac:dyDescent="0.2">
      <c r="A173" s="119" t="s">
        <v>2298</v>
      </c>
      <c r="B173" s="60" t="s">
        <v>455</v>
      </c>
      <c r="C173" s="60" t="s">
        <v>935</v>
      </c>
      <c r="D173" s="119" t="s">
        <v>234</v>
      </c>
      <c r="E173" s="119" t="s">
        <v>1081</v>
      </c>
      <c r="F173" s="120">
        <v>9.7369792219999987</v>
      </c>
      <c r="G173" s="120">
        <v>7.5763575029999997</v>
      </c>
      <c r="H173" s="75">
        <f t="shared" si="4"/>
        <v>0.28517948343177579</v>
      </c>
      <c r="I173" s="61">
        <f t="shared" si="5"/>
        <v>8.8877674657480673E-4</v>
      </c>
      <c r="J173" s="122">
        <v>103.78901341</v>
      </c>
      <c r="K173" s="122">
        <v>16.066428571428599</v>
      </c>
    </row>
    <row r="174" spans="1:11" x14ac:dyDescent="0.2">
      <c r="A174" s="119" t="s">
        <v>2736</v>
      </c>
      <c r="B174" s="60" t="s">
        <v>551</v>
      </c>
      <c r="C174" s="60" t="s">
        <v>939</v>
      </c>
      <c r="D174" s="119" t="s">
        <v>235</v>
      </c>
      <c r="E174" s="119" t="s">
        <v>236</v>
      </c>
      <c r="F174" s="120">
        <v>9.730339064999999</v>
      </c>
      <c r="G174" s="120">
        <v>4.72486724</v>
      </c>
      <c r="H174" s="75">
        <f t="shared" si="4"/>
        <v>1.0593888824270965</v>
      </c>
      <c r="I174" s="61">
        <f t="shared" si="5"/>
        <v>8.881706430800112E-4</v>
      </c>
      <c r="J174" s="122">
        <v>185.05349999999996</v>
      </c>
      <c r="K174" s="122">
        <v>25.5871904761905</v>
      </c>
    </row>
    <row r="175" spans="1:11" x14ac:dyDescent="0.2">
      <c r="A175" s="119" t="s">
        <v>2640</v>
      </c>
      <c r="B175" s="60" t="s">
        <v>1012</v>
      </c>
      <c r="C175" s="60" t="s">
        <v>934</v>
      </c>
      <c r="D175" s="119" t="s">
        <v>234</v>
      </c>
      <c r="E175" s="119" t="s">
        <v>1081</v>
      </c>
      <c r="F175" s="120">
        <v>9.6836192570000001</v>
      </c>
      <c r="G175" s="120">
        <v>6.0568565699999999</v>
      </c>
      <c r="H175" s="75">
        <f t="shared" si="4"/>
        <v>0.59878629204521516</v>
      </c>
      <c r="I175" s="61">
        <f t="shared" si="5"/>
        <v>8.8390612961971552E-4</v>
      </c>
      <c r="J175" s="122">
        <v>310.12539251999999</v>
      </c>
      <c r="K175" s="122">
        <v>18.033571428571399</v>
      </c>
    </row>
    <row r="176" spans="1:11" x14ac:dyDescent="0.2">
      <c r="A176" s="119" t="s">
        <v>2045</v>
      </c>
      <c r="B176" s="60" t="s">
        <v>506</v>
      </c>
      <c r="C176" s="60" t="s">
        <v>2040</v>
      </c>
      <c r="D176" s="119" t="s">
        <v>235</v>
      </c>
      <c r="E176" s="119" t="s">
        <v>236</v>
      </c>
      <c r="F176" s="120">
        <v>9.681712769999999</v>
      </c>
      <c r="G176" s="120">
        <v>5.825934266</v>
      </c>
      <c r="H176" s="75">
        <f t="shared" si="4"/>
        <v>0.66183007359046631</v>
      </c>
      <c r="I176" s="61">
        <f t="shared" si="5"/>
        <v>8.837321083678862E-4</v>
      </c>
      <c r="J176" s="122">
        <v>462.18826195999998</v>
      </c>
      <c r="K176" s="122">
        <v>20.942333333333298</v>
      </c>
    </row>
    <row r="177" spans="1:11" x14ac:dyDescent="0.2">
      <c r="A177" s="119" t="s">
        <v>2911</v>
      </c>
      <c r="B177" s="60" t="s">
        <v>172</v>
      </c>
      <c r="C177" s="60" t="s">
        <v>698</v>
      </c>
      <c r="D177" s="119" t="s">
        <v>235</v>
      </c>
      <c r="E177" s="119" t="s">
        <v>1081</v>
      </c>
      <c r="F177" s="120">
        <v>9.6778595850000002</v>
      </c>
      <c r="G177" s="120">
        <v>6.2675552319999994</v>
      </c>
      <c r="H177" s="75">
        <f t="shared" si="4"/>
        <v>0.5441203510402508</v>
      </c>
      <c r="I177" s="61">
        <f t="shared" si="5"/>
        <v>8.8338039546492428E-4</v>
      </c>
      <c r="J177" s="122">
        <v>129.82165416008647</v>
      </c>
      <c r="K177" s="122">
        <v>39.084761904761898</v>
      </c>
    </row>
    <row r="178" spans="1:11" x14ac:dyDescent="0.2">
      <c r="A178" s="119" t="s">
        <v>2474</v>
      </c>
      <c r="B178" s="60" t="s">
        <v>1297</v>
      </c>
      <c r="C178" s="60" t="s">
        <v>936</v>
      </c>
      <c r="D178" s="119" t="s">
        <v>234</v>
      </c>
      <c r="E178" s="119" t="s">
        <v>1081</v>
      </c>
      <c r="F178" s="120">
        <v>9.5775339600000002</v>
      </c>
      <c r="G178" s="120">
        <v>4.27204899</v>
      </c>
      <c r="H178" s="75">
        <f t="shared" si="4"/>
        <v>1.2419063972391386</v>
      </c>
      <c r="I178" s="61">
        <f t="shared" si="5"/>
        <v>8.742228240505663E-4</v>
      </c>
      <c r="J178" s="122">
        <v>854.43243480000012</v>
      </c>
      <c r="K178" s="122">
        <v>9.1175714285714307</v>
      </c>
    </row>
    <row r="179" spans="1:11" x14ac:dyDescent="0.2">
      <c r="A179" s="119" t="s">
        <v>2167</v>
      </c>
      <c r="B179" s="60" t="s">
        <v>395</v>
      </c>
      <c r="C179" s="60" t="s">
        <v>1031</v>
      </c>
      <c r="D179" s="119" t="s">
        <v>873</v>
      </c>
      <c r="E179" s="119" t="s">
        <v>236</v>
      </c>
      <c r="F179" s="120">
        <v>9.4361750409999985</v>
      </c>
      <c r="G179" s="120">
        <v>11.329051982000001</v>
      </c>
      <c r="H179" s="75">
        <f t="shared" si="4"/>
        <v>-0.16708167144148267</v>
      </c>
      <c r="I179" s="61">
        <f t="shared" si="5"/>
        <v>8.6131979557903726E-4</v>
      </c>
      <c r="J179" s="122">
        <v>675.01424476382374</v>
      </c>
      <c r="K179" s="122">
        <v>14.523571428571399</v>
      </c>
    </row>
    <row r="180" spans="1:11" x14ac:dyDescent="0.2">
      <c r="A180" s="119" t="s">
        <v>1921</v>
      </c>
      <c r="B180" s="60" t="s">
        <v>982</v>
      </c>
      <c r="C180" s="60" t="s">
        <v>939</v>
      </c>
      <c r="D180" s="119" t="s">
        <v>235</v>
      </c>
      <c r="E180" s="119" t="s">
        <v>236</v>
      </c>
      <c r="F180" s="120">
        <v>9.3487252070000011</v>
      </c>
      <c r="G180" s="120">
        <v>9.3733361590000008</v>
      </c>
      <c r="H180" s="75">
        <f t="shared" si="4"/>
        <v>-2.6256342013690759E-3</v>
      </c>
      <c r="I180" s="61">
        <f t="shared" si="5"/>
        <v>8.5333750690624085E-4</v>
      </c>
      <c r="J180" s="122">
        <v>455.14886472000001</v>
      </c>
      <c r="K180" s="122">
        <v>27.130095238095201</v>
      </c>
    </row>
    <row r="181" spans="1:11" x14ac:dyDescent="0.2">
      <c r="A181" s="119" t="s">
        <v>1869</v>
      </c>
      <c r="B181" s="60" t="s">
        <v>364</v>
      </c>
      <c r="C181" s="60" t="s">
        <v>698</v>
      </c>
      <c r="D181" s="119" t="s">
        <v>234</v>
      </c>
      <c r="E181" s="119" t="s">
        <v>1081</v>
      </c>
      <c r="F181" s="120">
        <v>9.1887186099999987</v>
      </c>
      <c r="G181" s="120">
        <v>8.6486143640000002</v>
      </c>
      <c r="H181" s="75">
        <f t="shared" si="4"/>
        <v>6.2449801004909045E-2</v>
      </c>
      <c r="I181" s="61">
        <f t="shared" si="5"/>
        <v>8.3873234657162136E-4</v>
      </c>
      <c r="J181" s="122">
        <v>205.19976615168031</v>
      </c>
      <c r="K181" s="122">
        <v>31.399571428571399</v>
      </c>
    </row>
    <row r="182" spans="1:11" x14ac:dyDescent="0.2">
      <c r="A182" s="119" t="s">
        <v>2231</v>
      </c>
      <c r="B182" s="60" t="s">
        <v>292</v>
      </c>
      <c r="C182" s="60" t="s">
        <v>935</v>
      </c>
      <c r="D182" s="119" t="s">
        <v>234</v>
      </c>
      <c r="E182" s="119" t="s">
        <v>1081</v>
      </c>
      <c r="F182" s="120">
        <v>9.1261212829999998</v>
      </c>
      <c r="G182" s="120">
        <v>3.2191032650000002</v>
      </c>
      <c r="H182" s="75">
        <f t="shared" si="4"/>
        <v>1.8349886697406084</v>
      </c>
      <c r="I182" s="61">
        <f t="shared" si="5"/>
        <v>8.3301855717484059E-4</v>
      </c>
      <c r="J182" s="122">
        <v>56.715997700000003</v>
      </c>
      <c r="K182" s="122">
        <v>13.7672857142857</v>
      </c>
    </row>
    <row r="183" spans="1:11" x14ac:dyDescent="0.2">
      <c r="A183" s="119" t="s">
        <v>2415</v>
      </c>
      <c r="B183" s="60" t="s">
        <v>260</v>
      </c>
      <c r="C183" s="60" t="s">
        <v>936</v>
      </c>
      <c r="D183" s="119" t="s">
        <v>234</v>
      </c>
      <c r="E183" s="119" t="s">
        <v>1081</v>
      </c>
      <c r="F183" s="120">
        <v>9.1160953500000002</v>
      </c>
      <c r="G183" s="120">
        <v>29.221102519999999</v>
      </c>
      <c r="H183" s="75">
        <f t="shared" si="4"/>
        <v>-0.68803041077041471</v>
      </c>
      <c r="I183" s="61">
        <f t="shared" si="5"/>
        <v>8.321034051641448E-4</v>
      </c>
      <c r="J183" s="122">
        <v>52.215027040000003</v>
      </c>
      <c r="K183" s="122">
        <v>28.285809523809501</v>
      </c>
    </row>
    <row r="184" spans="1:11" x14ac:dyDescent="0.2">
      <c r="A184" s="119" t="s">
        <v>1938</v>
      </c>
      <c r="B184" s="60" t="s">
        <v>41</v>
      </c>
      <c r="C184" s="60" t="s">
        <v>939</v>
      </c>
      <c r="D184" s="119" t="s">
        <v>235</v>
      </c>
      <c r="E184" s="119" t="s">
        <v>1081</v>
      </c>
      <c r="F184" s="120">
        <v>9.0504144310000001</v>
      </c>
      <c r="G184" s="120">
        <v>3.681850453</v>
      </c>
      <c r="H184" s="75">
        <f t="shared" si="4"/>
        <v>1.4581157074496747</v>
      </c>
      <c r="I184" s="61">
        <f t="shared" si="5"/>
        <v>8.2610815015025213E-4</v>
      </c>
      <c r="J184" s="122">
        <v>505.96257194999998</v>
      </c>
      <c r="K184" s="122">
        <v>33.861952380952403</v>
      </c>
    </row>
    <row r="185" spans="1:11" x14ac:dyDescent="0.2">
      <c r="A185" s="119" t="s">
        <v>1813</v>
      </c>
      <c r="B185" s="60" t="s">
        <v>136</v>
      </c>
      <c r="C185" s="60" t="s">
        <v>698</v>
      </c>
      <c r="D185" s="119" t="s">
        <v>234</v>
      </c>
      <c r="E185" s="119" t="s">
        <v>1081</v>
      </c>
      <c r="F185" s="120">
        <v>9.0354024499999994</v>
      </c>
      <c r="G185" s="120">
        <v>4.5106048799999998</v>
      </c>
      <c r="H185" s="75">
        <f t="shared" si="4"/>
        <v>1.0031465159058666</v>
      </c>
      <c r="I185" s="61">
        <f t="shared" si="5"/>
        <v>8.2473787921420283E-4</v>
      </c>
      <c r="J185" s="122">
        <v>527.99739729962664</v>
      </c>
      <c r="K185" s="122">
        <v>9.2224761904761898</v>
      </c>
    </row>
    <row r="186" spans="1:11" x14ac:dyDescent="0.2">
      <c r="A186" s="119" t="s">
        <v>2411</v>
      </c>
      <c r="B186" s="119" t="s">
        <v>972</v>
      </c>
      <c r="C186" s="119" t="s">
        <v>939</v>
      </c>
      <c r="D186" s="119" t="s">
        <v>235</v>
      </c>
      <c r="E186" s="119" t="s">
        <v>236</v>
      </c>
      <c r="F186" s="120">
        <v>9.0184461779999996</v>
      </c>
      <c r="G186" s="120">
        <v>40.686226959999999</v>
      </c>
      <c r="H186" s="75">
        <f t="shared" si="4"/>
        <v>-0.77834154573078651</v>
      </c>
      <c r="I186" s="121">
        <f t="shared" si="5"/>
        <v>8.2319013633434259E-4</v>
      </c>
      <c r="J186" s="122">
        <v>442.10879999999997</v>
      </c>
      <c r="K186" s="122">
        <v>4.6348571428571397</v>
      </c>
    </row>
    <row r="187" spans="1:11" x14ac:dyDescent="0.2">
      <c r="A187" s="119" t="s">
        <v>2201</v>
      </c>
      <c r="B187" s="60" t="s">
        <v>108</v>
      </c>
      <c r="C187" s="60" t="s">
        <v>698</v>
      </c>
      <c r="D187" s="119" t="s">
        <v>234</v>
      </c>
      <c r="E187" s="119" t="s">
        <v>1081</v>
      </c>
      <c r="F187" s="120">
        <v>8.937177578</v>
      </c>
      <c r="G187" s="120">
        <v>18.427679260000001</v>
      </c>
      <c r="H187" s="75">
        <f t="shared" si="4"/>
        <v>-0.51501339632063914</v>
      </c>
      <c r="I187" s="61">
        <f t="shared" si="5"/>
        <v>8.1577206135853369E-4</v>
      </c>
      <c r="J187" s="122">
        <v>448.23776532400001</v>
      </c>
      <c r="K187" s="122">
        <v>17.129238095238101</v>
      </c>
    </row>
    <row r="188" spans="1:11" x14ac:dyDescent="0.2">
      <c r="A188" s="119" t="s">
        <v>1833</v>
      </c>
      <c r="B188" s="60" t="s">
        <v>1079</v>
      </c>
      <c r="C188" s="60" t="s">
        <v>698</v>
      </c>
      <c r="D188" s="119" t="s">
        <v>234</v>
      </c>
      <c r="E188" s="119" t="s">
        <v>1081</v>
      </c>
      <c r="F188" s="120">
        <v>8.8934497950000004</v>
      </c>
      <c r="G188" s="120">
        <v>11.266755785000001</v>
      </c>
      <c r="H188" s="75">
        <f t="shared" si="4"/>
        <v>-0.21064679445343992</v>
      </c>
      <c r="I188" s="61">
        <f t="shared" si="5"/>
        <v>8.1178065541798725E-4</v>
      </c>
      <c r="J188" s="122">
        <v>196.51507944067998</v>
      </c>
      <c r="K188" s="122">
        <v>39.437380952380998</v>
      </c>
    </row>
    <row r="189" spans="1:11" x14ac:dyDescent="0.2">
      <c r="A189" s="119" t="s">
        <v>2308</v>
      </c>
      <c r="B189" s="60" t="s">
        <v>453</v>
      </c>
      <c r="C189" s="60" t="s">
        <v>935</v>
      </c>
      <c r="D189" s="119" t="s">
        <v>234</v>
      </c>
      <c r="E189" s="119" t="s">
        <v>1081</v>
      </c>
      <c r="F189" s="120">
        <v>8.8393322440000013</v>
      </c>
      <c r="G189" s="120">
        <v>5.9773279220000006</v>
      </c>
      <c r="H189" s="75">
        <f t="shared" si="4"/>
        <v>0.47880998990638957</v>
      </c>
      <c r="I189" s="61">
        <f t="shared" si="5"/>
        <v>8.0684088715785778E-4</v>
      </c>
      <c r="J189" s="122">
        <v>143.74893888</v>
      </c>
      <c r="K189" s="122">
        <v>9.1917142857142906</v>
      </c>
    </row>
    <row r="190" spans="1:11" x14ac:dyDescent="0.2">
      <c r="A190" s="119" t="s">
        <v>2769</v>
      </c>
      <c r="B190" s="60" t="s">
        <v>246</v>
      </c>
      <c r="C190" s="60" t="s">
        <v>940</v>
      </c>
      <c r="D190" s="119" t="s">
        <v>234</v>
      </c>
      <c r="E190" s="119" t="s">
        <v>236</v>
      </c>
      <c r="F190" s="120">
        <v>8.7634283760000002</v>
      </c>
      <c r="G190" s="120">
        <v>5.0684853159999994</v>
      </c>
      <c r="H190" s="75">
        <f t="shared" si="4"/>
        <v>0.72900340627128712</v>
      </c>
      <c r="I190" s="61">
        <f t="shared" si="5"/>
        <v>7.9991249681056606E-4</v>
      </c>
      <c r="J190" s="122">
        <v>306.66198730000002</v>
      </c>
      <c r="K190" s="122">
        <v>100.723333333333</v>
      </c>
    </row>
    <row r="191" spans="1:11" x14ac:dyDescent="0.2">
      <c r="A191" s="119" t="s">
        <v>2299</v>
      </c>
      <c r="B191" s="60" t="s">
        <v>456</v>
      </c>
      <c r="C191" s="60" t="s">
        <v>935</v>
      </c>
      <c r="D191" s="119" t="s">
        <v>234</v>
      </c>
      <c r="E191" s="119" t="s">
        <v>1081</v>
      </c>
      <c r="F191" s="120">
        <v>8.3799149530000001</v>
      </c>
      <c r="G191" s="120">
        <v>5.5176948399999999</v>
      </c>
      <c r="H191" s="75">
        <f t="shared" si="4"/>
        <v>0.51873476080094361</v>
      </c>
      <c r="I191" s="61">
        <f t="shared" si="5"/>
        <v>7.6490597121466422E-4</v>
      </c>
      <c r="J191" s="122">
        <v>41.864147330000002</v>
      </c>
      <c r="K191" s="122">
        <v>21.234047619047601</v>
      </c>
    </row>
    <row r="192" spans="1:11" x14ac:dyDescent="0.2">
      <c r="A192" s="119" t="s">
        <v>2733</v>
      </c>
      <c r="B192" s="60" t="s">
        <v>970</v>
      </c>
      <c r="C192" s="60" t="s">
        <v>939</v>
      </c>
      <c r="D192" s="119" t="s">
        <v>234</v>
      </c>
      <c r="E192" s="119" t="s">
        <v>1081</v>
      </c>
      <c r="F192" s="120">
        <v>8.2854439509999995</v>
      </c>
      <c r="G192" s="120">
        <v>26.388988085999998</v>
      </c>
      <c r="H192" s="75">
        <f t="shared" si="4"/>
        <v>-0.68602646209857399</v>
      </c>
      <c r="I192" s="61">
        <f t="shared" si="5"/>
        <v>7.5628280093886519E-4</v>
      </c>
      <c r="J192" s="122">
        <v>546.78749465999999</v>
      </c>
      <c r="K192" s="122">
        <v>16.435904761904801</v>
      </c>
    </row>
    <row r="193" spans="1:11" x14ac:dyDescent="0.2">
      <c r="A193" s="119" t="s">
        <v>2600</v>
      </c>
      <c r="B193" s="119" t="s">
        <v>70</v>
      </c>
      <c r="C193" s="119" t="s">
        <v>934</v>
      </c>
      <c r="D193" s="119" t="s">
        <v>234</v>
      </c>
      <c r="E193" s="119" t="s">
        <v>1081</v>
      </c>
      <c r="F193" s="120">
        <v>8.2844469850000007</v>
      </c>
      <c r="G193" s="120">
        <v>4.8586279050000005</v>
      </c>
      <c r="H193" s="75">
        <f t="shared" si="4"/>
        <v>0.70510011200374056</v>
      </c>
      <c r="I193" s="121">
        <f t="shared" si="5"/>
        <v>7.5619179938923441E-4</v>
      </c>
      <c r="J193" s="122">
        <v>879.88911599999994</v>
      </c>
      <c r="K193" s="122">
        <v>5.6514761904761901</v>
      </c>
    </row>
    <row r="194" spans="1:11" x14ac:dyDescent="0.2">
      <c r="A194" s="119" t="s">
        <v>2342</v>
      </c>
      <c r="B194" s="60" t="s">
        <v>380</v>
      </c>
      <c r="C194" s="60" t="s">
        <v>939</v>
      </c>
      <c r="D194" s="119" t="s">
        <v>235</v>
      </c>
      <c r="E194" s="119" t="s">
        <v>236</v>
      </c>
      <c r="F194" s="120">
        <v>8.2573908879999998</v>
      </c>
      <c r="G194" s="120">
        <v>7.7356532750000007</v>
      </c>
      <c r="H194" s="75">
        <f t="shared" si="4"/>
        <v>6.7445837404081388E-2</v>
      </c>
      <c r="I194" s="61">
        <f t="shared" si="5"/>
        <v>7.5372215974860125E-4</v>
      </c>
      <c r="J194" s="122">
        <v>117.7666</v>
      </c>
      <c r="K194" s="122">
        <v>12.315</v>
      </c>
    </row>
    <row r="195" spans="1:11" x14ac:dyDescent="0.2">
      <c r="A195" s="119" t="s">
        <v>2535</v>
      </c>
      <c r="B195" s="60" t="s">
        <v>148</v>
      </c>
      <c r="C195" s="60" t="s">
        <v>698</v>
      </c>
      <c r="D195" s="119" t="s">
        <v>234</v>
      </c>
      <c r="E195" s="119" t="s">
        <v>1081</v>
      </c>
      <c r="F195" s="120">
        <v>8.1799236299999993</v>
      </c>
      <c r="G195" s="120">
        <v>0.47318612999999998</v>
      </c>
      <c r="H195" s="75">
        <f t="shared" si="4"/>
        <v>16.286904901460236</v>
      </c>
      <c r="I195" s="61">
        <f t="shared" si="5"/>
        <v>7.4665106552507167E-4</v>
      </c>
      <c r="J195" s="122">
        <v>31.995594442000002</v>
      </c>
      <c r="K195" s="122">
        <v>21.382666666666701</v>
      </c>
    </row>
    <row r="196" spans="1:11" x14ac:dyDescent="0.2">
      <c r="A196" s="119" t="s">
        <v>1896</v>
      </c>
      <c r="B196" s="60" t="s">
        <v>1671</v>
      </c>
      <c r="C196" s="60" t="s">
        <v>939</v>
      </c>
      <c r="D196" s="119" t="s">
        <v>873</v>
      </c>
      <c r="E196" s="119" t="s">
        <v>236</v>
      </c>
      <c r="F196" s="120">
        <v>8.1444747779999993</v>
      </c>
      <c r="G196" s="120">
        <v>15.046456404999999</v>
      </c>
      <c r="H196" s="75">
        <f t="shared" si="4"/>
        <v>-0.45871143618283727</v>
      </c>
      <c r="I196" s="61">
        <f t="shared" si="5"/>
        <v>7.434153478931406E-4</v>
      </c>
      <c r="J196" s="122">
        <v>602.83313519000001</v>
      </c>
      <c r="K196" s="122">
        <v>8.8446190476190498</v>
      </c>
    </row>
    <row r="197" spans="1:11" x14ac:dyDescent="0.2">
      <c r="A197" s="119" t="s">
        <v>2807</v>
      </c>
      <c r="B197" s="60" t="s">
        <v>829</v>
      </c>
      <c r="C197" s="60" t="s">
        <v>940</v>
      </c>
      <c r="D197" s="119" t="s">
        <v>234</v>
      </c>
      <c r="E197" s="119" t="s">
        <v>1081</v>
      </c>
      <c r="F197" s="120">
        <v>8.0468283730000003</v>
      </c>
      <c r="G197" s="120">
        <v>5.5172612399999998</v>
      </c>
      <c r="H197" s="75">
        <f t="shared" si="4"/>
        <v>0.45848239243425803</v>
      </c>
      <c r="I197" s="61">
        <f t="shared" si="5"/>
        <v>7.3450233163091646E-4</v>
      </c>
      <c r="J197" s="122">
        <v>557.65454999999997</v>
      </c>
      <c r="K197" s="122">
        <v>8.4630476190476198</v>
      </c>
    </row>
    <row r="198" spans="1:11" x14ac:dyDescent="0.2">
      <c r="A198" s="119" t="s">
        <v>2371</v>
      </c>
      <c r="B198" s="60" t="s">
        <v>447</v>
      </c>
      <c r="C198" s="60" t="s">
        <v>939</v>
      </c>
      <c r="D198" s="119" t="s">
        <v>235</v>
      </c>
      <c r="E198" s="119" t="s">
        <v>236</v>
      </c>
      <c r="F198" s="120">
        <v>8.0282982950000008</v>
      </c>
      <c r="G198" s="120">
        <v>8.771511756999999</v>
      </c>
      <c r="H198" s="75">
        <f t="shared" si="4"/>
        <v>-8.4730372892322214E-2</v>
      </c>
      <c r="I198" s="61">
        <f t="shared" si="5"/>
        <v>7.3281093411808136E-4</v>
      </c>
      <c r="J198" s="122">
        <v>65.385000000000005</v>
      </c>
      <c r="K198" s="122">
        <v>33.588380952381002</v>
      </c>
    </row>
    <row r="199" spans="1:11" x14ac:dyDescent="0.2">
      <c r="A199" s="119" t="s">
        <v>1788</v>
      </c>
      <c r="B199" s="60" t="s">
        <v>143</v>
      </c>
      <c r="C199" s="60" t="s">
        <v>698</v>
      </c>
      <c r="D199" s="119" t="s">
        <v>234</v>
      </c>
      <c r="E199" s="119" t="s">
        <v>1081</v>
      </c>
      <c r="F199" s="120">
        <v>7.9937301720000002</v>
      </c>
      <c r="G199" s="120">
        <v>16.201323324000001</v>
      </c>
      <c r="H199" s="75">
        <f t="shared" ref="H199:H262" si="6">IF(ISERROR(F199/G199-1),"",IF((F199/G199-1)&gt;10000%,"",F199/G199-1))</f>
        <v>-0.50660017011336334</v>
      </c>
      <c r="I199" s="61">
        <f t="shared" ref="I199:I262" si="7">F199/$F$1039</f>
        <v>7.2965560809810578E-4</v>
      </c>
      <c r="J199" s="122">
        <v>447.63733071436502</v>
      </c>
      <c r="K199" s="122">
        <v>8.4710476190476207</v>
      </c>
    </row>
    <row r="200" spans="1:11" x14ac:dyDescent="0.2">
      <c r="A200" s="119" t="s">
        <v>2417</v>
      </c>
      <c r="B200" s="119" t="s">
        <v>272</v>
      </c>
      <c r="C200" s="119" t="s">
        <v>939</v>
      </c>
      <c r="D200" s="119" t="s">
        <v>235</v>
      </c>
      <c r="E200" s="119" t="s">
        <v>236</v>
      </c>
      <c r="F200" s="120">
        <v>7.9860792359999992</v>
      </c>
      <c r="G200" s="120">
        <v>11.286632062000001</v>
      </c>
      <c r="H200" s="75">
        <f t="shared" si="6"/>
        <v>-0.29243026687406171</v>
      </c>
      <c r="I200" s="121">
        <f t="shared" si="7"/>
        <v>7.2895724222391673E-4</v>
      </c>
      <c r="J200" s="122">
        <v>201.44558000000001</v>
      </c>
      <c r="K200" s="122">
        <v>3.0073333333333299</v>
      </c>
    </row>
    <row r="201" spans="1:11" x14ac:dyDescent="0.2">
      <c r="A201" s="119" t="s">
        <v>2786</v>
      </c>
      <c r="B201" s="60" t="s">
        <v>599</v>
      </c>
      <c r="C201" s="60" t="s">
        <v>940</v>
      </c>
      <c r="D201" s="119" t="s">
        <v>234</v>
      </c>
      <c r="E201" s="119" t="s">
        <v>1081</v>
      </c>
      <c r="F201" s="120">
        <v>7.9649624510000008</v>
      </c>
      <c r="G201" s="120">
        <v>4.3584391500000006</v>
      </c>
      <c r="H201" s="75">
        <f t="shared" si="6"/>
        <v>0.82748047566523897</v>
      </c>
      <c r="I201" s="61">
        <f t="shared" si="7"/>
        <v>7.2702973400576082E-4</v>
      </c>
      <c r="J201" s="122">
        <v>175.66227259999999</v>
      </c>
      <c r="K201" s="122">
        <v>14.3204285714286</v>
      </c>
    </row>
    <row r="202" spans="1:11" x14ac:dyDescent="0.2">
      <c r="A202" s="119" t="s">
        <v>2341</v>
      </c>
      <c r="B202" s="60" t="s">
        <v>969</v>
      </c>
      <c r="C202" s="60" t="s">
        <v>939</v>
      </c>
      <c r="D202" s="119" t="s">
        <v>235</v>
      </c>
      <c r="E202" s="119" t="s">
        <v>236</v>
      </c>
      <c r="F202" s="120">
        <v>7.9328995020000006</v>
      </c>
      <c r="G202" s="120">
        <v>6.765652212</v>
      </c>
      <c r="H202" s="75">
        <f t="shared" si="6"/>
        <v>0.17252546442303007</v>
      </c>
      <c r="I202" s="61">
        <f t="shared" si="7"/>
        <v>7.2410307648209814E-4</v>
      </c>
      <c r="J202" s="122">
        <v>212.41499999999999</v>
      </c>
      <c r="K202" s="122">
        <v>20.065000000000001</v>
      </c>
    </row>
    <row r="203" spans="1:11" x14ac:dyDescent="0.2">
      <c r="A203" s="119" t="s">
        <v>2291</v>
      </c>
      <c r="B203" s="60" t="s">
        <v>155</v>
      </c>
      <c r="C203" s="60" t="s">
        <v>935</v>
      </c>
      <c r="D203" s="119" t="s">
        <v>234</v>
      </c>
      <c r="E203" s="119" t="s">
        <v>1081</v>
      </c>
      <c r="F203" s="120">
        <v>7.9254597249999996</v>
      </c>
      <c r="G203" s="120">
        <v>11.534623015000001</v>
      </c>
      <c r="H203" s="75">
        <f t="shared" si="6"/>
        <v>-0.31289824429515622</v>
      </c>
      <c r="I203" s="61">
        <f t="shared" si="7"/>
        <v>7.2342398488227594E-4</v>
      </c>
      <c r="J203" s="122">
        <v>19.62581857</v>
      </c>
      <c r="K203" s="122">
        <v>390.13552380952399</v>
      </c>
    </row>
    <row r="204" spans="1:11" x14ac:dyDescent="0.2">
      <c r="A204" s="119" t="s">
        <v>1901</v>
      </c>
      <c r="B204" s="119" t="s">
        <v>386</v>
      </c>
      <c r="C204" s="119" t="s">
        <v>939</v>
      </c>
      <c r="D204" s="119" t="s">
        <v>235</v>
      </c>
      <c r="E204" s="119" t="s">
        <v>236</v>
      </c>
      <c r="F204" s="120">
        <v>7.8150847499999996</v>
      </c>
      <c r="G204" s="120">
        <v>16.751000455</v>
      </c>
      <c r="H204" s="75">
        <f t="shared" si="6"/>
        <v>-0.53345564218719377</v>
      </c>
      <c r="I204" s="121">
        <f t="shared" si="7"/>
        <v>7.1334912398885548E-4</v>
      </c>
      <c r="J204" s="122">
        <v>869.83915345000003</v>
      </c>
      <c r="K204" s="122">
        <v>5.8916190476190504</v>
      </c>
    </row>
    <row r="205" spans="1:11" x14ac:dyDescent="0.2">
      <c r="A205" s="119" t="s">
        <v>2202</v>
      </c>
      <c r="B205" s="60" t="s">
        <v>389</v>
      </c>
      <c r="C205" s="60" t="s">
        <v>698</v>
      </c>
      <c r="D205" s="119" t="s">
        <v>234</v>
      </c>
      <c r="E205" s="119" t="s">
        <v>1081</v>
      </c>
      <c r="F205" s="120">
        <v>7.7274331600000004</v>
      </c>
      <c r="G205" s="120">
        <v>11.535818393</v>
      </c>
      <c r="H205" s="75">
        <f t="shared" si="6"/>
        <v>-0.33013567856710968</v>
      </c>
      <c r="I205" s="61">
        <f t="shared" si="7"/>
        <v>7.0534841933331987E-4</v>
      </c>
      <c r="J205" s="122">
        <v>371.81776858490002</v>
      </c>
      <c r="K205" s="122">
        <v>57.060047619047602</v>
      </c>
    </row>
    <row r="206" spans="1:11" x14ac:dyDescent="0.2">
      <c r="A206" s="119" t="s">
        <v>1914</v>
      </c>
      <c r="B206" s="60" t="s">
        <v>404</v>
      </c>
      <c r="C206" s="60" t="s">
        <v>939</v>
      </c>
      <c r="D206" s="119" t="s">
        <v>873</v>
      </c>
      <c r="E206" s="119" t="s">
        <v>1081</v>
      </c>
      <c r="F206" s="120">
        <v>7.7171088799999996</v>
      </c>
      <c r="G206" s="120">
        <v>9.1535903800000007</v>
      </c>
      <c r="H206" s="75">
        <f t="shared" si="6"/>
        <v>-0.15693093533425084</v>
      </c>
      <c r="I206" s="61">
        <f t="shared" si="7"/>
        <v>7.0440603465939599E-4</v>
      </c>
      <c r="J206" s="122">
        <v>291.41304226</v>
      </c>
      <c r="K206" s="122">
        <v>38.553571428571402</v>
      </c>
    </row>
    <row r="207" spans="1:11" x14ac:dyDescent="0.2">
      <c r="A207" s="119" t="s">
        <v>2419</v>
      </c>
      <c r="B207" s="60" t="s">
        <v>112</v>
      </c>
      <c r="C207" s="60" t="s">
        <v>698</v>
      </c>
      <c r="D207" s="119" t="s">
        <v>234</v>
      </c>
      <c r="E207" s="119" t="s">
        <v>1081</v>
      </c>
      <c r="F207" s="120">
        <v>7.6921171339999992</v>
      </c>
      <c r="G207" s="120">
        <v>21.464251119</v>
      </c>
      <c r="H207" s="75">
        <f t="shared" si="6"/>
        <v>-0.64163123645199094</v>
      </c>
      <c r="I207" s="61">
        <f t="shared" si="7"/>
        <v>7.0212482585791085E-4</v>
      </c>
      <c r="J207" s="122">
        <v>140.70553005599999</v>
      </c>
      <c r="K207" s="122">
        <v>16.375285714285699</v>
      </c>
    </row>
    <row r="208" spans="1:11" x14ac:dyDescent="0.2">
      <c r="A208" s="119" t="s">
        <v>2798</v>
      </c>
      <c r="B208" s="60" t="s">
        <v>603</v>
      </c>
      <c r="C208" s="60" t="s">
        <v>940</v>
      </c>
      <c r="D208" s="119" t="s">
        <v>234</v>
      </c>
      <c r="E208" s="119" t="s">
        <v>1081</v>
      </c>
      <c r="F208" s="120">
        <v>7.5795784270000004</v>
      </c>
      <c r="G208" s="120">
        <v>7.6271696540000002</v>
      </c>
      <c r="H208" s="75">
        <f t="shared" si="6"/>
        <v>-6.239696920212201E-3</v>
      </c>
      <c r="I208" s="61">
        <f t="shared" si="7"/>
        <v>6.9185246277787035E-4</v>
      </c>
      <c r="J208" s="122">
        <v>333.6619786</v>
      </c>
      <c r="K208" s="122">
        <v>11.812571428571401</v>
      </c>
    </row>
    <row r="209" spans="1:11" x14ac:dyDescent="0.2">
      <c r="A209" s="119" t="s">
        <v>2475</v>
      </c>
      <c r="B209" s="60" t="s">
        <v>1007</v>
      </c>
      <c r="C209" s="60" t="s">
        <v>698</v>
      </c>
      <c r="D209" s="119" t="s">
        <v>234</v>
      </c>
      <c r="E209" s="119" t="s">
        <v>1081</v>
      </c>
      <c r="F209" s="120">
        <v>7.5061577300000009</v>
      </c>
      <c r="G209" s="120">
        <v>1.05569384</v>
      </c>
      <c r="H209" s="75">
        <f t="shared" si="6"/>
        <v>6.110165320278842</v>
      </c>
      <c r="I209" s="61">
        <f t="shared" si="7"/>
        <v>6.8515073252630777E-4</v>
      </c>
      <c r="J209" s="122">
        <v>16.228256999999999</v>
      </c>
      <c r="K209" s="122">
        <v>29.909095238095201</v>
      </c>
    </row>
    <row r="210" spans="1:11" x14ac:dyDescent="0.2">
      <c r="A210" s="119" t="s">
        <v>2776</v>
      </c>
      <c r="B210" s="119" t="s">
        <v>268</v>
      </c>
      <c r="C210" s="119" t="s">
        <v>940</v>
      </c>
      <c r="D210" s="119" t="s">
        <v>234</v>
      </c>
      <c r="E210" s="119" t="s">
        <v>236</v>
      </c>
      <c r="F210" s="120">
        <v>7.4214834930000002</v>
      </c>
      <c r="G210" s="120">
        <v>8.4004564479999999</v>
      </c>
      <c r="H210" s="75">
        <f t="shared" si="6"/>
        <v>-0.11653806683719858</v>
      </c>
      <c r="I210" s="121">
        <f t="shared" si="7"/>
        <v>6.7742179615253712E-4</v>
      </c>
      <c r="J210" s="122">
        <v>312.64295680000004</v>
      </c>
      <c r="K210" s="122">
        <v>7.3417619047619</v>
      </c>
    </row>
    <row r="211" spans="1:11" x14ac:dyDescent="0.2">
      <c r="A211" s="119" t="s">
        <v>2450</v>
      </c>
      <c r="B211" s="60" t="s">
        <v>116</v>
      </c>
      <c r="C211" s="60" t="s">
        <v>698</v>
      </c>
      <c r="D211" s="119" t="s">
        <v>234</v>
      </c>
      <c r="E211" s="119" t="s">
        <v>1081</v>
      </c>
      <c r="F211" s="120">
        <v>7.3568079309999996</v>
      </c>
      <c r="G211" s="120">
        <v>5.8105179749999998</v>
      </c>
      <c r="H211" s="75">
        <f t="shared" si="6"/>
        <v>0.26611912443141517</v>
      </c>
      <c r="I211" s="61">
        <f t="shared" si="7"/>
        <v>6.7151830860607295E-4</v>
      </c>
      <c r="J211" s="122">
        <v>222.224011254</v>
      </c>
      <c r="K211" s="122">
        <v>17.034714285714301</v>
      </c>
    </row>
    <row r="212" spans="1:11" x14ac:dyDescent="0.2">
      <c r="A212" s="119" t="s">
        <v>2608</v>
      </c>
      <c r="B212" s="60" t="s">
        <v>207</v>
      </c>
      <c r="C212" s="60" t="s">
        <v>934</v>
      </c>
      <c r="D212" s="119" t="s">
        <v>234</v>
      </c>
      <c r="E212" s="119" t="s">
        <v>1081</v>
      </c>
      <c r="F212" s="120">
        <v>7.3507380019999999</v>
      </c>
      <c r="G212" s="120">
        <v>0.50624305699999994</v>
      </c>
      <c r="H212" s="75">
        <f t="shared" si="6"/>
        <v>13.520175438178899</v>
      </c>
      <c r="I212" s="61">
        <f t="shared" si="7"/>
        <v>6.7096425466125489E-4</v>
      </c>
      <c r="J212" s="122">
        <v>203.18913000000001</v>
      </c>
      <c r="K212" s="122">
        <v>9.2409523809523808</v>
      </c>
    </row>
    <row r="213" spans="1:11" x14ac:dyDescent="0.2">
      <c r="A213" s="119" t="s">
        <v>2440</v>
      </c>
      <c r="B213" s="119" t="s">
        <v>50</v>
      </c>
      <c r="C213" s="119" t="s">
        <v>2040</v>
      </c>
      <c r="D213" s="119" t="s">
        <v>235</v>
      </c>
      <c r="E213" s="119" t="s">
        <v>236</v>
      </c>
      <c r="F213" s="120">
        <v>7.2127648609999993</v>
      </c>
      <c r="G213" s="120">
        <v>9.4209352850000005</v>
      </c>
      <c r="H213" s="75">
        <f t="shared" si="6"/>
        <v>-0.23438972428946059</v>
      </c>
      <c r="I213" s="121">
        <f t="shared" si="7"/>
        <v>6.5837027488818321E-4</v>
      </c>
      <c r="J213" s="122">
        <v>474.79080649999997</v>
      </c>
      <c r="K213" s="122">
        <v>4.28</v>
      </c>
    </row>
    <row r="214" spans="1:11" x14ac:dyDescent="0.2">
      <c r="A214" s="119" t="s">
        <v>1808</v>
      </c>
      <c r="B214" s="60" t="s">
        <v>363</v>
      </c>
      <c r="C214" s="60" t="s">
        <v>698</v>
      </c>
      <c r="D214" s="119" t="s">
        <v>234</v>
      </c>
      <c r="E214" s="119" t="s">
        <v>1081</v>
      </c>
      <c r="F214" s="120">
        <v>7.1831519930000001</v>
      </c>
      <c r="G214" s="120">
        <v>5.8066005279999997</v>
      </c>
      <c r="H214" s="75">
        <f t="shared" si="6"/>
        <v>0.23706667237777657</v>
      </c>
      <c r="I214" s="61">
        <f t="shared" si="7"/>
        <v>6.5566725705506286E-4</v>
      </c>
      <c r="J214" s="122">
        <v>188.34762731129632</v>
      </c>
      <c r="K214" s="122">
        <v>14.435095238095199</v>
      </c>
    </row>
    <row r="215" spans="1:11" x14ac:dyDescent="0.2">
      <c r="A215" s="119" t="s">
        <v>2770</v>
      </c>
      <c r="B215" s="60" t="s">
        <v>616</v>
      </c>
      <c r="C215" s="60" t="s">
        <v>940</v>
      </c>
      <c r="D215" s="119" t="s">
        <v>235</v>
      </c>
      <c r="E215" s="119" t="s">
        <v>1081</v>
      </c>
      <c r="F215" s="120">
        <v>7.1460002889999998</v>
      </c>
      <c r="G215" s="120">
        <v>3.591987558</v>
      </c>
      <c r="H215" s="75">
        <f t="shared" si="6"/>
        <v>0.98942790686581761</v>
      </c>
      <c r="I215" s="61">
        <f t="shared" si="7"/>
        <v>6.5227610566632153E-4</v>
      </c>
      <c r="J215" s="122">
        <v>120.2488558</v>
      </c>
      <c r="K215" s="122">
        <v>7.9958095238095197</v>
      </c>
    </row>
    <row r="216" spans="1:11" x14ac:dyDescent="0.2">
      <c r="A216" s="119" t="s">
        <v>2338</v>
      </c>
      <c r="B216" s="60" t="s">
        <v>646</v>
      </c>
      <c r="C216" s="60" t="s">
        <v>939</v>
      </c>
      <c r="D216" s="119" t="s">
        <v>235</v>
      </c>
      <c r="E216" s="119" t="s">
        <v>236</v>
      </c>
      <c r="F216" s="120">
        <v>7.1027215250000006</v>
      </c>
      <c r="G216" s="120">
        <v>6.0707402159999999</v>
      </c>
      <c r="H216" s="75">
        <f t="shared" si="6"/>
        <v>0.16999266519099576</v>
      </c>
      <c r="I216" s="61">
        <f t="shared" si="7"/>
        <v>6.4832568550143215E-4</v>
      </c>
      <c r="J216" s="122">
        <v>103.136</v>
      </c>
      <c r="K216" s="122">
        <v>29.6926666666667</v>
      </c>
    </row>
    <row r="217" spans="1:11" x14ac:dyDescent="0.2">
      <c r="A217" s="119" t="s">
        <v>2376</v>
      </c>
      <c r="B217" s="60" t="s">
        <v>967</v>
      </c>
      <c r="C217" s="60" t="s">
        <v>939</v>
      </c>
      <c r="D217" s="119" t="s">
        <v>235</v>
      </c>
      <c r="E217" s="119" t="s">
        <v>236</v>
      </c>
      <c r="F217" s="120">
        <v>7.0270635750000006</v>
      </c>
      <c r="G217" s="120">
        <v>10.952202076999999</v>
      </c>
      <c r="H217" s="75">
        <f t="shared" si="6"/>
        <v>-0.35838806428187842</v>
      </c>
      <c r="I217" s="61">
        <f t="shared" si="7"/>
        <v>6.4141974217749151E-4</v>
      </c>
      <c r="J217" s="122">
        <v>242.12649999999996</v>
      </c>
      <c r="K217" s="122">
        <v>23.541809523809501</v>
      </c>
    </row>
    <row r="218" spans="1:11" x14ac:dyDescent="0.2">
      <c r="A218" s="119" t="s">
        <v>2441</v>
      </c>
      <c r="B218" s="60" t="s">
        <v>315</v>
      </c>
      <c r="C218" s="60" t="s">
        <v>936</v>
      </c>
      <c r="D218" s="119" t="s">
        <v>234</v>
      </c>
      <c r="E218" s="119" t="s">
        <v>1081</v>
      </c>
      <c r="F218" s="120">
        <v>6.9415889499999999</v>
      </c>
      <c r="G218" s="120">
        <v>21.575141559999999</v>
      </c>
      <c r="H218" s="75">
        <f t="shared" si="6"/>
        <v>-0.67825986537814398</v>
      </c>
      <c r="I218" s="61">
        <f t="shared" si="7"/>
        <v>6.3361774759681513E-4</v>
      </c>
      <c r="J218" s="122">
        <v>615.8551360360392</v>
      </c>
      <c r="K218" s="122">
        <v>20.8251904761905</v>
      </c>
    </row>
    <row r="219" spans="1:11" x14ac:dyDescent="0.2">
      <c r="A219" s="119" t="s">
        <v>1787</v>
      </c>
      <c r="B219" s="60" t="s">
        <v>140</v>
      </c>
      <c r="C219" s="60" t="s">
        <v>698</v>
      </c>
      <c r="D219" s="119" t="s">
        <v>234</v>
      </c>
      <c r="E219" s="119" t="s">
        <v>1081</v>
      </c>
      <c r="F219" s="120">
        <v>6.9319011459999995</v>
      </c>
      <c r="G219" s="120">
        <v>9.1893396089999992</v>
      </c>
      <c r="H219" s="75">
        <f t="shared" si="6"/>
        <v>-0.24565839973843973</v>
      </c>
      <c r="I219" s="61">
        <f t="shared" si="7"/>
        <v>6.3273345949017932E-4</v>
      </c>
      <c r="J219" s="122">
        <v>354.330375611335</v>
      </c>
      <c r="K219" s="122">
        <v>4.8536190476190502</v>
      </c>
    </row>
    <row r="220" spans="1:11" x14ac:dyDescent="0.2">
      <c r="A220" s="119" t="s">
        <v>2233</v>
      </c>
      <c r="B220" s="60" t="s">
        <v>287</v>
      </c>
      <c r="C220" s="60" t="s">
        <v>935</v>
      </c>
      <c r="D220" s="119" t="s">
        <v>234</v>
      </c>
      <c r="E220" s="119" t="s">
        <v>1081</v>
      </c>
      <c r="F220" s="120">
        <v>6.9281358339999999</v>
      </c>
      <c r="G220" s="120">
        <v>9.6391598379999994</v>
      </c>
      <c r="H220" s="75">
        <f t="shared" si="6"/>
        <v>-0.28125106851247128</v>
      </c>
      <c r="I220" s="61">
        <f t="shared" si="7"/>
        <v>6.3238976750184302E-4</v>
      </c>
      <c r="J220" s="122">
        <v>240.63883594000001</v>
      </c>
      <c r="K220" s="122">
        <v>9.3617142857142905</v>
      </c>
    </row>
    <row r="221" spans="1:11" x14ac:dyDescent="0.2">
      <c r="A221" s="119" t="s">
        <v>2036</v>
      </c>
      <c r="B221" s="60" t="s">
        <v>2037</v>
      </c>
      <c r="C221" s="60" t="s">
        <v>939</v>
      </c>
      <c r="D221" s="119" t="s">
        <v>873</v>
      </c>
      <c r="E221" s="119" t="s">
        <v>236</v>
      </c>
      <c r="F221" s="120">
        <v>6.9262706399999994</v>
      </c>
      <c r="G221" s="120">
        <v>4.1020332399999999</v>
      </c>
      <c r="H221" s="75">
        <f t="shared" si="6"/>
        <v>0.6884969562070149</v>
      </c>
      <c r="I221" s="61">
        <f t="shared" si="7"/>
        <v>6.3221951541264209E-4</v>
      </c>
      <c r="J221" s="122">
        <v>124.48270334999999</v>
      </c>
      <c r="K221" s="122">
        <v>82.749333333333297</v>
      </c>
    </row>
    <row r="222" spans="1:11" x14ac:dyDescent="0.2">
      <c r="A222" s="119" t="s">
        <v>2765</v>
      </c>
      <c r="B222" s="60" t="s">
        <v>554</v>
      </c>
      <c r="C222" s="60" t="s">
        <v>940</v>
      </c>
      <c r="D222" s="119" t="s">
        <v>234</v>
      </c>
      <c r="E222" s="119" t="s">
        <v>1081</v>
      </c>
      <c r="F222" s="120">
        <v>6.8869525539999996</v>
      </c>
      <c r="G222" s="120">
        <v>9.0014460519999986</v>
      </c>
      <c r="H222" s="75">
        <f t="shared" si="6"/>
        <v>-0.23490597908212618</v>
      </c>
      <c r="I222" s="61">
        <f t="shared" si="7"/>
        <v>6.2863061994928595E-4</v>
      </c>
      <c r="J222" s="122">
        <v>346.66553379999999</v>
      </c>
      <c r="K222" s="122">
        <v>43.176095238095201</v>
      </c>
    </row>
    <row r="223" spans="1:11" x14ac:dyDescent="0.2">
      <c r="A223" s="119" t="s">
        <v>1998</v>
      </c>
      <c r="B223" s="60" t="s">
        <v>628</v>
      </c>
      <c r="C223" s="60" t="s">
        <v>939</v>
      </c>
      <c r="D223" s="119" t="s">
        <v>235</v>
      </c>
      <c r="E223" s="119" t="s">
        <v>236</v>
      </c>
      <c r="F223" s="120">
        <v>6.8578976100000002</v>
      </c>
      <c r="G223" s="120">
        <v>5.0460683</v>
      </c>
      <c r="H223" s="75">
        <f t="shared" si="6"/>
        <v>0.35905762710346201</v>
      </c>
      <c r="I223" s="61">
        <f t="shared" si="7"/>
        <v>6.2597852857561981E-4</v>
      </c>
      <c r="J223" s="122">
        <v>354.5262055</v>
      </c>
      <c r="K223" s="122">
        <v>8.3379047619047597</v>
      </c>
    </row>
    <row r="224" spans="1:11" x14ac:dyDescent="0.2">
      <c r="A224" s="119" t="s">
        <v>2780</v>
      </c>
      <c r="B224" s="60" t="s">
        <v>178</v>
      </c>
      <c r="C224" s="60" t="s">
        <v>940</v>
      </c>
      <c r="D224" s="119" t="s">
        <v>234</v>
      </c>
      <c r="E224" s="119" t="s">
        <v>236</v>
      </c>
      <c r="F224" s="120">
        <v>6.8537212199999997</v>
      </c>
      <c r="G224" s="120">
        <v>4.162998354</v>
      </c>
      <c r="H224" s="75">
        <f t="shared" si="6"/>
        <v>0.64634252459279251</v>
      </c>
      <c r="I224" s="61">
        <f t="shared" si="7"/>
        <v>6.2559731400876103E-4</v>
      </c>
      <c r="J224" s="122">
        <v>112.4179195</v>
      </c>
      <c r="K224" s="122">
        <v>28.717666666666702</v>
      </c>
    </row>
    <row r="225" spans="1:11" x14ac:dyDescent="0.2">
      <c r="A225" s="119" t="s">
        <v>515</v>
      </c>
      <c r="B225" s="60" t="s">
        <v>60</v>
      </c>
      <c r="C225" s="60" t="s">
        <v>520</v>
      </c>
      <c r="D225" s="119" t="s">
        <v>234</v>
      </c>
      <c r="E225" s="119" t="s">
        <v>1081</v>
      </c>
      <c r="F225" s="120">
        <v>6.8367339220000005</v>
      </c>
      <c r="G225" s="120">
        <v>7.4584917490000002</v>
      </c>
      <c r="H225" s="75">
        <f t="shared" si="6"/>
        <v>-8.336240729680533E-2</v>
      </c>
      <c r="I225" s="61">
        <f t="shared" si="7"/>
        <v>6.2404673912251467E-4</v>
      </c>
      <c r="J225" s="122">
        <v>102.07187099999999</v>
      </c>
      <c r="K225" s="122">
        <v>121.41200000000001</v>
      </c>
    </row>
    <row r="226" spans="1:11" x14ac:dyDescent="0.2">
      <c r="A226" s="119" t="s">
        <v>2437</v>
      </c>
      <c r="B226" s="60" t="s">
        <v>1008</v>
      </c>
      <c r="C226" s="60" t="s">
        <v>698</v>
      </c>
      <c r="D226" s="119" t="s">
        <v>234</v>
      </c>
      <c r="E226" s="119" t="s">
        <v>1081</v>
      </c>
      <c r="F226" s="120">
        <v>6.8327257699999997</v>
      </c>
      <c r="G226" s="120">
        <v>7.0496730699999999</v>
      </c>
      <c r="H226" s="75">
        <f t="shared" si="6"/>
        <v>-3.0774093755244203E-2</v>
      </c>
      <c r="I226" s="61">
        <f t="shared" si="7"/>
        <v>6.2368088106601501E-4</v>
      </c>
      <c r="J226" s="122">
        <v>16.878962999999999</v>
      </c>
      <c r="K226" s="122">
        <v>16.156285714285701</v>
      </c>
    </row>
    <row r="227" spans="1:11" x14ac:dyDescent="0.2">
      <c r="A227" s="119" t="s">
        <v>2615</v>
      </c>
      <c r="B227" s="60" t="s">
        <v>1023</v>
      </c>
      <c r="C227" s="60" t="s">
        <v>934</v>
      </c>
      <c r="D227" s="119" t="s">
        <v>234</v>
      </c>
      <c r="E227" s="119" t="s">
        <v>1081</v>
      </c>
      <c r="F227" s="120">
        <v>6.7925536175724401</v>
      </c>
      <c r="G227" s="120">
        <v>4.6341598355580507</v>
      </c>
      <c r="H227" s="75">
        <f t="shared" si="6"/>
        <v>0.46575730199311804</v>
      </c>
      <c r="I227" s="61">
        <f t="shared" si="7"/>
        <v>6.2001402771001701E-4</v>
      </c>
      <c r="J227" s="122">
        <v>57.407102121599998</v>
      </c>
      <c r="K227" s="122">
        <v>31.6060952380952</v>
      </c>
    </row>
    <row r="228" spans="1:11" x14ac:dyDescent="0.2">
      <c r="A228" s="119" t="s">
        <v>2482</v>
      </c>
      <c r="B228" s="60" t="s">
        <v>370</v>
      </c>
      <c r="C228" s="60" t="s">
        <v>698</v>
      </c>
      <c r="D228" s="119" t="s">
        <v>234</v>
      </c>
      <c r="E228" s="119" t="s">
        <v>236</v>
      </c>
      <c r="F228" s="120">
        <v>6.7786977199999994</v>
      </c>
      <c r="G228" s="120">
        <v>1.3604186920000001</v>
      </c>
      <c r="H228" s="75">
        <f t="shared" si="6"/>
        <v>3.9828025444390169</v>
      </c>
      <c r="I228" s="61">
        <f t="shared" si="7"/>
        <v>6.1874928232189062E-4</v>
      </c>
      <c r="J228" s="122">
        <v>24.377887448768</v>
      </c>
      <c r="K228" s="122">
        <v>22.644904761904801</v>
      </c>
    </row>
    <row r="229" spans="1:11" x14ac:dyDescent="0.2">
      <c r="A229" s="119" t="s">
        <v>2435</v>
      </c>
      <c r="B229" s="60" t="s">
        <v>266</v>
      </c>
      <c r="C229" s="60" t="s">
        <v>936</v>
      </c>
      <c r="D229" s="119" t="s">
        <v>234</v>
      </c>
      <c r="E229" s="119" t="s">
        <v>1081</v>
      </c>
      <c r="F229" s="120">
        <v>6.7408510899999996</v>
      </c>
      <c r="G229" s="120">
        <v>7.8569659170000001</v>
      </c>
      <c r="H229" s="75">
        <f t="shared" si="6"/>
        <v>-0.14205417699281087</v>
      </c>
      <c r="I229" s="61">
        <f t="shared" si="7"/>
        <v>6.1529469913820464E-4</v>
      </c>
      <c r="J229" s="122">
        <v>326.93682198000005</v>
      </c>
      <c r="K229" s="122">
        <v>23.5225714285714</v>
      </c>
    </row>
    <row r="230" spans="1:11" x14ac:dyDescent="0.2">
      <c r="A230" s="119" t="s">
        <v>2340</v>
      </c>
      <c r="B230" s="119" t="s">
        <v>650</v>
      </c>
      <c r="C230" s="119" t="s">
        <v>939</v>
      </c>
      <c r="D230" s="119" t="s">
        <v>235</v>
      </c>
      <c r="E230" s="119" t="s">
        <v>236</v>
      </c>
      <c r="F230" s="120">
        <v>6.7111770570000004</v>
      </c>
      <c r="G230" s="120">
        <v>3.6720657129999998</v>
      </c>
      <c r="H230" s="75">
        <f t="shared" si="6"/>
        <v>0.8276298905111672</v>
      </c>
      <c r="I230" s="121">
        <f t="shared" si="7"/>
        <v>6.1258609825633116E-4</v>
      </c>
      <c r="J230" s="122">
        <v>189.42799999999997</v>
      </c>
      <c r="K230" s="122">
        <v>22.133190476190499</v>
      </c>
    </row>
    <row r="231" spans="1:11" x14ac:dyDescent="0.2">
      <c r="A231" s="119" t="s">
        <v>2292</v>
      </c>
      <c r="B231" s="60" t="s">
        <v>154</v>
      </c>
      <c r="C231" s="60" t="s">
        <v>935</v>
      </c>
      <c r="D231" s="119" t="s">
        <v>234</v>
      </c>
      <c r="E231" s="119" t="s">
        <v>1081</v>
      </c>
      <c r="F231" s="120">
        <v>6.7060380740000003</v>
      </c>
      <c r="G231" s="120">
        <v>17.030374609999999</v>
      </c>
      <c r="H231" s="75">
        <f t="shared" si="6"/>
        <v>-0.60623073610710199</v>
      </c>
      <c r="I231" s="61">
        <f t="shared" si="7"/>
        <v>6.1211701965532904E-4</v>
      </c>
      <c r="J231" s="122">
        <v>61.746296780000002</v>
      </c>
      <c r="K231" s="122">
        <v>87.329285714285703</v>
      </c>
    </row>
    <row r="232" spans="1:11" x14ac:dyDescent="0.2">
      <c r="A232" s="119" t="s">
        <v>1899</v>
      </c>
      <c r="B232" s="60" t="s">
        <v>987</v>
      </c>
      <c r="C232" s="60" t="s">
        <v>939</v>
      </c>
      <c r="D232" s="119" t="s">
        <v>235</v>
      </c>
      <c r="E232" s="119" t="s">
        <v>236</v>
      </c>
      <c r="F232" s="120">
        <v>6.6785860850000001</v>
      </c>
      <c r="G232" s="120">
        <v>10.020813963</v>
      </c>
      <c r="H232" s="75">
        <f t="shared" si="6"/>
        <v>-0.33352858264214436</v>
      </c>
      <c r="I232" s="61">
        <f t="shared" si="7"/>
        <v>6.096112435913008E-4</v>
      </c>
      <c r="J232" s="122">
        <v>1082.79256087</v>
      </c>
      <c r="K232" s="122">
        <v>22.312380952381002</v>
      </c>
    </row>
    <row r="233" spans="1:11" x14ac:dyDescent="0.2">
      <c r="A233" s="119" t="s">
        <v>2361</v>
      </c>
      <c r="B233" s="60" t="s">
        <v>437</v>
      </c>
      <c r="C233" s="60" t="s">
        <v>939</v>
      </c>
      <c r="D233" s="119" t="s">
        <v>235</v>
      </c>
      <c r="E233" s="119" t="s">
        <v>236</v>
      </c>
      <c r="F233" s="120">
        <v>6.6555376399999995</v>
      </c>
      <c r="G233" s="120">
        <v>10.833804460000001</v>
      </c>
      <c r="H233" s="75">
        <f t="shared" si="6"/>
        <v>-0.38566939577198178</v>
      </c>
      <c r="I233" s="61">
        <f t="shared" si="7"/>
        <v>6.0750741636792286E-4</v>
      </c>
      <c r="J233" s="122">
        <v>102.087</v>
      </c>
      <c r="K233" s="122">
        <v>29.616761904761901</v>
      </c>
    </row>
    <row r="234" spans="1:11" x14ac:dyDescent="0.2">
      <c r="A234" s="119" t="s">
        <v>2754</v>
      </c>
      <c r="B234" s="60" t="s">
        <v>556</v>
      </c>
      <c r="C234" s="60" t="s">
        <v>940</v>
      </c>
      <c r="D234" s="119" t="s">
        <v>234</v>
      </c>
      <c r="E234" s="119" t="s">
        <v>1081</v>
      </c>
      <c r="F234" s="120">
        <v>6.5765133699999998</v>
      </c>
      <c r="G234" s="120">
        <v>7.0155136900000006</v>
      </c>
      <c r="H234" s="75">
        <f t="shared" si="6"/>
        <v>-6.2575648683539375E-2</v>
      </c>
      <c r="I234" s="61">
        <f t="shared" si="7"/>
        <v>6.0029420044235544E-4</v>
      </c>
      <c r="J234" s="122">
        <v>564.23439159999998</v>
      </c>
      <c r="K234" s="122">
        <v>17.743714285714301</v>
      </c>
    </row>
    <row r="235" spans="1:11" x14ac:dyDescent="0.2">
      <c r="A235" s="119" t="s">
        <v>2235</v>
      </c>
      <c r="B235" s="60" t="s">
        <v>28</v>
      </c>
      <c r="C235" s="60" t="s">
        <v>935</v>
      </c>
      <c r="D235" s="119" t="s">
        <v>234</v>
      </c>
      <c r="E235" s="119" t="s">
        <v>1081</v>
      </c>
      <c r="F235" s="120">
        <v>6.5544640110000003</v>
      </c>
      <c r="G235" s="120">
        <v>10.265395512</v>
      </c>
      <c r="H235" s="75">
        <f t="shared" si="6"/>
        <v>-0.36149912554874386</v>
      </c>
      <c r="I235" s="61">
        <f t="shared" si="7"/>
        <v>5.9828156827900435E-4</v>
      </c>
      <c r="J235" s="122">
        <v>353.95737792</v>
      </c>
      <c r="K235" s="122">
        <v>29.4851428571429</v>
      </c>
    </row>
    <row r="236" spans="1:11" x14ac:dyDescent="0.2">
      <c r="A236" s="119" t="s">
        <v>1978</v>
      </c>
      <c r="B236" s="60" t="s">
        <v>1696</v>
      </c>
      <c r="C236" s="60" t="s">
        <v>939</v>
      </c>
      <c r="D236" s="119" t="s">
        <v>873</v>
      </c>
      <c r="E236" s="119" t="s">
        <v>236</v>
      </c>
      <c r="F236" s="120">
        <v>6.4878148499999995</v>
      </c>
      <c r="G236" s="120">
        <v>9.2980355199999991</v>
      </c>
      <c r="H236" s="75">
        <f t="shared" si="6"/>
        <v>-0.30223810867954182</v>
      </c>
      <c r="I236" s="61">
        <f t="shared" si="7"/>
        <v>5.9219793359878631E-4</v>
      </c>
      <c r="J236" s="122">
        <v>556.94031727999993</v>
      </c>
      <c r="K236" s="122">
        <v>8.0374285714285705</v>
      </c>
    </row>
    <row r="237" spans="1:11" x14ac:dyDescent="0.2">
      <c r="A237" s="119" t="s">
        <v>1765</v>
      </c>
      <c r="B237" s="60" t="s">
        <v>1067</v>
      </c>
      <c r="C237" s="60" t="s">
        <v>698</v>
      </c>
      <c r="D237" s="119" t="s">
        <v>234</v>
      </c>
      <c r="E237" s="119" t="s">
        <v>1081</v>
      </c>
      <c r="F237" s="120">
        <v>6.443593495</v>
      </c>
      <c r="G237" s="120">
        <v>0.66998967500000006</v>
      </c>
      <c r="H237" s="75">
        <f t="shared" si="6"/>
        <v>8.6174519331212078</v>
      </c>
      <c r="I237" s="61">
        <f t="shared" si="7"/>
        <v>5.8816147515208166E-4</v>
      </c>
      <c r="J237" s="122">
        <v>89.49461458079999</v>
      </c>
      <c r="K237" s="122">
        <v>58.658333333333303</v>
      </c>
    </row>
    <row r="238" spans="1:11" x14ac:dyDescent="0.2">
      <c r="A238" s="119" t="s">
        <v>1710</v>
      </c>
      <c r="B238" s="60" t="s">
        <v>878</v>
      </c>
      <c r="C238" s="60" t="s">
        <v>169</v>
      </c>
      <c r="D238" s="119" t="s">
        <v>873</v>
      </c>
      <c r="E238" s="119" t="s">
        <v>236</v>
      </c>
      <c r="F238" s="120">
        <v>6.3141951500000006</v>
      </c>
      <c r="G238" s="120">
        <v>11.437770664999999</v>
      </c>
      <c r="H238" s="75">
        <f t="shared" si="6"/>
        <v>-0.44795228590116154</v>
      </c>
      <c r="I238" s="61">
        <f t="shared" si="7"/>
        <v>5.7635018979764494E-4</v>
      </c>
      <c r="J238" s="122">
        <v>1126.7462919799998</v>
      </c>
      <c r="K238" s="122">
        <v>40.2602857142857</v>
      </c>
    </row>
    <row r="239" spans="1:11" x14ac:dyDescent="0.2">
      <c r="A239" s="119" t="s">
        <v>2152</v>
      </c>
      <c r="B239" s="60" t="s">
        <v>153</v>
      </c>
      <c r="C239" s="60" t="s">
        <v>1031</v>
      </c>
      <c r="D239" s="119" t="s">
        <v>873</v>
      </c>
      <c r="E239" s="119" t="s">
        <v>236</v>
      </c>
      <c r="F239" s="120">
        <v>6.1356250899999996</v>
      </c>
      <c r="G239" s="120">
        <v>3.2134008199999999</v>
      </c>
      <c r="H239" s="75">
        <f t="shared" si="6"/>
        <v>0.90938679414415535</v>
      </c>
      <c r="I239" s="61">
        <f t="shared" si="7"/>
        <v>5.6005058461784977E-4</v>
      </c>
      <c r="J239" s="122">
        <v>304.64052842731934</v>
      </c>
      <c r="K239" s="122">
        <v>28.532809523809501</v>
      </c>
    </row>
    <row r="240" spans="1:11" x14ac:dyDescent="0.2">
      <c r="A240" s="119" t="s">
        <v>2763</v>
      </c>
      <c r="B240" s="60" t="s">
        <v>245</v>
      </c>
      <c r="C240" s="60" t="s">
        <v>940</v>
      </c>
      <c r="D240" s="119" t="s">
        <v>234</v>
      </c>
      <c r="E240" s="119" t="s">
        <v>236</v>
      </c>
      <c r="F240" s="120">
        <v>6.1102316430000005</v>
      </c>
      <c r="G240" s="120">
        <v>5.1838469329999999</v>
      </c>
      <c r="H240" s="75">
        <f t="shared" si="6"/>
        <v>0.17870603086343118</v>
      </c>
      <c r="I240" s="61">
        <f t="shared" si="7"/>
        <v>5.5773270915622964E-4</v>
      </c>
      <c r="J240" s="122">
        <v>961.06527860000006</v>
      </c>
      <c r="K240" s="122">
        <v>8.7279999999999998</v>
      </c>
    </row>
    <row r="241" spans="1:11" x14ac:dyDescent="0.2">
      <c r="A241" s="119" t="s">
        <v>2796</v>
      </c>
      <c r="B241" s="60" t="s">
        <v>615</v>
      </c>
      <c r="C241" s="60" t="s">
        <v>940</v>
      </c>
      <c r="D241" s="119" t="s">
        <v>235</v>
      </c>
      <c r="E241" s="119" t="s">
        <v>1081</v>
      </c>
      <c r="F241" s="120">
        <v>6.0909031919999999</v>
      </c>
      <c r="G241" s="120">
        <v>8.5115390610000006</v>
      </c>
      <c r="H241" s="75">
        <f t="shared" si="6"/>
        <v>-0.28439461437607572</v>
      </c>
      <c r="I241" s="61">
        <f t="shared" si="7"/>
        <v>5.5596843736264328E-4</v>
      </c>
      <c r="J241" s="122">
        <v>504.1187473</v>
      </c>
      <c r="K241" s="122">
        <v>4.79604761904762</v>
      </c>
    </row>
    <row r="242" spans="1:11" x14ac:dyDescent="0.2">
      <c r="A242" s="119" t="s">
        <v>2466</v>
      </c>
      <c r="B242" s="119" t="s">
        <v>51</v>
      </c>
      <c r="C242" s="119" t="s">
        <v>2040</v>
      </c>
      <c r="D242" s="119" t="s">
        <v>235</v>
      </c>
      <c r="E242" s="119" t="s">
        <v>236</v>
      </c>
      <c r="F242" s="120">
        <v>6.0803389299999999</v>
      </c>
      <c r="G242" s="120">
        <v>5.1163932699999997</v>
      </c>
      <c r="H242" s="75">
        <f t="shared" si="6"/>
        <v>0.18840335547544806</v>
      </c>
      <c r="I242" s="121">
        <f t="shared" si="7"/>
        <v>5.5500414749447659E-4</v>
      </c>
      <c r="J242" s="122">
        <v>177.44331076</v>
      </c>
      <c r="K242" s="122">
        <v>3.0058095238095199</v>
      </c>
    </row>
    <row r="243" spans="1:11" x14ac:dyDescent="0.2">
      <c r="A243" s="119" t="s">
        <v>2442</v>
      </c>
      <c r="B243" s="119" t="s">
        <v>88</v>
      </c>
      <c r="C243" s="119" t="s">
        <v>941</v>
      </c>
      <c r="D243" s="119" t="s">
        <v>235</v>
      </c>
      <c r="E243" s="119" t="s">
        <v>236</v>
      </c>
      <c r="F243" s="120">
        <v>6.0347301010000001</v>
      </c>
      <c r="G243" s="120">
        <v>3.637992476</v>
      </c>
      <c r="H243" s="75">
        <f t="shared" si="6"/>
        <v>0.65880774652817076</v>
      </c>
      <c r="I243" s="121">
        <f t="shared" si="7"/>
        <v>5.508410425181285E-4</v>
      </c>
      <c r="J243" s="122">
        <v>808.40899999999999</v>
      </c>
      <c r="K243" s="122">
        <v>7.1302380952380897</v>
      </c>
    </row>
    <row r="244" spans="1:11" x14ac:dyDescent="0.2">
      <c r="A244" s="119" t="s">
        <v>1922</v>
      </c>
      <c r="B244" s="60" t="s">
        <v>533</v>
      </c>
      <c r="C244" s="60" t="s">
        <v>939</v>
      </c>
      <c r="D244" s="119" t="s">
        <v>873</v>
      </c>
      <c r="E244" s="119" t="s">
        <v>236</v>
      </c>
      <c r="F244" s="120">
        <v>5.9941601459999996</v>
      </c>
      <c r="G244" s="120">
        <v>7.2173822100000002</v>
      </c>
      <c r="H244" s="75">
        <f t="shared" si="6"/>
        <v>-0.16948278869105371</v>
      </c>
      <c r="I244" s="61">
        <f t="shared" si="7"/>
        <v>5.4713787834457074E-4</v>
      </c>
      <c r="J244" s="122">
        <v>289.69681579000002</v>
      </c>
      <c r="K244" s="122">
        <v>39.937666666666701</v>
      </c>
    </row>
    <row r="245" spans="1:11" x14ac:dyDescent="0.2">
      <c r="A245" s="119" t="s">
        <v>2423</v>
      </c>
      <c r="B245" s="119" t="s">
        <v>52</v>
      </c>
      <c r="C245" s="119" t="s">
        <v>2040</v>
      </c>
      <c r="D245" s="119" t="s">
        <v>235</v>
      </c>
      <c r="E245" s="119" t="s">
        <v>236</v>
      </c>
      <c r="F245" s="120">
        <v>5.8911279299999997</v>
      </c>
      <c r="G245" s="120">
        <v>9.6289418199999997</v>
      </c>
      <c r="H245" s="75">
        <f t="shared" si="6"/>
        <v>-0.38818532294340935</v>
      </c>
      <c r="I245" s="121">
        <f t="shared" si="7"/>
        <v>5.3773325339456866E-4</v>
      </c>
      <c r="J245" s="122">
        <v>395.76672968000003</v>
      </c>
      <c r="K245" s="122">
        <v>4.2635714285714297</v>
      </c>
    </row>
    <row r="246" spans="1:11" x14ac:dyDescent="0.2">
      <c r="A246" s="119" t="s">
        <v>2454</v>
      </c>
      <c r="B246" s="60" t="s">
        <v>391</v>
      </c>
      <c r="C246" s="60" t="s">
        <v>2040</v>
      </c>
      <c r="D246" s="119" t="s">
        <v>235</v>
      </c>
      <c r="E246" s="119" t="s">
        <v>236</v>
      </c>
      <c r="F246" s="120">
        <v>5.8605702359999992</v>
      </c>
      <c r="G246" s="120">
        <v>7.4335259300000001</v>
      </c>
      <c r="H246" s="75">
        <f t="shared" si="6"/>
        <v>-0.21160290672450788</v>
      </c>
      <c r="I246" s="61">
        <f t="shared" si="7"/>
        <v>5.3494399327221108E-4</v>
      </c>
      <c r="J246" s="122">
        <v>107.31502934000001</v>
      </c>
      <c r="K246" s="122">
        <v>17.363142857142901</v>
      </c>
    </row>
    <row r="247" spans="1:11" x14ac:dyDescent="0.2">
      <c r="A247" s="119" t="s">
        <v>1828</v>
      </c>
      <c r="B247" s="60" t="s">
        <v>1685</v>
      </c>
      <c r="C247" s="60" t="s">
        <v>698</v>
      </c>
      <c r="D247" s="119" t="s">
        <v>234</v>
      </c>
      <c r="E247" s="119" t="s">
        <v>236</v>
      </c>
      <c r="F247" s="120">
        <v>5.840744441</v>
      </c>
      <c r="G247" s="120">
        <v>4.2194573750000002</v>
      </c>
      <c r="H247" s="75">
        <f t="shared" si="6"/>
        <v>0.38424065511504302</v>
      </c>
      <c r="I247" s="61">
        <f t="shared" si="7"/>
        <v>5.3313432467000789E-4</v>
      </c>
      <c r="J247" s="122">
        <v>120.0163851189</v>
      </c>
      <c r="K247" s="122">
        <v>14.933809523809501</v>
      </c>
    </row>
    <row r="248" spans="1:11" x14ac:dyDescent="0.2">
      <c r="A248" s="119" t="s">
        <v>1953</v>
      </c>
      <c r="B248" s="60" t="s">
        <v>1605</v>
      </c>
      <c r="C248" s="60" t="s">
        <v>939</v>
      </c>
      <c r="D248" s="119" t="s">
        <v>235</v>
      </c>
      <c r="E248" s="119" t="s">
        <v>1081</v>
      </c>
      <c r="F248" s="120">
        <v>5.7919089599999998</v>
      </c>
      <c r="G248" s="120">
        <v>4.3780119000000006</v>
      </c>
      <c r="H248" s="75">
        <f t="shared" si="6"/>
        <v>0.32295413815572283</v>
      </c>
      <c r="I248" s="61">
        <f t="shared" si="7"/>
        <v>5.286766957759739E-4</v>
      </c>
      <c r="J248" s="122">
        <v>286.96305738000001</v>
      </c>
      <c r="K248" s="122">
        <v>76.950857142857103</v>
      </c>
    </row>
    <row r="249" spans="1:11" x14ac:dyDescent="0.2">
      <c r="A249" s="119" t="s">
        <v>1916</v>
      </c>
      <c r="B249" s="60" t="s">
        <v>532</v>
      </c>
      <c r="C249" s="60" t="s">
        <v>939</v>
      </c>
      <c r="D249" s="119" t="s">
        <v>235</v>
      </c>
      <c r="E249" s="119" t="s">
        <v>236</v>
      </c>
      <c r="F249" s="120">
        <v>5.7539503550000006</v>
      </c>
      <c r="G249" s="120">
        <v>4.1297304449999999</v>
      </c>
      <c r="H249" s="75">
        <f t="shared" si="6"/>
        <v>0.39329925563701074</v>
      </c>
      <c r="I249" s="61">
        <f t="shared" si="7"/>
        <v>5.2521189168353098E-4</v>
      </c>
      <c r="J249" s="122">
        <v>504.80423095999998</v>
      </c>
      <c r="K249" s="122">
        <v>26.923285714285701</v>
      </c>
    </row>
    <row r="250" spans="1:11" x14ac:dyDescent="0.2">
      <c r="A250" s="119" t="s">
        <v>2800</v>
      </c>
      <c r="B250" s="60" t="s">
        <v>182</v>
      </c>
      <c r="C250" s="60" t="s">
        <v>940</v>
      </c>
      <c r="D250" s="119" t="s">
        <v>234</v>
      </c>
      <c r="E250" s="119" t="s">
        <v>1081</v>
      </c>
      <c r="F250" s="120">
        <v>5.7110818550000007</v>
      </c>
      <c r="G250" s="120">
        <v>2.6858289200000001</v>
      </c>
      <c r="H250" s="75">
        <f t="shared" si="6"/>
        <v>1.1263758880815091</v>
      </c>
      <c r="I250" s="61">
        <f t="shared" si="7"/>
        <v>5.2129891979647413E-4</v>
      </c>
      <c r="J250" s="122">
        <v>329.20825010000004</v>
      </c>
      <c r="K250" s="122">
        <v>21.3146190476191</v>
      </c>
    </row>
    <row r="251" spans="1:11" x14ac:dyDescent="0.2">
      <c r="A251" s="119" t="s">
        <v>1759</v>
      </c>
      <c r="B251" s="60" t="s">
        <v>1011</v>
      </c>
      <c r="C251" s="60" t="s">
        <v>698</v>
      </c>
      <c r="D251" s="119" t="s">
        <v>234</v>
      </c>
      <c r="E251" s="119" t="s">
        <v>1081</v>
      </c>
      <c r="F251" s="120">
        <v>5.6738078600000001</v>
      </c>
      <c r="G251" s="120">
        <v>1.8692994599999999</v>
      </c>
      <c r="H251" s="75">
        <f t="shared" si="6"/>
        <v>2.035258919937847</v>
      </c>
      <c r="I251" s="61">
        <f t="shared" si="7"/>
        <v>5.1789660587008772E-4</v>
      </c>
      <c r="J251" s="122">
        <v>42.072599368799999</v>
      </c>
      <c r="K251" s="122">
        <v>18.464523809523801</v>
      </c>
    </row>
    <row r="252" spans="1:11" x14ac:dyDescent="0.2">
      <c r="A252" s="119" t="s">
        <v>2404</v>
      </c>
      <c r="B252" s="60" t="s">
        <v>541</v>
      </c>
      <c r="C252" s="60" t="s">
        <v>939</v>
      </c>
      <c r="D252" s="119" t="s">
        <v>235</v>
      </c>
      <c r="E252" s="119" t="s">
        <v>236</v>
      </c>
      <c r="F252" s="120">
        <v>5.6084515130000003</v>
      </c>
      <c r="G252" s="120">
        <v>9.2739536769999997</v>
      </c>
      <c r="H252" s="75">
        <f t="shared" si="6"/>
        <v>-0.39524697789796814</v>
      </c>
      <c r="I252" s="61">
        <f t="shared" si="7"/>
        <v>5.1193097729778573E-4</v>
      </c>
      <c r="J252" s="122">
        <v>129.697</v>
      </c>
      <c r="K252" s="122">
        <v>16.9607142857143</v>
      </c>
    </row>
    <row r="253" spans="1:11" x14ac:dyDescent="0.2">
      <c r="A253" s="119" t="s">
        <v>1811</v>
      </c>
      <c r="B253" s="60" t="s">
        <v>130</v>
      </c>
      <c r="C253" s="60" t="s">
        <v>698</v>
      </c>
      <c r="D253" s="119" t="s">
        <v>234</v>
      </c>
      <c r="E253" s="119" t="s">
        <v>1081</v>
      </c>
      <c r="F253" s="120">
        <v>5.5775350199999991</v>
      </c>
      <c r="G253" s="120">
        <v>5.1939674189999998</v>
      </c>
      <c r="H253" s="75">
        <f t="shared" si="6"/>
        <v>7.3848672904045287E-2</v>
      </c>
      <c r="I253" s="61">
        <f t="shared" si="7"/>
        <v>5.0910896654500937E-4</v>
      </c>
      <c r="J253" s="122">
        <v>314.8377234986126</v>
      </c>
      <c r="K253" s="122">
        <v>98.441761904761904</v>
      </c>
    </row>
    <row r="254" spans="1:11" x14ac:dyDescent="0.2">
      <c r="A254" s="119" t="s">
        <v>2901</v>
      </c>
      <c r="B254" s="60" t="s">
        <v>405</v>
      </c>
      <c r="C254" s="60" t="s">
        <v>939</v>
      </c>
      <c r="D254" s="119" t="s">
        <v>873</v>
      </c>
      <c r="E254" s="119" t="s">
        <v>1081</v>
      </c>
      <c r="F254" s="120">
        <v>5.5566457329999999</v>
      </c>
      <c r="G254" s="120">
        <v>9.2095145399999989</v>
      </c>
      <c r="H254" s="75">
        <f t="shared" si="6"/>
        <v>-0.39664075572435109</v>
      </c>
      <c r="I254" s="61">
        <f t="shared" si="7"/>
        <v>5.0720222400044504E-4</v>
      </c>
      <c r="J254" s="122">
        <v>830.50712303</v>
      </c>
      <c r="K254" s="122">
        <v>18.509333333333299</v>
      </c>
    </row>
    <row r="255" spans="1:11" x14ac:dyDescent="0.2">
      <c r="A255" s="119" t="s">
        <v>2811</v>
      </c>
      <c r="B255" s="60" t="s">
        <v>352</v>
      </c>
      <c r="C255" s="60" t="s">
        <v>940</v>
      </c>
      <c r="D255" s="119" t="s">
        <v>234</v>
      </c>
      <c r="E255" s="119" t="s">
        <v>1081</v>
      </c>
      <c r="F255" s="120">
        <v>5.5543738200000004</v>
      </c>
      <c r="G255" s="120">
        <v>7.3832944700000001</v>
      </c>
      <c r="H255" s="75">
        <f t="shared" si="6"/>
        <v>-0.24771064697897649</v>
      </c>
      <c r="I255" s="61">
        <f t="shared" si="7"/>
        <v>5.069948472156534E-4</v>
      </c>
      <c r="J255" s="122">
        <v>14.7198139</v>
      </c>
      <c r="K255" s="122">
        <v>80.823619047619005</v>
      </c>
    </row>
    <row r="256" spans="1:11" x14ac:dyDescent="0.2">
      <c r="A256" s="119" t="s">
        <v>2597</v>
      </c>
      <c r="B256" s="60" t="s">
        <v>1041</v>
      </c>
      <c r="C256" s="60" t="s">
        <v>934</v>
      </c>
      <c r="D256" s="119" t="s">
        <v>234</v>
      </c>
      <c r="E256" s="119" t="s">
        <v>1081</v>
      </c>
      <c r="F256" s="120">
        <v>5.5211046599999998</v>
      </c>
      <c r="G256" s="120">
        <v>1.6105644800000001</v>
      </c>
      <c r="H256" s="75">
        <f t="shared" si="6"/>
        <v>2.4280556466761265</v>
      </c>
      <c r="I256" s="61">
        <f t="shared" si="7"/>
        <v>5.0395808857501992E-4</v>
      </c>
      <c r="J256" s="122">
        <v>111.49424</v>
      </c>
      <c r="K256" s="122">
        <v>16.039619047618999</v>
      </c>
    </row>
    <row r="257" spans="1:11" x14ac:dyDescent="0.2">
      <c r="A257" s="119" t="s">
        <v>2445</v>
      </c>
      <c r="B257" s="60" t="s">
        <v>149</v>
      </c>
      <c r="C257" s="60" t="s">
        <v>698</v>
      </c>
      <c r="D257" s="119" t="s">
        <v>234</v>
      </c>
      <c r="E257" s="119" t="s">
        <v>1081</v>
      </c>
      <c r="F257" s="120">
        <v>5.4461215999999997</v>
      </c>
      <c r="G257" s="120">
        <v>4.4775999469999999</v>
      </c>
      <c r="H257" s="75">
        <f t="shared" si="6"/>
        <v>0.21630374854031142</v>
      </c>
      <c r="I257" s="61">
        <f t="shared" si="7"/>
        <v>4.9711374819022709E-4</v>
      </c>
      <c r="J257" s="122">
        <v>160.25055981705</v>
      </c>
      <c r="K257" s="122">
        <v>19.4402857142857</v>
      </c>
    </row>
    <row r="258" spans="1:11" x14ac:dyDescent="0.2">
      <c r="A258" s="119" t="s">
        <v>2318</v>
      </c>
      <c r="B258" s="60" t="s">
        <v>137</v>
      </c>
      <c r="C258" s="60" t="s">
        <v>698</v>
      </c>
      <c r="D258" s="119" t="s">
        <v>234</v>
      </c>
      <c r="E258" s="119" t="s">
        <v>1081</v>
      </c>
      <c r="F258" s="120">
        <v>5.4339163480000003</v>
      </c>
      <c r="G258" s="120">
        <v>10.091992426000001</v>
      </c>
      <c r="H258" s="75">
        <f t="shared" si="6"/>
        <v>-0.46156159075183201</v>
      </c>
      <c r="I258" s="61">
        <f t="shared" si="7"/>
        <v>4.9599967123510993E-4</v>
      </c>
      <c r="J258" s="122">
        <v>270.3211035352</v>
      </c>
      <c r="K258" s="122">
        <v>15.5977142857143</v>
      </c>
    </row>
    <row r="259" spans="1:11" x14ac:dyDescent="0.2">
      <c r="A259" s="119" t="s">
        <v>2015</v>
      </c>
      <c r="B259" s="60" t="s">
        <v>24</v>
      </c>
      <c r="C259" s="60" t="s">
        <v>939</v>
      </c>
      <c r="D259" s="119" t="s">
        <v>873</v>
      </c>
      <c r="E259" s="119" t="s">
        <v>236</v>
      </c>
      <c r="F259" s="120">
        <v>5.3971783389999999</v>
      </c>
      <c r="G259" s="120">
        <v>1.46671474</v>
      </c>
      <c r="H259" s="75">
        <f t="shared" si="6"/>
        <v>2.6797737090990168</v>
      </c>
      <c r="I259" s="61">
        <f t="shared" si="7"/>
        <v>4.9264628130069553E-4</v>
      </c>
      <c r="J259" s="122">
        <v>78.799469389999999</v>
      </c>
      <c r="K259" s="122">
        <v>5.9627142857142896</v>
      </c>
    </row>
    <row r="260" spans="1:11" x14ac:dyDescent="0.2">
      <c r="A260" s="119" t="s">
        <v>1937</v>
      </c>
      <c r="B260" s="60" t="s">
        <v>983</v>
      </c>
      <c r="C260" s="60" t="s">
        <v>939</v>
      </c>
      <c r="D260" s="119" t="s">
        <v>235</v>
      </c>
      <c r="E260" s="119" t="s">
        <v>236</v>
      </c>
      <c r="F260" s="120">
        <v>5.3628877810000004</v>
      </c>
      <c r="G260" s="120">
        <v>3.0253026099999998</v>
      </c>
      <c r="H260" s="75">
        <f t="shared" si="6"/>
        <v>0.77267813251911388</v>
      </c>
      <c r="I260" s="61">
        <f t="shared" si="7"/>
        <v>4.8951629099439867E-4</v>
      </c>
      <c r="J260" s="122">
        <v>202.02903696000001</v>
      </c>
      <c r="K260" s="122">
        <v>37.741761904761901</v>
      </c>
    </row>
    <row r="261" spans="1:11" x14ac:dyDescent="0.2">
      <c r="A261" s="119" t="s">
        <v>2460</v>
      </c>
      <c r="B261" s="60" t="s">
        <v>886</v>
      </c>
      <c r="C261" s="60" t="s">
        <v>935</v>
      </c>
      <c r="D261" s="119" t="s">
        <v>234</v>
      </c>
      <c r="E261" s="119" t="s">
        <v>1081</v>
      </c>
      <c r="F261" s="120">
        <v>5.328414446</v>
      </c>
      <c r="G261" s="120">
        <v>1.1662753219999999</v>
      </c>
      <c r="H261" s="75">
        <f t="shared" si="6"/>
        <v>3.568744914247616</v>
      </c>
      <c r="I261" s="61">
        <f t="shared" si="7"/>
        <v>4.863696170797972E-4</v>
      </c>
      <c r="J261" s="122">
        <v>31.830173370000001</v>
      </c>
      <c r="K261" s="122">
        <v>8.5997619047619107</v>
      </c>
    </row>
    <row r="262" spans="1:11" x14ac:dyDescent="0.2">
      <c r="A262" s="119" t="s">
        <v>2236</v>
      </c>
      <c r="B262" s="119" t="s">
        <v>501</v>
      </c>
      <c r="C262" s="119" t="s">
        <v>935</v>
      </c>
      <c r="D262" s="119" t="s">
        <v>234</v>
      </c>
      <c r="E262" s="119" t="s">
        <v>1081</v>
      </c>
      <c r="F262" s="120">
        <v>5.2786041969999999</v>
      </c>
      <c r="G262" s="120">
        <v>3.6378933730000003</v>
      </c>
      <c r="H262" s="75">
        <f t="shared" si="6"/>
        <v>0.45100574859536979</v>
      </c>
      <c r="I262" s="121">
        <f t="shared" si="7"/>
        <v>4.8182301283602151E-4</v>
      </c>
      <c r="J262" s="122">
        <v>67.032403470000006</v>
      </c>
      <c r="K262" s="122">
        <v>2.2286190476190502</v>
      </c>
    </row>
    <row r="263" spans="1:11" x14ac:dyDescent="0.2">
      <c r="A263" s="119" t="s">
        <v>2422</v>
      </c>
      <c r="B263" s="60" t="s">
        <v>114</v>
      </c>
      <c r="C263" s="60" t="s">
        <v>698</v>
      </c>
      <c r="D263" s="119" t="s">
        <v>234</v>
      </c>
      <c r="E263" s="119" t="s">
        <v>1081</v>
      </c>
      <c r="F263" s="120">
        <v>5.2721198200000003</v>
      </c>
      <c r="G263" s="120">
        <v>8.0603835920000009</v>
      </c>
      <c r="H263" s="75">
        <f t="shared" ref="H263:H326" si="8">IF(ISERROR(F263/G263-1),"",IF((F263/G263-1)&gt;10000%,"",F263/G263-1))</f>
        <v>-0.34592197011161796</v>
      </c>
      <c r="I263" s="61">
        <f t="shared" ref="I263:I326" si="9">F263/$F$1039</f>
        <v>4.8123112870417469E-4</v>
      </c>
      <c r="J263" s="122">
        <v>87.791863606800007</v>
      </c>
      <c r="K263" s="122">
        <v>15.033380952381</v>
      </c>
    </row>
    <row r="264" spans="1:11" x14ac:dyDescent="0.2">
      <c r="A264" s="119" t="s">
        <v>2732</v>
      </c>
      <c r="B264" s="60" t="s">
        <v>403</v>
      </c>
      <c r="C264" s="60" t="s">
        <v>939</v>
      </c>
      <c r="D264" s="119" t="s">
        <v>873</v>
      </c>
      <c r="E264" s="119" t="s">
        <v>236</v>
      </c>
      <c r="F264" s="120">
        <v>5.2453895049999995</v>
      </c>
      <c r="G264" s="120">
        <v>7.0154543499999997</v>
      </c>
      <c r="H264" s="75">
        <f t="shared" si="8"/>
        <v>-0.25230936681955607</v>
      </c>
      <c r="I264" s="61">
        <f t="shared" si="9"/>
        <v>4.7879122595210322E-4</v>
      </c>
      <c r="J264" s="122">
        <v>754.24591547</v>
      </c>
      <c r="K264" s="122">
        <v>7.5856666666666701</v>
      </c>
    </row>
    <row r="265" spans="1:11" x14ac:dyDescent="0.2">
      <c r="A265" s="119" t="s">
        <v>2778</v>
      </c>
      <c r="B265" s="60" t="s">
        <v>324</v>
      </c>
      <c r="C265" s="60" t="s">
        <v>940</v>
      </c>
      <c r="D265" s="119" t="s">
        <v>234</v>
      </c>
      <c r="E265" s="119" t="s">
        <v>1081</v>
      </c>
      <c r="F265" s="120">
        <v>5.135566474</v>
      </c>
      <c r="G265" s="120">
        <v>4.902593167</v>
      </c>
      <c r="H265" s="75">
        <f t="shared" si="8"/>
        <v>4.7520424204923639E-2</v>
      </c>
      <c r="I265" s="61">
        <f t="shared" si="9"/>
        <v>4.6876674567277539E-4</v>
      </c>
      <c r="J265" s="122">
        <v>721.1963915</v>
      </c>
      <c r="K265" s="122">
        <v>10.795619047619001</v>
      </c>
    </row>
    <row r="266" spans="1:11" x14ac:dyDescent="0.2">
      <c r="A266" s="119" t="s">
        <v>1780</v>
      </c>
      <c r="B266" s="60" t="s">
        <v>145</v>
      </c>
      <c r="C266" s="60" t="s">
        <v>698</v>
      </c>
      <c r="D266" s="119" t="s">
        <v>234</v>
      </c>
      <c r="E266" s="119" t="s">
        <v>1081</v>
      </c>
      <c r="F266" s="120">
        <v>5.1316074500000006</v>
      </c>
      <c r="G266" s="120">
        <v>8.3201564710000007</v>
      </c>
      <c r="H266" s="75">
        <f t="shared" si="8"/>
        <v>-0.38323185773172941</v>
      </c>
      <c r="I266" s="61">
        <f t="shared" si="9"/>
        <v>4.6840537194586216E-4</v>
      </c>
      <c r="J266" s="122">
        <v>150.946190862831</v>
      </c>
      <c r="K266" s="122">
        <v>8.7204761904761892</v>
      </c>
    </row>
    <row r="267" spans="1:11" x14ac:dyDescent="0.2">
      <c r="A267" s="119" t="s">
        <v>2451</v>
      </c>
      <c r="B267" s="60" t="s">
        <v>313</v>
      </c>
      <c r="C267" s="60" t="s">
        <v>936</v>
      </c>
      <c r="D267" s="119" t="s">
        <v>234</v>
      </c>
      <c r="E267" s="119" t="s">
        <v>1081</v>
      </c>
      <c r="F267" s="120">
        <v>5.1098708099999994</v>
      </c>
      <c r="G267" s="120">
        <v>1.1201794700000001</v>
      </c>
      <c r="H267" s="75">
        <f t="shared" si="8"/>
        <v>3.5616536875113409</v>
      </c>
      <c r="I267" s="61">
        <f t="shared" si="9"/>
        <v>4.664212843001764E-4</v>
      </c>
      <c r="J267" s="122">
        <v>1185.9957230099999</v>
      </c>
      <c r="K267" s="122">
        <v>15.756095238095201</v>
      </c>
    </row>
    <row r="268" spans="1:11" x14ac:dyDescent="0.2">
      <c r="A268" s="119" t="s">
        <v>1775</v>
      </c>
      <c r="B268" s="60" t="s">
        <v>175</v>
      </c>
      <c r="C268" s="60" t="s">
        <v>698</v>
      </c>
      <c r="D268" s="119" t="s">
        <v>234</v>
      </c>
      <c r="E268" s="119" t="s">
        <v>1081</v>
      </c>
      <c r="F268" s="120">
        <v>5.0996659199999996</v>
      </c>
      <c r="G268" s="120">
        <v>19.277159249</v>
      </c>
      <c r="H268" s="75">
        <f t="shared" si="8"/>
        <v>-0.73545552775030665</v>
      </c>
      <c r="I268" s="61">
        <f t="shared" si="9"/>
        <v>4.654897973650024E-4</v>
      </c>
      <c r="J268" s="122">
        <v>215.11925416373532</v>
      </c>
      <c r="K268" s="122">
        <v>34.979857142857099</v>
      </c>
    </row>
    <row r="269" spans="1:11" x14ac:dyDescent="0.2">
      <c r="A269" s="119" t="s">
        <v>1941</v>
      </c>
      <c r="B269" s="60" t="s">
        <v>406</v>
      </c>
      <c r="C269" s="60" t="s">
        <v>939</v>
      </c>
      <c r="D269" s="119" t="s">
        <v>235</v>
      </c>
      <c r="E269" s="119" t="s">
        <v>1081</v>
      </c>
      <c r="F269" s="120">
        <v>5.0976947199999998</v>
      </c>
      <c r="G269" s="120">
        <v>17.681227438000001</v>
      </c>
      <c r="H269" s="75">
        <f t="shared" si="8"/>
        <v>-0.71168886674438814</v>
      </c>
      <c r="I269" s="61">
        <f t="shared" si="9"/>
        <v>4.6530986920834274E-4</v>
      </c>
      <c r="J269" s="122"/>
      <c r="K269" s="122">
        <v>15.127000000000001</v>
      </c>
    </row>
    <row r="270" spans="1:11" x14ac:dyDescent="0.2">
      <c r="A270" s="119" t="s">
        <v>1936</v>
      </c>
      <c r="B270" s="60" t="s">
        <v>642</v>
      </c>
      <c r="C270" s="60" t="s">
        <v>939</v>
      </c>
      <c r="D270" s="119" t="s">
        <v>235</v>
      </c>
      <c r="E270" s="119" t="s">
        <v>236</v>
      </c>
      <c r="F270" s="120">
        <v>5.0117099400000003</v>
      </c>
      <c r="G270" s="120">
        <v>2.7786729500000003</v>
      </c>
      <c r="H270" s="75">
        <f t="shared" si="8"/>
        <v>0.80363433559174346</v>
      </c>
      <c r="I270" s="61">
        <f t="shared" si="9"/>
        <v>4.5746130845033249E-4</v>
      </c>
      <c r="J270" s="122">
        <v>215.46587528999999</v>
      </c>
      <c r="K270" s="122">
        <v>20.192047619047599</v>
      </c>
    </row>
    <row r="271" spans="1:11" x14ac:dyDescent="0.2">
      <c r="A271" s="119" t="s">
        <v>2790</v>
      </c>
      <c r="B271" s="60" t="s">
        <v>592</v>
      </c>
      <c r="C271" s="60" t="s">
        <v>940</v>
      </c>
      <c r="D271" s="119" t="s">
        <v>234</v>
      </c>
      <c r="E271" s="119" t="s">
        <v>1081</v>
      </c>
      <c r="F271" s="120">
        <v>4.8827749699999998</v>
      </c>
      <c r="G271" s="120">
        <v>7.0469525280000003</v>
      </c>
      <c r="H271" s="75">
        <f t="shared" si="8"/>
        <v>-0.3071082924712446</v>
      </c>
      <c r="I271" s="61">
        <f t="shared" si="9"/>
        <v>4.456923192655345E-4</v>
      </c>
      <c r="J271" s="122">
        <v>32.01786113</v>
      </c>
      <c r="K271" s="122">
        <v>19.809666666666701</v>
      </c>
    </row>
    <row r="272" spans="1:11" x14ac:dyDescent="0.2">
      <c r="A272" s="119" t="s">
        <v>2359</v>
      </c>
      <c r="B272" s="60" t="s">
        <v>435</v>
      </c>
      <c r="C272" s="60" t="s">
        <v>939</v>
      </c>
      <c r="D272" s="119" t="s">
        <v>235</v>
      </c>
      <c r="E272" s="119" t="s">
        <v>236</v>
      </c>
      <c r="F272" s="120">
        <v>4.8683139299999993</v>
      </c>
      <c r="G272" s="120">
        <v>3.4640911000000001</v>
      </c>
      <c r="H272" s="75">
        <f t="shared" si="8"/>
        <v>0.40536544492146853</v>
      </c>
      <c r="I272" s="61">
        <f t="shared" si="9"/>
        <v>4.4437233739125372E-4</v>
      </c>
      <c r="J272" s="122">
        <v>25.642399999999999</v>
      </c>
      <c r="K272" s="122">
        <v>26.615142857142899</v>
      </c>
    </row>
    <row r="273" spans="1:11" x14ac:dyDescent="0.2">
      <c r="A273" s="119" t="s">
        <v>1084</v>
      </c>
      <c r="B273" s="119" t="s">
        <v>688</v>
      </c>
      <c r="C273" s="119" t="s">
        <v>937</v>
      </c>
      <c r="D273" s="119" t="s">
        <v>234</v>
      </c>
      <c r="E273" s="119" t="s">
        <v>1081</v>
      </c>
      <c r="F273" s="120">
        <v>4.8511384400000006</v>
      </c>
      <c r="G273" s="120">
        <v>2.2650530499999997</v>
      </c>
      <c r="H273" s="75">
        <f t="shared" si="8"/>
        <v>1.1417328128363269</v>
      </c>
      <c r="I273" s="121">
        <f t="shared" si="9"/>
        <v>4.4280458462368734E-4</v>
      </c>
      <c r="J273" s="122">
        <v>251.03094901</v>
      </c>
      <c r="K273" s="122">
        <v>14.7418571428571</v>
      </c>
    </row>
    <row r="274" spans="1:11" x14ac:dyDescent="0.2">
      <c r="A274" s="119" t="s">
        <v>2492</v>
      </c>
      <c r="B274" s="60" t="s">
        <v>121</v>
      </c>
      <c r="C274" s="60" t="s">
        <v>698</v>
      </c>
      <c r="D274" s="119" t="s">
        <v>234</v>
      </c>
      <c r="E274" s="119" t="s">
        <v>1081</v>
      </c>
      <c r="F274" s="120">
        <v>4.7951604649999995</v>
      </c>
      <c r="G274" s="120">
        <v>4.4623394699999999</v>
      </c>
      <c r="H274" s="75">
        <f t="shared" si="8"/>
        <v>7.4584418607668068E-2</v>
      </c>
      <c r="I274" s="61">
        <f t="shared" si="9"/>
        <v>4.3769499967274733E-4</v>
      </c>
      <c r="J274" s="122">
        <v>60.210592233</v>
      </c>
      <c r="K274" s="122">
        <v>15.0536666666667</v>
      </c>
    </row>
    <row r="275" spans="1:11" x14ac:dyDescent="0.2">
      <c r="A275" s="119" t="s">
        <v>2651</v>
      </c>
      <c r="B275" s="60" t="s">
        <v>1036</v>
      </c>
      <c r="C275" s="60" t="s">
        <v>934</v>
      </c>
      <c r="D275" s="119" t="s">
        <v>234</v>
      </c>
      <c r="E275" s="119" t="s">
        <v>236</v>
      </c>
      <c r="F275" s="120">
        <v>4.7909818600000005</v>
      </c>
      <c r="G275" s="120">
        <v>4.275603E-2</v>
      </c>
      <c r="H275" s="75" t="str">
        <f t="shared" si="8"/>
        <v/>
      </c>
      <c r="I275" s="61">
        <f t="shared" si="9"/>
        <v>4.3731358292403645E-4</v>
      </c>
      <c r="J275" s="122">
        <v>29.1993273</v>
      </c>
      <c r="K275" s="122">
        <v>13.9575714285714</v>
      </c>
    </row>
    <row r="276" spans="1:11" x14ac:dyDescent="0.2">
      <c r="A276" s="119" t="s">
        <v>2271</v>
      </c>
      <c r="B276" s="60" t="s">
        <v>1181</v>
      </c>
      <c r="C276" s="60" t="s">
        <v>935</v>
      </c>
      <c r="D276" s="119" t="s">
        <v>234</v>
      </c>
      <c r="E276" s="119" t="s">
        <v>1081</v>
      </c>
      <c r="F276" s="120">
        <v>4.7640799380000001</v>
      </c>
      <c r="G276" s="120">
        <v>1.7598280100000001</v>
      </c>
      <c r="H276" s="75">
        <f t="shared" si="8"/>
        <v>1.7071281460055858</v>
      </c>
      <c r="I276" s="61">
        <f t="shared" si="9"/>
        <v>4.3485801614437782E-4</v>
      </c>
      <c r="J276" s="122">
        <v>48.402620990000003</v>
      </c>
      <c r="K276" s="122">
        <v>27.858285714285699</v>
      </c>
    </row>
    <row r="277" spans="1:11" x14ac:dyDescent="0.2">
      <c r="A277" s="119" t="s">
        <v>2622</v>
      </c>
      <c r="B277" s="60" t="s">
        <v>75</v>
      </c>
      <c r="C277" s="60" t="s">
        <v>934</v>
      </c>
      <c r="D277" s="119" t="s">
        <v>234</v>
      </c>
      <c r="E277" s="119" t="s">
        <v>1081</v>
      </c>
      <c r="F277" s="120">
        <v>4.7591705499999994</v>
      </c>
      <c r="G277" s="120">
        <v>9.5257798299999994</v>
      </c>
      <c r="H277" s="75">
        <f t="shared" si="8"/>
        <v>-0.50039045254733749</v>
      </c>
      <c r="I277" s="61">
        <f t="shared" si="9"/>
        <v>4.3440989462795773E-4</v>
      </c>
      <c r="J277" s="122">
        <v>348.86227085000002</v>
      </c>
      <c r="K277" s="122">
        <v>11.486857142857099</v>
      </c>
    </row>
    <row r="278" spans="1:11" x14ac:dyDescent="0.2">
      <c r="A278" s="119" t="s">
        <v>2297</v>
      </c>
      <c r="B278" s="60" t="s">
        <v>454</v>
      </c>
      <c r="C278" s="60" t="s">
        <v>935</v>
      </c>
      <c r="D278" s="119" t="s">
        <v>234</v>
      </c>
      <c r="E278" s="119" t="s">
        <v>1081</v>
      </c>
      <c r="F278" s="120">
        <v>4.7420956840000006</v>
      </c>
      <c r="G278" s="120">
        <v>0.637555659</v>
      </c>
      <c r="H278" s="75">
        <f t="shared" si="8"/>
        <v>6.4379320723745632</v>
      </c>
      <c r="I278" s="61">
        <f t="shared" si="9"/>
        <v>4.328513266670247E-4</v>
      </c>
      <c r="J278" s="122">
        <v>32.339716359999997</v>
      </c>
      <c r="K278" s="122">
        <v>8.2862857142857091</v>
      </c>
    </row>
    <row r="279" spans="1:11" x14ac:dyDescent="0.2">
      <c r="A279" s="119" t="s">
        <v>2629</v>
      </c>
      <c r="B279" s="60" t="s">
        <v>218</v>
      </c>
      <c r="C279" s="60" t="s">
        <v>934</v>
      </c>
      <c r="D279" s="119" t="s">
        <v>234</v>
      </c>
      <c r="E279" s="119" t="s">
        <v>1081</v>
      </c>
      <c r="F279" s="120">
        <v>4.6836194400000002</v>
      </c>
      <c r="G279" s="120">
        <v>0.29987037999999999</v>
      </c>
      <c r="H279" s="75">
        <f t="shared" si="8"/>
        <v>14.618813168543022</v>
      </c>
      <c r="I279" s="61">
        <f t="shared" si="9"/>
        <v>4.2751370349773546E-4</v>
      </c>
      <c r="J279" s="122">
        <v>46.439520049999999</v>
      </c>
      <c r="K279" s="122">
        <v>18.317809523809501</v>
      </c>
    </row>
    <row r="280" spans="1:11" x14ac:dyDescent="0.2">
      <c r="A280" s="119" t="s">
        <v>2668</v>
      </c>
      <c r="B280" s="60" t="s">
        <v>325</v>
      </c>
      <c r="C280" s="60" t="s">
        <v>698</v>
      </c>
      <c r="D280" s="119" t="s">
        <v>873</v>
      </c>
      <c r="E280" s="119" t="s">
        <v>1081</v>
      </c>
      <c r="F280" s="120">
        <v>4.6569673899999993</v>
      </c>
      <c r="G280" s="120">
        <v>1.8109700900000001</v>
      </c>
      <c r="H280" s="75">
        <f t="shared" si="8"/>
        <v>1.5715319185641543</v>
      </c>
      <c r="I280" s="61">
        <f t="shared" si="9"/>
        <v>4.2508094465657154E-4</v>
      </c>
      <c r="J280" s="122">
        <v>34.760743657640006</v>
      </c>
      <c r="K280" s="122">
        <v>14.0085714285714</v>
      </c>
    </row>
    <row r="281" spans="1:11" x14ac:dyDescent="0.2">
      <c r="A281" s="119" t="s">
        <v>2814</v>
      </c>
      <c r="B281" s="60" t="s">
        <v>604</v>
      </c>
      <c r="C281" s="60" t="s">
        <v>940</v>
      </c>
      <c r="D281" s="119" t="s">
        <v>234</v>
      </c>
      <c r="E281" s="119" t="s">
        <v>1081</v>
      </c>
      <c r="F281" s="120">
        <v>4.5516120500000001</v>
      </c>
      <c r="G281" s="120">
        <v>0.71681958999999995</v>
      </c>
      <c r="H281" s="75">
        <f t="shared" si="8"/>
        <v>5.3497316667921986</v>
      </c>
      <c r="I281" s="61">
        <f t="shared" si="9"/>
        <v>4.1546426845910005E-4</v>
      </c>
      <c r="J281" s="122">
        <v>21.174009260000002</v>
      </c>
      <c r="K281" s="122">
        <v>16.072095238095201</v>
      </c>
    </row>
    <row r="282" spans="1:11" x14ac:dyDescent="0.2">
      <c r="A282" s="119" t="s">
        <v>1940</v>
      </c>
      <c r="B282" s="60" t="s">
        <v>2916</v>
      </c>
      <c r="C282" s="60" t="s">
        <v>939</v>
      </c>
      <c r="D282" s="119" t="s">
        <v>873</v>
      </c>
      <c r="E282" s="119" t="s">
        <v>1081</v>
      </c>
      <c r="F282" s="120">
        <v>4.5501144199999999</v>
      </c>
      <c r="G282" s="120">
        <v>2.5679023750000001</v>
      </c>
      <c r="H282" s="75">
        <f t="shared" si="8"/>
        <v>0.77191877086059391</v>
      </c>
      <c r="I282" s="61">
        <f t="shared" si="9"/>
        <v>4.1532756705627016E-4</v>
      </c>
      <c r="J282" s="122">
        <v>291.46914546000005</v>
      </c>
      <c r="K282" s="122">
        <v>19.132999999999999</v>
      </c>
    </row>
    <row r="283" spans="1:11" x14ac:dyDescent="0.2">
      <c r="A283" s="119" t="s">
        <v>2304</v>
      </c>
      <c r="B283" s="60" t="s">
        <v>487</v>
      </c>
      <c r="C283" s="60" t="s">
        <v>935</v>
      </c>
      <c r="D283" s="119" t="s">
        <v>234</v>
      </c>
      <c r="E283" s="119" t="s">
        <v>1081</v>
      </c>
      <c r="F283" s="120">
        <v>4.510067254</v>
      </c>
      <c r="G283" s="120">
        <v>2.768079706</v>
      </c>
      <c r="H283" s="75">
        <f t="shared" si="8"/>
        <v>0.62931264017583177</v>
      </c>
      <c r="I283" s="61">
        <f t="shared" si="9"/>
        <v>4.1167212227247093E-4</v>
      </c>
      <c r="J283" s="122">
        <v>69.836773640000004</v>
      </c>
      <c r="K283" s="122">
        <v>14.2404285714286</v>
      </c>
    </row>
    <row r="284" spans="1:11" x14ac:dyDescent="0.2">
      <c r="A284" s="119" t="s">
        <v>1960</v>
      </c>
      <c r="B284" s="60" t="s">
        <v>643</v>
      </c>
      <c r="C284" s="60" t="s">
        <v>939</v>
      </c>
      <c r="D284" s="119" t="s">
        <v>235</v>
      </c>
      <c r="E284" s="119" t="s">
        <v>236</v>
      </c>
      <c r="F284" s="120">
        <v>4.5029083949999995</v>
      </c>
      <c r="G284" s="120">
        <v>5.276057647</v>
      </c>
      <c r="H284" s="75">
        <f t="shared" si="8"/>
        <v>-0.14653919720524999</v>
      </c>
      <c r="I284" s="61">
        <f t="shared" si="9"/>
        <v>4.110186724430996E-4</v>
      </c>
      <c r="J284" s="122">
        <v>630.77740158000006</v>
      </c>
      <c r="K284" s="122">
        <v>19.759523809523799</v>
      </c>
    </row>
    <row r="285" spans="1:11" x14ac:dyDescent="0.2">
      <c r="A285" s="119" t="s">
        <v>1997</v>
      </c>
      <c r="B285" s="60" t="s">
        <v>1694</v>
      </c>
      <c r="C285" s="60" t="s">
        <v>939</v>
      </c>
      <c r="D285" s="119" t="s">
        <v>873</v>
      </c>
      <c r="E285" s="119" t="s">
        <v>236</v>
      </c>
      <c r="F285" s="120">
        <v>4.4872837599999995</v>
      </c>
      <c r="G285" s="120">
        <v>6.9365634900000002</v>
      </c>
      <c r="H285" s="75">
        <f t="shared" si="8"/>
        <v>-0.35309699587280796</v>
      </c>
      <c r="I285" s="61">
        <f t="shared" si="9"/>
        <v>4.0959247937591686E-4</v>
      </c>
      <c r="J285" s="122">
        <v>198.53591850999999</v>
      </c>
      <c r="K285" s="122">
        <v>28.856809523809499</v>
      </c>
    </row>
    <row r="286" spans="1:11" x14ac:dyDescent="0.2">
      <c r="A286" s="119" t="s">
        <v>2339</v>
      </c>
      <c r="B286" s="60" t="s">
        <v>649</v>
      </c>
      <c r="C286" s="60" t="s">
        <v>939</v>
      </c>
      <c r="D286" s="119" t="s">
        <v>235</v>
      </c>
      <c r="E286" s="119" t="s">
        <v>236</v>
      </c>
      <c r="F286" s="120">
        <v>4.4868309639999993</v>
      </c>
      <c r="G286" s="120">
        <v>4.4716866130000001</v>
      </c>
      <c r="H286" s="75">
        <f t="shared" si="8"/>
        <v>3.3867201149497816E-3</v>
      </c>
      <c r="I286" s="61">
        <f t="shared" si="9"/>
        <v>4.0955114884140846E-4</v>
      </c>
      <c r="J286" s="122">
        <v>91.870500000000007</v>
      </c>
      <c r="K286" s="122">
        <v>34.592142857142903</v>
      </c>
    </row>
    <row r="287" spans="1:11" x14ac:dyDescent="0.2">
      <c r="A287" s="119" t="s">
        <v>2433</v>
      </c>
      <c r="B287" s="60" t="s">
        <v>973</v>
      </c>
      <c r="C287" s="60" t="s">
        <v>939</v>
      </c>
      <c r="D287" s="119" t="s">
        <v>235</v>
      </c>
      <c r="E287" s="119" t="s">
        <v>236</v>
      </c>
      <c r="F287" s="120">
        <v>4.46394468</v>
      </c>
      <c r="G287" s="120">
        <v>2.3386059800000001</v>
      </c>
      <c r="H287" s="75">
        <f t="shared" si="8"/>
        <v>0.90880580917696951</v>
      </c>
      <c r="I287" s="61">
        <f t="shared" si="9"/>
        <v>4.0746212342901488E-4</v>
      </c>
      <c r="J287" s="122">
        <v>77.845799999999997</v>
      </c>
      <c r="K287" s="122">
        <v>8.4857619047618993</v>
      </c>
    </row>
    <row r="288" spans="1:11" x14ac:dyDescent="0.2">
      <c r="A288" s="119" t="s">
        <v>1973</v>
      </c>
      <c r="B288" s="60" t="s">
        <v>7</v>
      </c>
      <c r="C288" s="60" t="s">
        <v>939</v>
      </c>
      <c r="D288" s="119" t="s">
        <v>873</v>
      </c>
      <c r="E288" s="119" t="s">
        <v>1081</v>
      </c>
      <c r="F288" s="120">
        <v>4.4343511040000001</v>
      </c>
      <c r="G288" s="120">
        <v>1.2456781589999999</v>
      </c>
      <c r="H288" s="75">
        <f t="shared" si="8"/>
        <v>2.5597887559976078</v>
      </c>
      <c r="I288" s="61">
        <f t="shared" si="9"/>
        <v>4.0476086654049582E-4</v>
      </c>
      <c r="J288" s="122">
        <v>174.36456078999998</v>
      </c>
      <c r="K288" s="122">
        <v>40.893761904761902</v>
      </c>
    </row>
    <row r="289" spans="1:11" x14ac:dyDescent="0.2">
      <c r="A289" s="119" t="s">
        <v>1918</v>
      </c>
      <c r="B289" s="60" t="s">
        <v>985</v>
      </c>
      <c r="C289" s="60" t="s">
        <v>939</v>
      </c>
      <c r="D289" s="119" t="s">
        <v>235</v>
      </c>
      <c r="E289" s="119" t="s">
        <v>236</v>
      </c>
      <c r="F289" s="120">
        <v>4.3776396220000002</v>
      </c>
      <c r="G289" s="120">
        <v>1.8536531569999999</v>
      </c>
      <c r="H289" s="75">
        <f t="shared" si="8"/>
        <v>1.3616282288132506</v>
      </c>
      <c r="I289" s="61">
        <f t="shared" si="9"/>
        <v>3.9958432817924395E-4</v>
      </c>
      <c r="J289" s="122">
        <v>562.24611005999998</v>
      </c>
      <c r="K289" s="122">
        <v>32.296333333333301</v>
      </c>
    </row>
    <row r="290" spans="1:11" x14ac:dyDescent="0.2">
      <c r="A290" s="119" t="s">
        <v>2049</v>
      </c>
      <c r="B290" s="60" t="s">
        <v>655</v>
      </c>
      <c r="C290" s="60" t="s">
        <v>2040</v>
      </c>
      <c r="D290" s="119" t="s">
        <v>235</v>
      </c>
      <c r="E290" s="119" t="s">
        <v>236</v>
      </c>
      <c r="F290" s="120">
        <v>4.3690853140000003</v>
      </c>
      <c r="G290" s="120">
        <v>2.7858651490000002</v>
      </c>
      <c r="H290" s="75">
        <f t="shared" si="8"/>
        <v>0.56830466670947977</v>
      </c>
      <c r="I290" s="61">
        <f t="shared" si="9"/>
        <v>3.9880350387428283E-4</v>
      </c>
      <c r="J290" s="122">
        <v>22.041425494440904</v>
      </c>
      <c r="K290" s="122">
        <v>39.162095238095198</v>
      </c>
    </row>
    <row r="291" spans="1:11" x14ac:dyDescent="0.2">
      <c r="A291" s="119" t="s">
        <v>2151</v>
      </c>
      <c r="B291" s="60" t="s">
        <v>0</v>
      </c>
      <c r="C291" s="60" t="s">
        <v>1031</v>
      </c>
      <c r="D291" s="119" t="s">
        <v>235</v>
      </c>
      <c r="E291" s="119" t="s">
        <v>236</v>
      </c>
      <c r="F291" s="120">
        <v>4.3573306900000004</v>
      </c>
      <c r="G291" s="120">
        <v>0.58397304399999994</v>
      </c>
      <c r="H291" s="75">
        <f t="shared" si="8"/>
        <v>6.4615270940485408</v>
      </c>
      <c r="I291" s="61">
        <f t="shared" si="9"/>
        <v>3.9773055956191075E-4</v>
      </c>
      <c r="J291" s="122">
        <v>224.36148619675453</v>
      </c>
      <c r="K291" s="122">
        <v>40.937428571428597</v>
      </c>
    </row>
    <row r="292" spans="1:11" x14ac:dyDescent="0.2">
      <c r="A292" s="119" t="s">
        <v>2276</v>
      </c>
      <c r="B292" s="60" t="s">
        <v>565</v>
      </c>
      <c r="C292" s="60" t="s">
        <v>935</v>
      </c>
      <c r="D292" s="119" t="s">
        <v>234</v>
      </c>
      <c r="E292" s="119" t="s">
        <v>1081</v>
      </c>
      <c r="F292" s="120">
        <v>4.2826220999999993</v>
      </c>
      <c r="G292" s="120">
        <v>5.9788542599999994</v>
      </c>
      <c r="H292" s="75">
        <f t="shared" si="8"/>
        <v>-0.2837052194679186</v>
      </c>
      <c r="I292" s="61">
        <f t="shared" si="9"/>
        <v>3.9091127238387432E-4</v>
      </c>
      <c r="J292" s="122">
        <v>41.154505399999998</v>
      </c>
      <c r="K292" s="122">
        <v>11.4947619047619</v>
      </c>
    </row>
    <row r="293" spans="1:11" x14ac:dyDescent="0.2">
      <c r="A293" s="119" t="s">
        <v>1876</v>
      </c>
      <c r="B293" s="60" t="s">
        <v>1877</v>
      </c>
      <c r="C293" s="60" t="s">
        <v>169</v>
      </c>
      <c r="D293" s="119" t="s">
        <v>873</v>
      </c>
      <c r="E293" s="119" t="s">
        <v>236</v>
      </c>
      <c r="F293" s="120">
        <v>4.2649679300000001</v>
      </c>
      <c r="G293" s="120">
        <v>1.5142215299999999</v>
      </c>
      <c r="H293" s="75">
        <f t="shared" si="8"/>
        <v>1.8166076399666569</v>
      </c>
      <c r="I293" s="61">
        <f t="shared" si="9"/>
        <v>3.8929982642940149E-4</v>
      </c>
      <c r="J293" s="122">
        <v>53.97</v>
      </c>
      <c r="K293" s="122">
        <v>40.201809523809501</v>
      </c>
    </row>
    <row r="294" spans="1:11" x14ac:dyDescent="0.2">
      <c r="A294" s="119" t="s">
        <v>1933</v>
      </c>
      <c r="B294" s="60" t="s">
        <v>381</v>
      </c>
      <c r="C294" s="60" t="s">
        <v>939</v>
      </c>
      <c r="D294" s="119" t="s">
        <v>873</v>
      </c>
      <c r="E294" s="119" t="s">
        <v>236</v>
      </c>
      <c r="F294" s="120">
        <v>4.2549403729999993</v>
      </c>
      <c r="G294" s="120">
        <v>9.4127196860000009</v>
      </c>
      <c r="H294" s="75">
        <f t="shared" si="8"/>
        <v>-0.54795845250458475</v>
      </c>
      <c r="I294" s="61">
        <f t="shared" si="9"/>
        <v>3.8838452618244009E-4</v>
      </c>
      <c r="J294" s="122">
        <v>1252.96273873</v>
      </c>
      <c r="K294" s="122">
        <v>21.994952380952402</v>
      </c>
    </row>
    <row r="295" spans="1:11" x14ac:dyDescent="0.2">
      <c r="A295" s="119" t="s">
        <v>2616</v>
      </c>
      <c r="B295" s="60" t="s">
        <v>74</v>
      </c>
      <c r="C295" s="60" t="s">
        <v>934</v>
      </c>
      <c r="D295" s="119" t="s">
        <v>234</v>
      </c>
      <c r="E295" s="119" t="s">
        <v>1081</v>
      </c>
      <c r="F295" s="120">
        <v>4.2425476</v>
      </c>
      <c r="G295" s="120">
        <v>3.3715385699999998</v>
      </c>
      <c r="H295" s="75">
        <f t="shared" si="8"/>
        <v>0.25834170718088512</v>
      </c>
      <c r="I295" s="61">
        <f t="shared" si="9"/>
        <v>3.8725333259386868E-4</v>
      </c>
      <c r="J295" s="122">
        <v>77.119560400000012</v>
      </c>
      <c r="K295" s="122">
        <v>25.616142857142901</v>
      </c>
    </row>
    <row r="296" spans="1:11" x14ac:dyDescent="0.2">
      <c r="A296" s="119" t="s">
        <v>2774</v>
      </c>
      <c r="B296" s="60" t="s">
        <v>593</v>
      </c>
      <c r="C296" s="60" t="s">
        <v>940</v>
      </c>
      <c r="D296" s="119" t="s">
        <v>234</v>
      </c>
      <c r="E296" s="119" t="s">
        <v>1081</v>
      </c>
      <c r="F296" s="120">
        <v>4.2413288600000003</v>
      </c>
      <c r="G296" s="120">
        <v>5.5075461449999992</v>
      </c>
      <c r="H296" s="75">
        <f t="shared" si="8"/>
        <v>-0.22990588760650299</v>
      </c>
      <c r="I296" s="61">
        <f t="shared" si="9"/>
        <v>3.8714208784871478E-4</v>
      </c>
      <c r="J296" s="122">
        <v>787.7143724</v>
      </c>
      <c r="K296" s="122">
        <v>16.9430952380952</v>
      </c>
    </row>
    <row r="297" spans="1:11" x14ac:dyDescent="0.2">
      <c r="A297" s="119" t="s">
        <v>2620</v>
      </c>
      <c r="B297" s="60" t="s">
        <v>510</v>
      </c>
      <c r="C297" s="60" t="s">
        <v>934</v>
      </c>
      <c r="D297" s="119" t="s">
        <v>234</v>
      </c>
      <c r="E297" s="119" t="s">
        <v>1081</v>
      </c>
      <c r="F297" s="120">
        <v>4.2353797029999996</v>
      </c>
      <c r="G297" s="120">
        <v>6.0707406239999999</v>
      </c>
      <c r="H297" s="75">
        <f t="shared" si="8"/>
        <v>-0.30232899652212197</v>
      </c>
      <c r="I297" s="61">
        <f t="shared" si="9"/>
        <v>3.8659905778951769E-4</v>
      </c>
      <c r="J297" s="122">
        <v>520.46586257400008</v>
      </c>
      <c r="K297" s="122">
        <v>22.0775714285714</v>
      </c>
    </row>
    <row r="298" spans="1:11" x14ac:dyDescent="0.2">
      <c r="A298" s="119" t="s">
        <v>2303</v>
      </c>
      <c r="B298" s="60" t="s">
        <v>486</v>
      </c>
      <c r="C298" s="60" t="s">
        <v>935</v>
      </c>
      <c r="D298" s="119" t="s">
        <v>234</v>
      </c>
      <c r="E298" s="119" t="s">
        <v>1081</v>
      </c>
      <c r="F298" s="120">
        <v>4.1961933820000006</v>
      </c>
      <c r="G298" s="120">
        <v>0.82606542799999993</v>
      </c>
      <c r="H298" s="75">
        <f t="shared" si="8"/>
        <v>4.0797348972217256</v>
      </c>
      <c r="I298" s="61">
        <f t="shared" si="9"/>
        <v>3.8302218963620751E-4</v>
      </c>
      <c r="J298" s="122">
        <v>40.485792159999995</v>
      </c>
      <c r="K298" s="122">
        <v>15.181428571428601</v>
      </c>
    </row>
    <row r="299" spans="1:11" x14ac:dyDescent="0.2">
      <c r="A299" s="119" t="s">
        <v>2526</v>
      </c>
      <c r="B299" s="60" t="s">
        <v>54</v>
      </c>
      <c r="C299" s="60" t="s">
        <v>2040</v>
      </c>
      <c r="D299" s="119" t="s">
        <v>235</v>
      </c>
      <c r="E299" s="119" t="s">
        <v>236</v>
      </c>
      <c r="F299" s="120">
        <v>4.1917602350000003</v>
      </c>
      <c r="G299" s="120">
        <v>7.2794884599999996</v>
      </c>
      <c r="H299" s="75">
        <f t="shared" si="8"/>
        <v>-0.42416829725972249</v>
      </c>
      <c r="I299" s="61">
        <f t="shared" si="9"/>
        <v>3.8261753867846015E-4</v>
      </c>
      <c r="J299" s="122">
        <v>39.170977540000003</v>
      </c>
      <c r="K299" s="122">
        <v>10.8305714285714</v>
      </c>
    </row>
    <row r="300" spans="1:11" x14ac:dyDescent="0.2">
      <c r="A300" s="119" t="s">
        <v>2286</v>
      </c>
      <c r="B300" s="60" t="s">
        <v>574</v>
      </c>
      <c r="C300" s="60" t="s">
        <v>935</v>
      </c>
      <c r="D300" s="119" t="s">
        <v>234</v>
      </c>
      <c r="E300" s="119" t="s">
        <v>1081</v>
      </c>
      <c r="F300" s="120">
        <v>4.1907526549999998</v>
      </c>
      <c r="G300" s="120">
        <v>8.0837236380000004</v>
      </c>
      <c r="H300" s="75">
        <f t="shared" si="8"/>
        <v>-0.48158140447799413</v>
      </c>
      <c r="I300" s="61">
        <f t="shared" si="9"/>
        <v>3.8252556829895161E-4</v>
      </c>
      <c r="J300" s="122">
        <v>380.75174724999999</v>
      </c>
      <c r="K300" s="122">
        <v>9.9065238095238097</v>
      </c>
    </row>
    <row r="301" spans="1:11" x14ac:dyDescent="0.2">
      <c r="A301" s="119" t="s">
        <v>2416</v>
      </c>
      <c r="B301" s="60" t="s">
        <v>264</v>
      </c>
      <c r="C301" s="60" t="s">
        <v>936</v>
      </c>
      <c r="D301" s="119" t="s">
        <v>234</v>
      </c>
      <c r="E301" s="119" t="s">
        <v>1081</v>
      </c>
      <c r="F301" s="120">
        <v>4.1690321400000006</v>
      </c>
      <c r="G301" s="120">
        <v>6.4276548099999999</v>
      </c>
      <c r="H301" s="75">
        <f t="shared" si="8"/>
        <v>-0.35139140740509045</v>
      </c>
      <c r="I301" s="61">
        <f t="shared" si="9"/>
        <v>3.8054295251889415E-4</v>
      </c>
      <c r="J301" s="122">
        <v>108.99726839</v>
      </c>
      <c r="K301" s="122">
        <v>39.504476190476197</v>
      </c>
    </row>
    <row r="302" spans="1:11" x14ac:dyDescent="0.2">
      <c r="A302" s="119" t="s">
        <v>1760</v>
      </c>
      <c r="B302" s="60" t="s">
        <v>1009</v>
      </c>
      <c r="C302" s="60" t="s">
        <v>698</v>
      </c>
      <c r="D302" s="119" t="s">
        <v>234</v>
      </c>
      <c r="E302" s="119" t="s">
        <v>1081</v>
      </c>
      <c r="F302" s="120">
        <v>4.1656757209999995</v>
      </c>
      <c r="G302" s="120">
        <v>2.045580626</v>
      </c>
      <c r="H302" s="75">
        <f t="shared" si="8"/>
        <v>1.036427050614821</v>
      </c>
      <c r="I302" s="61">
        <f t="shared" si="9"/>
        <v>3.802365836655826E-4</v>
      </c>
      <c r="J302" s="122">
        <v>76.654835900500004</v>
      </c>
      <c r="K302" s="122">
        <v>14.8</v>
      </c>
    </row>
    <row r="303" spans="1:11" x14ac:dyDescent="0.2">
      <c r="A303" s="119" t="s">
        <v>2438</v>
      </c>
      <c r="B303" s="60" t="s">
        <v>256</v>
      </c>
      <c r="C303" s="60" t="s">
        <v>936</v>
      </c>
      <c r="D303" s="119" t="s">
        <v>234</v>
      </c>
      <c r="E303" s="119" t="s">
        <v>1081</v>
      </c>
      <c r="F303" s="120">
        <v>4.1618975000000002</v>
      </c>
      <c r="G303" s="120">
        <v>5.2784786200000005</v>
      </c>
      <c r="H303" s="75">
        <f t="shared" si="8"/>
        <v>-0.21153464859539395</v>
      </c>
      <c r="I303" s="61">
        <f t="shared" si="9"/>
        <v>3.7989171336323739E-4</v>
      </c>
      <c r="J303" s="122">
        <v>14.07110269</v>
      </c>
      <c r="K303" s="122">
        <v>35.329523809523799</v>
      </c>
    </row>
    <row r="304" spans="1:11" x14ac:dyDescent="0.2">
      <c r="A304" s="119" t="s">
        <v>2003</v>
      </c>
      <c r="B304" s="60" t="s">
        <v>199</v>
      </c>
      <c r="C304" s="60" t="s">
        <v>939</v>
      </c>
      <c r="D304" s="119" t="s">
        <v>235</v>
      </c>
      <c r="E304" s="119" t="s">
        <v>1081</v>
      </c>
      <c r="F304" s="120">
        <v>4.1502919350000003</v>
      </c>
      <c r="G304" s="120">
        <v>2.961252107</v>
      </c>
      <c r="H304" s="75">
        <f t="shared" si="8"/>
        <v>0.40153279256071128</v>
      </c>
      <c r="I304" s="61">
        <f t="shared" si="9"/>
        <v>3.7883237493109237E-4</v>
      </c>
      <c r="J304" s="122">
        <v>662.01829840999994</v>
      </c>
      <c r="K304" s="122">
        <v>39.481619047618999</v>
      </c>
    </row>
    <row r="305" spans="1:11" x14ac:dyDescent="0.2">
      <c r="A305" s="119" t="s">
        <v>1913</v>
      </c>
      <c r="B305" s="60" t="s">
        <v>535</v>
      </c>
      <c r="C305" s="60" t="s">
        <v>939</v>
      </c>
      <c r="D305" s="119" t="s">
        <v>235</v>
      </c>
      <c r="E305" s="119" t="s">
        <v>236</v>
      </c>
      <c r="F305" s="120">
        <v>4.1244432199999999</v>
      </c>
      <c r="G305" s="120">
        <v>8.1419733399999998</v>
      </c>
      <c r="H305" s="75">
        <f t="shared" si="8"/>
        <v>-0.49343444791972257</v>
      </c>
      <c r="I305" s="61">
        <f t="shared" si="9"/>
        <v>3.7647294329454001E-4</v>
      </c>
      <c r="J305" s="122">
        <v>329.87916447000003</v>
      </c>
      <c r="K305" s="122">
        <v>32.647238095238102</v>
      </c>
    </row>
    <row r="306" spans="1:11" x14ac:dyDescent="0.2">
      <c r="A306" s="119" t="s">
        <v>2370</v>
      </c>
      <c r="B306" s="60" t="s">
        <v>446</v>
      </c>
      <c r="C306" s="60" t="s">
        <v>939</v>
      </c>
      <c r="D306" s="119" t="s">
        <v>235</v>
      </c>
      <c r="E306" s="119" t="s">
        <v>236</v>
      </c>
      <c r="F306" s="120">
        <v>4.0045903799999998</v>
      </c>
      <c r="G306" s="120">
        <v>14.93989635</v>
      </c>
      <c r="H306" s="75">
        <f t="shared" si="8"/>
        <v>-0.73195326887257828</v>
      </c>
      <c r="I306" s="61">
        <f t="shared" si="9"/>
        <v>3.655329572090946E-4</v>
      </c>
      <c r="J306" s="122">
        <v>30.397500000000001</v>
      </c>
      <c r="K306" s="122">
        <v>24.9428571428571</v>
      </c>
    </row>
    <row r="307" spans="1:11" x14ac:dyDescent="0.2">
      <c r="A307" s="119" t="s">
        <v>1805</v>
      </c>
      <c r="B307" s="60" t="s">
        <v>366</v>
      </c>
      <c r="C307" s="60" t="s">
        <v>698</v>
      </c>
      <c r="D307" s="119" t="s">
        <v>234</v>
      </c>
      <c r="E307" s="119" t="s">
        <v>1081</v>
      </c>
      <c r="F307" s="120">
        <v>3.9868186809999999</v>
      </c>
      <c r="G307" s="120">
        <v>3.1662091830000003</v>
      </c>
      <c r="H307" s="75">
        <f t="shared" si="8"/>
        <v>0.25917728443402077</v>
      </c>
      <c r="I307" s="61">
        <f t="shared" si="9"/>
        <v>3.6391078338513915E-4</v>
      </c>
      <c r="J307" s="122">
        <v>89.72756662457445</v>
      </c>
      <c r="K307" s="122">
        <v>106.978571428571</v>
      </c>
    </row>
    <row r="308" spans="1:11" x14ac:dyDescent="0.2">
      <c r="A308" s="119" t="s">
        <v>2246</v>
      </c>
      <c r="B308" s="60" t="s">
        <v>659</v>
      </c>
      <c r="C308" s="60" t="s">
        <v>935</v>
      </c>
      <c r="D308" s="119" t="s">
        <v>235</v>
      </c>
      <c r="E308" s="119" t="s">
        <v>236</v>
      </c>
      <c r="F308" s="120">
        <v>3.958271474</v>
      </c>
      <c r="G308" s="120">
        <v>9.1237369930000014</v>
      </c>
      <c r="H308" s="75">
        <f t="shared" si="8"/>
        <v>-0.56615677577763346</v>
      </c>
      <c r="I308" s="61">
        <f t="shared" si="9"/>
        <v>3.6130503747742158E-4</v>
      </c>
      <c r="J308" s="122">
        <v>17.88893607</v>
      </c>
      <c r="K308" s="122">
        <v>15.8364285714286</v>
      </c>
    </row>
    <row r="309" spans="1:11" x14ac:dyDescent="0.2">
      <c r="A309" s="119" t="s">
        <v>1926</v>
      </c>
      <c r="B309" s="60" t="s">
        <v>999</v>
      </c>
      <c r="C309" s="60" t="s">
        <v>939</v>
      </c>
      <c r="D309" s="119" t="s">
        <v>873</v>
      </c>
      <c r="E309" s="119" t="s">
        <v>236</v>
      </c>
      <c r="F309" s="120">
        <v>3.8764615509999998</v>
      </c>
      <c r="G309" s="120">
        <v>15.392443118000001</v>
      </c>
      <c r="H309" s="75">
        <f t="shared" si="8"/>
        <v>-0.74815813699731359</v>
      </c>
      <c r="I309" s="61">
        <f t="shared" si="9"/>
        <v>3.538375513563471E-4</v>
      </c>
      <c r="J309" s="122">
        <v>235.91868861</v>
      </c>
      <c r="K309" s="122">
        <v>41.226857142857099</v>
      </c>
    </row>
    <row r="310" spans="1:11" x14ac:dyDescent="0.2">
      <c r="A310" s="119" t="s">
        <v>1919</v>
      </c>
      <c r="B310" s="60" t="s">
        <v>201</v>
      </c>
      <c r="C310" s="60" t="s">
        <v>939</v>
      </c>
      <c r="D310" s="119" t="s">
        <v>235</v>
      </c>
      <c r="E310" s="119" t="s">
        <v>1081</v>
      </c>
      <c r="F310" s="120">
        <v>3.8703873639999999</v>
      </c>
      <c r="G310" s="120">
        <v>2.6894242000000004</v>
      </c>
      <c r="H310" s="75">
        <f t="shared" si="8"/>
        <v>0.43911375676622511</v>
      </c>
      <c r="I310" s="61">
        <f t="shared" si="9"/>
        <v>3.5328310874772477E-4</v>
      </c>
      <c r="J310" s="122">
        <v>342.95391238000002</v>
      </c>
      <c r="K310" s="122">
        <v>14.5284761904762</v>
      </c>
    </row>
    <row r="311" spans="1:11" x14ac:dyDescent="0.2">
      <c r="A311" s="119" t="s">
        <v>1952</v>
      </c>
      <c r="B311" s="60" t="s">
        <v>1674</v>
      </c>
      <c r="C311" s="60" t="s">
        <v>939</v>
      </c>
      <c r="D311" s="119" t="s">
        <v>873</v>
      </c>
      <c r="E311" s="119" t="s">
        <v>236</v>
      </c>
      <c r="F311" s="120">
        <v>3.8596139500000004</v>
      </c>
      <c r="G311" s="120">
        <v>4.4711301100000007</v>
      </c>
      <c r="H311" s="75">
        <f t="shared" si="8"/>
        <v>-0.13676993175222096</v>
      </c>
      <c r="I311" s="61">
        <f t="shared" si="9"/>
        <v>3.522997278011178E-4</v>
      </c>
      <c r="J311" s="122">
        <v>824.83406789999992</v>
      </c>
      <c r="K311" s="122">
        <v>35.765619047618998</v>
      </c>
    </row>
    <row r="312" spans="1:11" x14ac:dyDescent="0.2">
      <c r="A312" s="119" t="s">
        <v>2070</v>
      </c>
      <c r="B312" s="60" t="s">
        <v>2071</v>
      </c>
      <c r="C312" s="60" t="s">
        <v>169</v>
      </c>
      <c r="D312" s="119" t="s">
        <v>873</v>
      </c>
      <c r="E312" s="119" t="s">
        <v>236</v>
      </c>
      <c r="F312" s="120">
        <v>3.8539885200000001</v>
      </c>
      <c r="G312" s="120">
        <v>2.2659701000000001</v>
      </c>
      <c r="H312" s="75">
        <f t="shared" si="8"/>
        <v>0.70081172739216635</v>
      </c>
      <c r="I312" s="61">
        <f t="shared" si="9"/>
        <v>3.5178624705318849E-4</v>
      </c>
      <c r="J312" s="122">
        <v>59.414520000000003</v>
      </c>
      <c r="K312" s="122">
        <v>29.947619047619099</v>
      </c>
    </row>
    <row r="313" spans="1:11" x14ac:dyDescent="0.2">
      <c r="A313" s="119" t="s">
        <v>2838</v>
      </c>
      <c r="B313" s="60" t="s">
        <v>614</v>
      </c>
      <c r="C313" s="60" t="s">
        <v>940</v>
      </c>
      <c r="D313" s="119" t="s">
        <v>235</v>
      </c>
      <c r="E313" s="119" t="s">
        <v>1081</v>
      </c>
      <c r="F313" s="120">
        <v>3.8220512319999997</v>
      </c>
      <c r="G313" s="120">
        <v>1.4533068600000001</v>
      </c>
      <c r="H313" s="75">
        <f t="shared" si="8"/>
        <v>1.6298996703283981</v>
      </c>
      <c r="I313" s="61">
        <f t="shared" si="9"/>
        <v>3.4887105967567732E-4</v>
      </c>
      <c r="J313" s="122">
        <v>53.658813509999995</v>
      </c>
      <c r="K313" s="122">
        <v>8.0926666666666698</v>
      </c>
    </row>
    <row r="314" spans="1:11" x14ac:dyDescent="0.2">
      <c r="A314" s="119" t="s">
        <v>2645</v>
      </c>
      <c r="B314" s="60" t="s">
        <v>81</v>
      </c>
      <c r="C314" s="60" t="s">
        <v>934</v>
      </c>
      <c r="D314" s="119" t="s">
        <v>234</v>
      </c>
      <c r="E314" s="119" t="s">
        <v>1081</v>
      </c>
      <c r="F314" s="120">
        <v>3.8196832700000001</v>
      </c>
      <c r="G314" s="120">
        <v>6.0727768399999995</v>
      </c>
      <c r="H314" s="75">
        <f t="shared" si="8"/>
        <v>-0.37101537391583117</v>
      </c>
      <c r="I314" s="61">
        <f t="shared" si="9"/>
        <v>3.4865491568333753E-4</v>
      </c>
      <c r="J314" s="122">
        <v>609.60203997000008</v>
      </c>
      <c r="K314" s="122">
        <v>7.9727142857142796</v>
      </c>
    </row>
    <row r="315" spans="1:11" x14ac:dyDescent="0.2">
      <c r="A315" s="119" t="s">
        <v>980</v>
      </c>
      <c r="B315" s="60" t="s">
        <v>372</v>
      </c>
      <c r="C315" s="60" t="s">
        <v>937</v>
      </c>
      <c r="D315" s="119" t="s">
        <v>234</v>
      </c>
      <c r="E315" s="119" t="s">
        <v>1081</v>
      </c>
      <c r="F315" s="120">
        <v>3.8191315989999999</v>
      </c>
      <c r="G315" s="120">
        <v>1.3859048519999999</v>
      </c>
      <c r="H315" s="75">
        <f t="shared" si="8"/>
        <v>1.7556953808831892</v>
      </c>
      <c r="I315" s="61">
        <f t="shared" si="9"/>
        <v>3.4860455998827225E-4</v>
      </c>
      <c r="J315" s="122">
        <v>80.243472420000003</v>
      </c>
      <c r="K315" s="122">
        <v>87.985714285714295</v>
      </c>
    </row>
    <row r="316" spans="1:11" x14ac:dyDescent="0.2">
      <c r="A316" s="119" t="s">
        <v>1714</v>
      </c>
      <c r="B316" s="60" t="s">
        <v>1467</v>
      </c>
      <c r="C316" s="60" t="s">
        <v>169</v>
      </c>
      <c r="D316" s="119" t="s">
        <v>235</v>
      </c>
      <c r="E316" s="119" t="s">
        <v>236</v>
      </c>
      <c r="F316" s="120">
        <v>3.70387976</v>
      </c>
      <c r="G316" s="120">
        <v>5.1408833600000001</v>
      </c>
      <c r="H316" s="75">
        <f t="shared" si="8"/>
        <v>-0.27952464574103864</v>
      </c>
      <c r="I316" s="61">
        <f t="shared" si="9"/>
        <v>3.380845463199938E-4</v>
      </c>
      <c r="J316" s="122">
        <v>74.529662000000002</v>
      </c>
      <c r="K316" s="122">
        <v>45.351285714285702</v>
      </c>
    </row>
    <row r="317" spans="1:11" x14ac:dyDescent="0.2">
      <c r="A317" s="119" t="s">
        <v>2240</v>
      </c>
      <c r="B317" s="60" t="s">
        <v>587</v>
      </c>
      <c r="C317" s="60" t="s">
        <v>935</v>
      </c>
      <c r="D317" s="119" t="s">
        <v>234</v>
      </c>
      <c r="E317" s="119" t="s">
        <v>1081</v>
      </c>
      <c r="F317" s="120">
        <v>3.6657922639999998</v>
      </c>
      <c r="G317" s="120">
        <v>2.2949588400000001</v>
      </c>
      <c r="H317" s="75">
        <f t="shared" si="8"/>
        <v>0.59732375156671647</v>
      </c>
      <c r="I317" s="61">
        <f t="shared" si="9"/>
        <v>3.3460797725188115E-4</v>
      </c>
      <c r="J317" s="122">
        <v>18.420856559999997</v>
      </c>
      <c r="K317" s="122">
        <v>14.931571428571401</v>
      </c>
    </row>
    <row r="318" spans="1:11" x14ac:dyDescent="0.2">
      <c r="A318" s="119" t="s">
        <v>2767</v>
      </c>
      <c r="B318" s="60" t="s">
        <v>696</v>
      </c>
      <c r="C318" s="60" t="s">
        <v>940</v>
      </c>
      <c r="D318" s="119" t="s">
        <v>234</v>
      </c>
      <c r="E318" s="119" t="s">
        <v>1081</v>
      </c>
      <c r="F318" s="120">
        <v>3.6387860519999999</v>
      </c>
      <c r="G318" s="120">
        <v>5.4282082649999994</v>
      </c>
      <c r="H318" s="75">
        <f t="shared" si="8"/>
        <v>-0.32965246093040235</v>
      </c>
      <c r="I318" s="61">
        <f t="shared" si="9"/>
        <v>3.321428910386501E-4</v>
      </c>
      <c r="J318" s="122">
        <v>51.358168169999999</v>
      </c>
      <c r="K318" s="122">
        <v>19.850619047618999</v>
      </c>
    </row>
    <row r="319" spans="1:11" x14ac:dyDescent="0.2">
      <c r="A319" s="119" t="s">
        <v>2146</v>
      </c>
      <c r="B319" s="119" t="s">
        <v>1473</v>
      </c>
      <c r="C319" s="119" t="s">
        <v>1031</v>
      </c>
      <c r="D319" s="119" t="s">
        <v>235</v>
      </c>
      <c r="E319" s="119" t="s">
        <v>236</v>
      </c>
      <c r="F319" s="120">
        <v>3.6212202000000002</v>
      </c>
      <c r="G319" s="120">
        <v>2.78390885</v>
      </c>
      <c r="H319" s="75">
        <f t="shared" si="8"/>
        <v>0.30076823456342705</v>
      </c>
      <c r="I319" s="121">
        <f t="shared" si="9"/>
        <v>3.3053950661773033E-4</v>
      </c>
      <c r="J319" s="122">
        <v>59.606943639999997</v>
      </c>
      <c r="K319" s="122">
        <v>5.5892380952380902</v>
      </c>
    </row>
    <row r="320" spans="1:11" x14ac:dyDescent="0.2">
      <c r="A320" s="119" t="s">
        <v>2434</v>
      </c>
      <c r="B320" s="60" t="s">
        <v>1425</v>
      </c>
      <c r="C320" s="60" t="s">
        <v>698</v>
      </c>
      <c r="D320" s="119" t="s">
        <v>235</v>
      </c>
      <c r="E320" s="119" t="s">
        <v>1081</v>
      </c>
      <c r="F320" s="120">
        <v>3.6085608809999998</v>
      </c>
      <c r="G320" s="120">
        <v>2.6844683700000003</v>
      </c>
      <c r="H320" s="75">
        <f t="shared" si="8"/>
        <v>0.34423669182587524</v>
      </c>
      <c r="I320" s="61">
        <f t="shared" si="9"/>
        <v>3.2938398311314567E-4</v>
      </c>
      <c r="J320" s="122">
        <v>235.302457</v>
      </c>
      <c r="K320" s="122">
        <v>40.985380952381</v>
      </c>
    </row>
    <row r="321" spans="1:11" x14ac:dyDescent="0.2">
      <c r="A321" s="119" t="s">
        <v>2614</v>
      </c>
      <c r="B321" s="60" t="s">
        <v>73</v>
      </c>
      <c r="C321" s="60" t="s">
        <v>934</v>
      </c>
      <c r="D321" s="119" t="s">
        <v>234</v>
      </c>
      <c r="E321" s="119" t="s">
        <v>1081</v>
      </c>
      <c r="F321" s="120">
        <v>3.5963080459999999</v>
      </c>
      <c r="G321" s="120">
        <v>1.8529461250000001</v>
      </c>
      <c r="H321" s="75">
        <f t="shared" si="8"/>
        <v>0.94085947641893775</v>
      </c>
      <c r="I321" s="61">
        <f t="shared" si="9"/>
        <v>3.2826556285370706E-4</v>
      </c>
      <c r="J321" s="122">
        <v>32.093181180000002</v>
      </c>
      <c r="K321" s="122">
        <v>34.7306666666667</v>
      </c>
    </row>
    <row r="322" spans="1:11" x14ac:dyDescent="0.2">
      <c r="A322" s="119" t="s">
        <v>1925</v>
      </c>
      <c r="B322" s="60" t="s">
        <v>1002</v>
      </c>
      <c r="C322" s="60" t="s">
        <v>939</v>
      </c>
      <c r="D322" s="119" t="s">
        <v>873</v>
      </c>
      <c r="E322" s="119" t="s">
        <v>236</v>
      </c>
      <c r="F322" s="120">
        <v>3.5882881600000003</v>
      </c>
      <c r="G322" s="120">
        <v>5.10898757</v>
      </c>
      <c r="H322" s="75">
        <f t="shared" si="8"/>
        <v>-0.2976518124509745</v>
      </c>
      <c r="I322" s="61">
        <f t="shared" si="9"/>
        <v>3.2753351978116198E-4</v>
      </c>
      <c r="J322" s="122">
        <v>1418.8367671199999</v>
      </c>
      <c r="K322" s="122">
        <v>19.600142857142899</v>
      </c>
    </row>
    <row r="323" spans="1:11" x14ac:dyDescent="0.2">
      <c r="A323" s="119" t="s">
        <v>2203</v>
      </c>
      <c r="B323" s="60" t="s">
        <v>687</v>
      </c>
      <c r="C323" s="60" t="s">
        <v>698</v>
      </c>
      <c r="D323" s="119" t="s">
        <v>234</v>
      </c>
      <c r="E323" s="119" t="s">
        <v>1081</v>
      </c>
      <c r="F323" s="120">
        <v>3.5789752149999998</v>
      </c>
      <c r="G323" s="120">
        <v>4.5659780360000006</v>
      </c>
      <c r="H323" s="75">
        <f t="shared" si="8"/>
        <v>-0.2161646011474595</v>
      </c>
      <c r="I323" s="61">
        <f t="shared" si="9"/>
        <v>3.266834482374712E-4</v>
      </c>
      <c r="J323" s="122">
        <v>210.275500354234</v>
      </c>
      <c r="K323" s="122">
        <v>42.444666666666699</v>
      </c>
    </row>
    <row r="324" spans="1:11" x14ac:dyDescent="0.2">
      <c r="A324" s="119" t="s">
        <v>2832</v>
      </c>
      <c r="B324" s="60" t="s">
        <v>598</v>
      </c>
      <c r="C324" s="60" t="s">
        <v>940</v>
      </c>
      <c r="D324" s="119" t="s">
        <v>234</v>
      </c>
      <c r="E324" s="119" t="s">
        <v>1081</v>
      </c>
      <c r="F324" s="120">
        <v>3.5523932650000001</v>
      </c>
      <c r="G324" s="120">
        <v>0.31287846999999996</v>
      </c>
      <c r="H324" s="75">
        <f t="shared" si="8"/>
        <v>10.353907684987083</v>
      </c>
      <c r="I324" s="61">
        <f t="shared" si="9"/>
        <v>3.2425708801835584E-4</v>
      </c>
      <c r="J324" s="122">
        <v>174.63258780000001</v>
      </c>
      <c r="K324" s="122">
        <v>27.511333333333301</v>
      </c>
    </row>
    <row r="325" spans="1:11" x14ac:dyDescent="0.2">
      <c r="A325" s="119" t="s">
        <v>2316</v>
      </c>
      <c r="B325" s="60" t="s">
        <v>497</v>
      </c>
      <c r="C325" s="60" t="s">
        <v>935</v>
      </c>
      <c r="D325" s="119" t="s">
        <v>234</v>
      </c>
      <c r="E325" s="119" t="s">
        <v>1081</v>
      </c>
      <c r="F325" s="120">
        <v>3.5508301000000002</v>
      </c>
      <c r="G325" s="120">
        <v>1.1133445849999999</v>
      </c>
      <c r="H325" s="75">
        <f t="shared" si="8"/>
        <v>2.1893361209458799</v>
      </c>
      <c r="I325" s="61">
        <f t="shared" si="9"/>
        <v>3.2411440467977783E-4</v>
      </c>
      <c r="J325" s="122">
        <v>44.774131600000004</v>
      </c>
      <c r="K325" s="122">
        <v>15.932952380952401</v>
      </c>
    </row>
    <row r="326" spans="1:11" x14ac:dyDescent="0.2">
      <c r="A326" s="119" t="s">
        <v>1904</v>
      </c>
      <c r="B326" s="60" t="s">
        <v>629</v>
      </c>
      <c r="C326" s="60" t="s">
        <v>939</v>
      </c>
      <c r="D326" s="119" t="s">
        <v>873</v>
      </c>
      <c r="E326" s="119" t="s">
        <v>1081</v>
      </c>
      <c r="F326" s="120">
        <v>3.5281866740000001</v>
      </c>
      <c r="G326" s="120">
        <v>4.8772668779999995</v>
      </c>
      <c r="H326" s="75">
        <f t="shared" si="8"/>
        <v>-0.27660577896307592</v>
      </c>
      <c r="I326" s="61">
        <f t="shared" si="9"/>
        <v>3.220475469785601E-4</v>
      </c>
      <c r="J326" s="122">
        <v>565.88572565999993</v>
      </c>
      <c r="K326" s="122">
        <v>9.9937142857142796</v>
      </c>
    </row>
    <row r="327" spans="1:11" x14ac:dyDescent="0.2">
      <c r="A327" s="119" t="s">
        <v>2054</v>
      </c>
      <c r="B327" s="60" t="s">
        <v>191</v>
      </c>
      <c r="C327" s="60" t="s">
        <v>2040</v>
      </c>
      <c r="D327" s="119" t="s">
        <v>235</v>
      </c>
      <c r="E327" s="119" t="s">
        <v>236</v>
      </c>
      <c r="F327" s="120">
        <v>3.5031966430000003</v>
      </c>
      <c r="G327" s="120">
        <v>0.69132086699999995</v>
      </c>
      <c r="H327" s="75">
        <f t="shared" ref="H327:H390" si="10">IF(ISERROR(F327/G327-1),"",IF((F327/G327-1)&gt;10000%,"",F327/G327-1))</f>
        <v>4.0673960677654488</v>
      </c>
      <c r="I327" s="61">
        <f t="shared" ref="I327:I390" si="11">F327/$F$1039</f>
        <v>3.1976649471968295E-4</v>
      </c>
      <c r="J327" s="122">
        <v>114.104889</v>
      </c>
      <c r="K327" s="122">
        <v>23.368904761904801</v>
      </c>
    </row>
    <row r="328" spans="1:11" x14ac:dyDescent="0.2">
      <c r="A328" s="119" t="s">
        <v>2333</v>
      </c>
      <c r="B328" s="60" t="s">
        <v>128</v>
      </c>
      <c r="C328" s="60" t="s">
        <v>698</v>
      </c>
      <c r="D328" s="119" t="s">
        <v>235</v>
      </c>
      <c r="E328" s="119" t="s">
        <v>236</v>
      </c>
      <c r="F328" s="120">
        <v>3.4538305600000001</v>
      </c>
      <c r="G328" s="120">
        <v>1.19468873</v>
      </c>
      <c r="H328" s="75">
        <f t="shared" si="10"/>
        <v>1.8909878140392271</v>
      </c>
      <c r="I328" s="61">
        <f t="shared" si="11"/>
        <v>3.1526043327705924E-4</v>
      </c>
      <c r="J328" s="122">
        <v>167.97633209645113</v>
      </c>
      <c r="K328" s="122">
        <v>28.7521428571429</v>
      </c>
    </row>
    <row r="329" spans="1:11" x14ac:dyDescent="0.2">
      <c r="A329" s="119" t="s">
        <v>2260</v>
      </c>
      <c r="B329" s="60" t="s">
        <v>239</v>
      </c>
      <c r="C329" s="60" t="s">
        <v>935</v>
      </c>
      <c r="D329" s="119" t="s">
        <v>234</v>
      </c>
      <c r="E329" s="119" t="s">
        <v>1081</v>
      </c>
      <c r="F329" s="120">
        <v>3.4283199440000001</v>
      </c>
      <c r="G329" s="120">
        <v>7.1360657359999999</v>
      </c>
      <c r="H329" s="75">
        <f t="shared" si="10"/>
        <v>-0.51957842446646429</v>
      </c>
      <c r="I329" s="61">
        <f t="shared" si="11"/>
        <v>3.1293186280621234E-4</v>
      </c>
      <c r="J329" s="122">
        <v>100.1672691</v>
      </c>
      <c r="K329" s="122">
        <v>5.4932380952380999</v>
      </c>
    </row>
    <row r="330" spans="1:11" x14ac:dyDescent="0.2">
      <c r="A330" s="119" t="s">
        <v>2787</v>
      </c>
      <c r="B330" s="60" t="s">
        <v>619</v>
      </c>
      <c r="C330" s="60" t="s">
        <v>940</v>
      </c>
      <c r="D330" s="119" t="s">
        <v>235</v>
      </c>
      <c r="E330" s="119" t="s">
        <v>1081</v>
      </c>
      <c r="F330" s="120">
        <v>3.4252888399999999</v>
      </c>
      <c r="G330" s="120">
        <v>0.56076845999999991</v>
      </c>
      <c r="H330" s="75">
        <f t="shared" si="10"/>
        <v>5.1082052296593154</v>
      </c>
      <c r="I330" s="61">
        <f t="shared" si="11"/>
        <v>3.1265518821440842E-4</v>
      </c>
      <c r="J330" s="122">
        <v>276.31644499999999</v>
      </c>
      <c r="K330" s="122">
        <v>6.3967142857142898</v>
      </c>
    </row>
    <row r="331" spans="1:11" x14ac:dyDescent="0.2">
      <c r="A331" s="119" t="s">
        <v>2630</v>
      </c>
      <c r="B331" s="60" t="s">
        <v>219</v>
      </c>
      <c r="C331" s="60" t="s">
        <v>934</v>
      </c>
      <c r="D331" s="119" t="s">
        <v>234</v>
      </c>
      <c r="E331" s="119" t="s">
        <v>1081</v>
      </c>
      <c r="F331" s="120">
        <v>3.4137900000000001</v>
      </c>
      <c r="G331" s="120">
        <v>4.3160014100000001</v>
      </c>
      <c r="H331" s="75">
        <f t="shared" si="10"/>
        <v>-0.20903871993869438</v>
      </c>
      <c r="I331" s="61">
        <f t="shared" si="11"/>
        <v>3.116055914789555E-4</v>
      </c>
      <c r="J331" s="122">
        <v>78.628026960000014</v>
      </c>
      <c r="K331" s="122">
        <v>13.887714285714299</v>
      </c>
    </row>
    <row r="332" spans="1:11" x14ac:dyDescent="0.2">
      <c r="A332" s="119" t="s">
        <v>1971</v>
      </c>
      <c r="B332" s="60" t="s">
        <v>549</v>
      </c>
      <c r="C332" s="60" t="s">
        <v>939</v>
      </c>
      <c r="D332" s="119" t="s">
        <v>235</v>
      </c>
      <c r="E332" s="119" t="s">
        <v>236</v>
      </c>
      <c r="F332" s="120">
        <v>3.407791526</v>
      </c>
      <c r="G332" s="120">
        <v>2.6155414910000001</v>
      </c>
      <c r="H332" s="75">
        <f t="shared" si="10"/>
        <v>0.30290096246842513</v>
      </c>
      <c r="I332" s="61">
        <f t="shared" si="11"/>
        <v>3.1105805983853789E-4</v>
      </c>
      <c r="J332" s="122">
        <v>244.00637040999999</v>
      </c>
      <c r="K332" s="122">
        <v>32.635047619047597</v>
      </c>
    </row>
    <row r="333" spans="1:11" x14ac:dyDescent="0.2">
      <c r="A333" s="119" t="s">
        <v>2473</v>
      </c>
      <c r="B333" s="119" t="s">
        <v>55</v>
      </c>
      <c r="C333" s="119" t="s">
        <v>2040</v>
      </c>
      <c r="D333" s="119" t="s">
        <v>235</v>
      </c>
      <c r="E333" s="119" t="s">
        <v>236</v>
      </c>
      <c r="F333" s="120">
        <v>3.3886526610000001</v>
      </c>
      <c r="G333" s="120">
        <v>1.9167904730000001</v>
      </c>
      <c r="H333" s="75">
        <f t="shared" si="10"/>
        <v>0.76787849727589919</v>
      </c>
      <c r="I333" s="121">
        <f t="shared" si="11"/>
        <v>3.0931109316848475E-4</v>
      </c>
      <c r="J333" s="122">
        <v>64.667352679999993</v>
      </c>
      <c r="K333" s="122">
        <v>1.9495714285714301</v>
      </c>
    </row>
    <row r="334" spans="1:11" x14ac:dyDescent="0.2">
      <c r="A334" s="119" t="s">
        <v>2363</v>
      </c>
      <c r="B334" s="60" t="s">
        <v>439</v>
      </c>
      <c r="C334" s="60" t="s">
        <v>939</v>
      </c>
      <c r="D334" s="119" t="s">
        <v>235</v>
      </c>
      <c r="E334" s="119" t="s">
        <v>236</v>
      </c>
      <c r="F334" s="120">
        <v>3.3726683720000001</v>
      </c>
      <c r="G334" s="120">
        <v>3.851855134</v>
      </c>
      <c r="H334" s="75">
        <f t="shared" si="10"/>
        <v>-0.12440414951493339</v>
      </c>
      <c r="I334" s="61">
        <f t="shared" si="11"/>
        <v>3.0785207142777554E-4</v>
      </c>
      <c r="J334" s="122">
        <v>40.94</v>
      </c>
      <c r="K334" s="122">
        <v>30.594238095238101</v>
      </c>
    </row>
    <row r="335" spans="1:11" x14ac:dyDescent="0.2">
      <c r="A335" s="119" t="s">
        <v>2650</v>
      </c>
      <c r="B335" s="60" t="s">
        <v>1301</v>
      </c>
      <c r="C335" s="60" t="s">
        <v>934</v>
      </c>
      <c r="D335" s="119" t="s">
        <v>234</v>
      </c>
      <c r="E335" s="119" t="s">
        <v>236</v>
      </c>
      <c r="F335" s="120">
        <v>3.3699497799999998</v>
      </c>
      <c r="G335" s="120">
        <v>4.1542319770000002</v>
      </c>
      <c r="H335" s="75">
        <f t="shared" si="10"/>
        <v>-0.18879114150153309</v>
      </c>
      <c r="I335" s="61">
        <f t="shared" si="11"/>
        <v>3.076039224589901E-4</v>
      </c>
      <c r="J335" s="122">
        <v>258.24230664999999</v>
      </c>
      <c r="K335" s="122">
        <v>10.986380952380999</v>
      </c>
    </row>
    <row r="336" spans="1:11" x14ac:dyDescent="0.2">
      <c r="A336" s="119" t="s">
        <v>1810</v>
      </c>
      <c r="B336" s="60" t="s">
        <v>576</v>
      </c>
      <c r="C336" s="60" t="s">
        <v>698</v>
      </c>
      <c r="D336" s="119" t="s">
        <v>234</v>
      </c>
      <c r="E336" s="119" t="s">
        <v>1081</v>
      </c>
      <c r="F336" s="120">
        <v>3.3231437100000001</v>
      </c>
      <c r="G336" s="120">
        <v>6.77246712</v>
      </c>
      <c r="H336" s="75">
        <f t="shared" si="10"/>
        <v>-0.5093156376962964</v>
      </c>
      <c r="I336" s="61">
        <f t="shared" si="11"/>
        <v>3.0333153513371371E-4</v>
      </c>
      <c r="J336" s="122">
        <v>568.70518568695832</v>
      </c>
      <c r="K336" s="122">
        <v>25.759952380952399</v>
      </c>
    </row>
    <row r="337" spans="1:11" x14ac:dyDescent="0.2">
      <c r="A337" s="119" t="s">
        <v>2555</v>
      </c>
      <c r="B337" s="60" t="s">
        <v>320</v>
      </c>
      <c r="C337" s="60" t="s">
        <v>698</v>
      </c>
      <c r="D337" s="119" t="s">
        <v>235</v>
      </c>
      <c r="E337" s="119" t="s">
        <v>1081</v>
      </c>
      <c r="F337" s="120">
        <v>3.2910867050000001</v>
      </c>
      <c r="G337" s="120">
        <v>1.44160909</v>
      </c>
      <c r="H337" s="75">
        <f t="shared" si="10"/>
        <v>1.2829258831879313</v>
      </c>
      <c r="I337" s="61">
        <f t="shared" si="11"/>
        <v>3.0040542016938703E-4</v>
      </c>
      <c r="J337" s="122">
        <v>55.186804154800001</v>
      </c>
      <c r="K337" s="122">
        <v>25.930952380952402</v>
      </c>
    </row>
    <row r="338" spans="1:11" x14ac:dyDescent="0.2">
      <c r="A338" s="119" t="s">
        <v>2781</v>
      </c>
      <c r="B338" s="60" t="s">
        <v>595</v>
      </c>
      <c r="C338" s="60" t="s">
        <v>940</v>
      </c>
      <c r="D338" s="119" t="s">
        <v>234</v>
      </c>
      <c r="E338" s="119" t="s">
        <v>1081</v>
      </c>
      <c r="F338" s="120">
        <v>3.2908465299999996</v>
      </c>
      <c r="G338" s="120">
        <v>3.1662022300000001</v>
      </c>
      <c r="H338" s="75">
        <f t="shared" si="10"/>
        <v>3.9367131644019837E-2</v>
      </c>
      <c r="I338" s="61">
        <f t="shared" si="11"/>
        <v>3.0038349735839583E-4</v>
      </c>
      <c r="J338" s="122">
        <v>25.02750662</v>
      </c>
      <c r="K338" s="122">
        <v>13.316190476190499</v>
      </c>
    </row>
    <row r="339" spans="1:11" x14ac:dyDescent="0.2">
      <c r="A339" s="119" t="s">
        <v>1818</v>
      </c>
      <c r="B339" s="60" t="s">
        <v>152</v>
      </c>
      <c r="C339" s="60" t="s">
        <v>698</v>
      </c>
      <c r="D339" s="119" t="s">
        <v>234</v>
      </c>
      <c r="E339" s="119" t="s">
        <v>1081</v>
      </c>
      <c r="F339" s="120">
        <v>3.2887265129999999</v>
      </c>
      <c r="G339" s="120">
        <v>10.696247472</v>
      </c>
      <c r="H339" s="75">
        <f t="shared" si="10"/>
        <v>-0.69253455273832887</v>
      </c>
      <c r="I339" s="61">
        <f t="shared" si="11"/>
        <v>3.0018998541090334E-4</v>
      </c>
      <c r="J339" s="122">
        <v>89.986424530860006</v>
      </c>
      <c r="K339" s="122">
        <v>76.031619047619003</v>
      </c>
    </row>
    <row r="340" spans="1:11" x14ac:dyDescent="0.2">
      <c r="A340" s="119" t="s">
        <v>1764</v>
      </c>
      <c r="B340" s="60" t="s">
        <v>1066</v>
      </c>
      <c r="C340" s="60" t="s">
        <v>698</v>
      </c>
      <c r="D340" s="119" t="s">
        <v>234</v>
      </c>
      <c r="E340" s="119" t="s">
        <v>1081</v>
      </c>
      <c r="F340" s="120">
        <v>3.2433020040000002</v>
      </c>
      <c r="G340" s="120">
        <v>2.896053336</v>
      </c>
      <c r="H340" s="75">
        <f t="shared" si="10"/>
        <v>0.11990409972200888</v>
      </c>
      <c r="I340" s="61">
        <f t="shared" si="11"/>
        <v>2.9604370488556757E-4</v>
      </c>
      <c r="J340" s="122">
        <v>71.602886712500009</v>
      </c>
      <c r="K340" s="122">
        <v>51.692523809523799</v>
      </c>
    </row>
    <row r="341" spans="1:11" x14ac:dyDescent="0.2">
      <c r="A341" s="119" t="s">
        <v>2819</v>
      </c>
      <c r="B341" s="60" t="s">
        <v>1032</v>
      </c>
      <c r="C341" s="60" t="s">
        <v>940</v>
      </c>
      <c r="D341" s="119" t="s">
        <v>234</v>
      </c>
      <c r="E341" s="119" t="s">
        <v>1081</v>
      </c>
      <c r="F341" s="120">
        <v>3.1249015299999998</v>
      </c>
      <c r="G341" s="120">
        <v>4.0530588500000002</v>
      </c>
      <c r="H341" s="75">
        <f t="shared" si="10"/>
        <v>-0.22900168844081803</v>
      </c>
      <c r="I341" s="61">
        <f t="shared" si="11"/>
        <v>2.8523628857344559E-4</v>
      </c>
      <c r="J341" s="122">
        <v>8.4791752500000008</v>
      </c>
      <c r="K341" s="122">
        <v>9.5420952380952393</v>
      </c>
    </row>
    <row r="342" spans="1:11" x14ac:dyDescent="0.2">
      <c r="A342" s="119" t="s">
        <v>2436</v>
      </c>
      <c r="B342" s="60" t="s">
        <v>877</v>
      </c>
      <c r="C342" s="60" t="s">
        <v>935</v>
      </c>
      <c r="D342" s="119" t="s">
        <v>234</v>
      </c>
      <c r="E342" s="119" t="s">
        <v>1081</v>
      </c>
      <c r="F342" s="120">
        <v>3.1056606759999998</v>
      </c>
      <c r="G342" s="120">
        <v>2.9652281940000003</v>
      </c>
      <c r="H342" s="75">
        <f t="shared" si="10"/>
        <v>4.7359755409097426E-2</v>
      </c>
      <c r="I342" s="61">
        <f t="shared" si="11"/>
        <v>2.8348001250162215E-4</v>
      </c>
      <c r="J342" s="122">
        <v>42.799852059999999</v>
      </c>
      <c r="K342" s="122">
        <v>45.410761904761898</v>
      </c>
    </row>
    <row r="343" spans="1:11" x14ac:dyDescent="0.2">
      <c r="A343" s="119" t="s">
        <v>2311</v>
      </c>
      <c r="B343" s="60" t="s">
        <v>422</v>
      </c>
      <c r="C343" s="60" t="s">
        <v>935</v>
      </c>
      <c r="D343" s="119" t="s">
        <v>234</v>
      </c>
      <c r="E343" s="119" t="s">
        <v>1081</v>
      </c>
      <c r="F343" s="120">
        <v>3.0833020380000002</v>
      </c>
      <c r="G343" s="120">
        <v>0.23131005999999998</v>
      </c>
      <c r="H343" s="75">
        <f t="shared" si="10"/>
        <v>12.329736017534216</v>
      </c>
      <c r="I343" s="61">
        <f t="shared" si="11"/>
        <v>2.8143914981860601E-4</v>
      </c>
      <c r="J343" s="122">
        <v>16.77536126</v>
      </c>
      <c r="K343" s="122">
        <v>23.6571904761905</v>
      </c>
    </row>
    <row r="344" spans="1:11" x14ac:dyDescent="0.2">
      <c r="A344" s="119" t="s">
        <v>2380</v>
      </c>
      <c r="B344" s="60" t="s">
        <v>962</v>
      </c>
      <c r="C344" s="60" t="s">
        <v>939</v>
      </c>
      <c r="D344" s="119" t="s">
        <v>235</v>
      </c>
      <c r="E344" s="119" t="s">
        <v>236</v>
      </c>
      <c r="F344" s="120">
        <v>3.0781513330000001</v>
      </c>
      <c r="G344" s="120">
        <v>0.79860206999999994</v>
      </c>
      <c r="H344" s="75">
        <f t="shared" si="10"/>
        <v>2.8544244356892294</v>
      </c>
      <c r="I344" s="61">
        <f t="shared" si="11"/>
        <v>2.8096900125116085E-4</v>
      </c>
      <c r="J344" s="122">
        <v>10.878</v>
      </c>
      <c r="K344" s="122">
        <v>109.909047619048</v>
      </c>
    </row>
    <row r="345" spans="1:11" x14ac:dyDescent="0.2">
      <c r="A345" s="119" t="s">
        <v>1958</v>
      </c>
      <c r="B345" s="60" t="s">
        <v>19</v>
      </c>
      <c r="C345" s="60" t="s">
        <v>939</v>
      </c>
      <c r="D345" s="119" t="s">
        <v>873</v>
      </c>
      <c r="E345" s="119" t="s">
        <v>1081</v>
      </c>
      <c r="F345" s="120">
        <v>3.0769205789999998</v>
      </c>
      <c r="G345" s="120">
        <v>4.5974921040000005</v>
      </c>
      <c r="H345" s="75">
        <f t="shared" si="10"/>
        <v>-0.33073934453895926</v>
      </c>
      <c r="I345" s="61">
        <f t="shared" si="11"/>
        <v>2.8085665988624521E-4</v>
      </c>
      <c r="J345" s="122">
        <v>539.49001549000002</v>
      </c>
      <c r="K345" s="122">
        <v>34.6176666666667</v>
      </c>
    </row>
    <row r="346" spans="1:11" x14ac:dyDescent="0.2">
      <c r="A346" s="119" t="s">
        <v>2637</v>
      </c>
      <c r="B346" s="60" t="s">
        <v>77</v>
      </c>
      <c r="C346" s="60" t="s">
        <v>934</v>
      </c>
      <c r="D346" s="119" t="s">
        <v>234</v>
      </c>
      <c r="E346" s="119" t="s">
        <v>1081</v>
      </c>
      <c r="F346" s="120">
        <v>3.0698357000000001</v>
      </c>
      <c r="G346" s="120">
        <v>4.5411111050000006</v>
      </c>
      <c r="H346" s="75">
        <f t="shared" si="10"/>
        <v>-0.32399018015217673</v>
      </c>
      <c r="I346" s="61">
        <f t="shared" si="11"/>
        <v>2.8020996283945802E-4</v>
      </c>
      <c r="J346" s="122">
        <v>177.4649268</v>
      </c>
      <c r="K346" s="122">
        <v>7.7622380952380903</v>
      </c>
    </row>
    <row r="347" spans="1:11" x14ac:dyDescent="0.2">
      <c r="A347" s="119" t="s">
        <v>2256</v>
      </c>
      <c r="B347" s="60" t="s">
        <v>412</v>
      </c>
      <c r="C347" s="60" t="s">
        <v>935</v>
      </c>
      <c r="D347" s="119" t="s">
        <v>234</v>
      </c>
      <c r="E347" s="119" t="s">
        <v>1081</v>
      </c>
      <c r="F347" s="120">
        <v>3.061041108</v>
      </c>
      <c r="G347" s="120">
        <v>3.8851974490000001</v>
      </c>
      <c r="H347" s="75">
        <f t="shared" si="10"/>
        <v>-0.21212727327722491</v>
      </c>
      <c r="I347" s="61">
        <f t="shared" si="11"/>
        <v>2.794072057741505E-4</v>
      </c>
      <c r="J347" s="122">
        <v>107.46021641</v>
      </c>
      <c r="K347" s="122">
        <v>6.0226190476190498</v>
      </c>
    </row>
    <row r="348" spans="1:11" x14ac:dyDescent="0.2">
      <c r="A348" s="119" t="s">
        <v>2044</v>
      </c>
      <c r="B348" s="60" t="s">
        <v>186</v>
      </c>
      <c r="C348" s="60" t="s">
        <v>2040</v>
      </c>
      <c r="D348" s="119" t="s">
        <v>235</v>
      </c>
      <c r="E348" s="119" t="s">
        <v>236</v>
      </c>
      <c r="F348" s="120">
        <v>2.9792539059999998</v>
      </c>
      <c r="G348" s="120">
        <v>0.60279923899999999</v>
      </c>
      <c r="H348" s="75">
        <f t="shared" si="10"/>
        <v>3.9423650748835799</v>
      </c>
      <c r="I348" s="61">
        <f t="shared" si="11"/>
        <v>2.7194179359161472E-4</v>
      </c>
      <c r="J348" s="122">
        <v>177.99253944999998</v>
      </c>
      <c r="K348" s="122">
        <v>13.907285714285701</v>
      </c>
    </row>
    <row r="349" spans="1:11" x14ac:dyDescent="0.2">
      <c r="A349" s="119" t="s">
        <v>2810</v>
      </c>
      <c r="B349" s="60" t="s">
        <v>625</v>
      </c>
      <c r="C349" s="60" t="s">
        <v>940</v>
      </c>
      <c r="D349" s="119" t="s">
        <v>235</v>
      </c>
      <c r="E349" s="119" t="s">
        <v>1081</v>
      </c>
      <c r="F349" s="120">
        <v>2.9736585959999999</v>
      </c>
      <c r="G349" s="120">
        <v>2.423126484</v>
      </c>
      <c r="H349" s="75">
        <f t="shared" si="10"/>
        <v>0.2271990816968017</v>
      </c>
      <c r="I349" s="61">
        <f t="shared" si="11"/>
        <v>2.7143106215176104E-4</v>
      </c>
      <c r="J349" s="122">
        <v>521.21313710000004</v>
      </c>
      <c r="K349" s="122">
        <v>6.26776190476191</v>
      </c>
    </row>
    <row r="350" spans="1:11" x14ac:dyDescent="0.2">
      <c r="A350" s="119" t="s">
        <v>2483</v>
      </c>
      <c r="B350" s="60" t="s">
        <v>113</v>
      </c>
      <c r="C350" s="60" t="s">
        <v>698</v>
      </c>
      <c r="D350" s="119" t="s">
        <v>234</v>
      </c>
      <c r="E350" s="119" t="s">
        <v>1081</v>
      </c>
      <c r="F350" s="120">
        <v>2.9651156179999996</v>
      </c>
      <c r="G350" s="120">
        <v>3.89193371</v>
      </c>
      <c r="H350" s="75">
        <f t="shared" si="10"/>
        <v>-0.23813820097156801</v>
      </c>
      <c r="I350" s="61">
        <f t="shared" si="11"/>
        <v>2.7065127203207537E-4</v>
      </c>
      <c r="J350" s="122">
        <v>27.420654203800002</v>
      </c>
      <c r="K350" s="122">
        <v>25.092238095238098</v>
      </c>
    </row>
    <row r="351" spans="1:11" x14ac:dyDescent="0.2">
      <c r="A351" s="119" t="s">
        <v>2350</v>
      </c>
      <c r="B351" s="60" t="s">
        <v>981</v>
      </c>
      <c r="C351" s="60" t="s">
        <v>939</v>
      </c>
      <c r="D351" s="119" t="s">
        <v>235</v>
      </c>
      <c r="E351" s="119" t="s">
        <v>236</v>
      </c>
      <c r="F351" s="120">
        <v>2.9064086469999997</v>
      </c>
      <c r="G351" s="120">
        <v>2.3469666299999998</v>
      </c>
      <c r="H351" s="75">
        <f t="shared" si="10"/>
        <v>0.23836811731745833</v>
      </c>
      <c r="I351" s="61">
        <f t="shared" si="11"/>
        <v>2.6529258845095499E-4</v>
      </c>
      <c r="J351" s="122">
        <v>42.805</v>
      </c>
      <c r="K351" s="122">
        <v>85.406571428571397</v>
      </c>
    </row>
    <row r="352" spans="1:11" x14ac:dyDescent="0.2">
      <c r="A352" s="119" t="s">
        <v>2815</v>
      </c>
      <c r="B352" s="60" t="s">
        <v>231</v>
      </c>
      <c r="C352" s="60" t="s">
        <v>940</v>
      </c>
      <c r="D352" s="119" t="s">
        <v>234</v>
      </c>
      <c r="E352" s="119" t="s">
        <v>1081</v>
      </c>
      <c r="F352" s="120">
        <v>2.8538501329999999</v>
      </c>
      <c r="G352" s="120">
        <v>4.4483185310000009</v>
      </c>
      <c r="H352" s="75">
        <f t="shared" si="10"/>
        <v>-0.3584429457756384</v>
      </c>
      <c r="I352" s="61">
        <f t="shared" si="11"/>
        <v>2.604951267318027E-4</v>
      </c>
      <c r="J352" s="122">
        <v>176.50008869999999</v>
      </c>
      <c r="K352" s="122">
        <v>12.1968571428571</v>
      </c>
    </row>
    <row r="353" spans="1:11" x14ac:dyDescent="0.2">
      <c r="A353" s="119" t="s">
        <v>1982</v>
      </c>
      <c r="B353" s="60" t="s">
        <v>648</v>
      </c>
      <c r="C353" s="60" t="s">
        <v>939</v>
      </c>
      <c r="D353" s="119" t="s">
        <v>235</v>
      </c>
      <c r="E353" s="119" t="s">
        <v>236</v>
      </c>
      <c r="F353" s="120">
        <v>2.8054911800000002</v>
      </c>
      <c r="G353" s="120">
        <v>16.745568430999999</v>
      </c>
      <c r="H353" s="75">
        <f t="shared" si="10"/>
        <v>-0.83246366395025606</v>
      </c>
      <c r="I353" s="61">
        <f t="shared" si="11"/>
        <v>2.5608099459336774E-4</v>
      </c>
      <c r="J353" s="122">
        <v>286.26611639999999</v>
      </c>
      <c r="K353" s="122">
        <v>19.068047619047601</v>
      </c>
    </row>
    <row r="354" spans="1:11" x14ac:dyDescent="0.2">
      <c r="A354" s="119" t="s">
        <v>2783</v>
      </c>
      <c r="B354" s="119" t="s">
        <v>269</v>
      </c>
      <c r="C354" s="119" t="s">
        <v>940</v>
      </c>
      <c r="D354" s="119" t="s">
        <v>234</v>
      </c>
      <c r="E354" s="119" t="s">
        <v>236</v>
      </c>
      <c r="F354" s="120">
        <v>2.7957569539999998</v>
      </c>
      <c r="G354" s="120">
        <v>5.4093990789999999</v>
      </c>
      <c r="H354" s="75">
        <f t="shared" si="10"/>
        <v>-0.483166815172965</v>
      </c>
      <c r="I354" s="121">
        <f t="shared" si="11"/>
        <v>2.5519246915673571E-4</v>
      </c>
      <c r="J354" s="122">
        <v>643.8318491</v>
      </c>
      <c r="K354" s="122">
        <v>7.3508095238095201</v>
      </c>
    </row>
    <row r="355" spans="1:11" x14ac:dyDescent="0.2">
      <c r="A355" s="119" t="s">
        <v>1930</v>
      </c>
      <c r="B355" s="60" t="s">
        <v>1603</v>
      </c>
      <c r="C355" s="60" t="s">
        <v>939</v>
      </c>
      <c r="D355" s="119" t="s">
        <v>873</v>
      </c>
      <c r="E355" s="119" t="s">
        <v>1081</v>
      </c>
      <c r="F355" s="120">
        <v>2.78715073</v>
      </c>
      <c r="G355" s="120">
        <v>8.2555353599999997</v>
      </c>
      <c r="H355" s="75">
        <f t="shared" si="10"/>
        <v>-0.6623900681832946</v>
      </c>
      <c r="I355" s="61">
        <f t="shared" si="11"/>
        <v>2.5440690603776233E-4</v>
      </c>
      <c r="J355" s="122">
        <v>179.96428347</v>
      </c>
      <c r="K355" s="122">
        <v>25.195761904761898</v>
      </c>
    </row>
    <row r="356" spans="1:11" x14ac:dyDescent="0.2">
      <c r="A356" s="119" t="s">
        <v>2062</v>
      </c>
      <c r="B356" s="60" t="s">
        <v>31</v>
      </c>
      <c r="C356" s="60" t="s">
        <v>2040</v>
      </c>
      <c r="D356" s="119" t="s">
        <v>235</v>
      </c>
      <c r="E356" s="119" t="s">
        <v>236</v>
      </c>
      <c r="F356" s="120">
        <v>2.7863663599999997</v>
      </c>
      <c r="G356" s="120">
        <v>4.4518251700000002</v>
      </c>
      <c r="H356" s="75">
        <f t="shared" si="10"/>
        <v>-0.3741069665590665</v>
      </c>
      <c r="I356" s="61">
        <f t="shared" si="11"/>
        <v>2.5433530992968642E-4</v>
      </c>
      <c r="J356" s="122">
        <v>16.7757234</v>
      </c>
      <c r="K356" s="122">
        <v>19.473428571428599</v>
      </c>
    </row>
    <row r="357" spans="1:11" x14ac:dyDescent="0.2">
      <c r="A357" s="119" t="s">
        <v>2708</v>
      </c>
      <c r="B357" s="60" t="s">
        <v>2709</v>
      </c>
      <c r="C357" s="60" t="s">
        <v>939</v>
      </c>
      <c r="D357" s="119" t="s">
        <v>873</v>
      </c>
      <c r="E357" s="119" t="s">
        <v>1081</v>
      </c>
      <c r="F357" s="120">
        <v>2.7711913199999998</v>
      </c>
      <c r="G357" s="120">
        <v>3.8948162400000004</v>
      </c>
      <c r="H357" s="75">
        <f t="shared" si="10"/>
        <v>-0.28849240907961304</v>
      </c>
      <c r="I357" s="61">
        <f t="shared" si="11"/>
        <v>2.5295015521457014E-4</v>
      </c>
      <c r="J357" s="122">
        <v>40.230925299999996</v>
      </c>
      <c r="K357" s="122">
        <v>40.831571428571401</v>
      </c>
    </row>
    <row r="358" spans="1:11" x14ac:dyDescent="0.2">
      <c r="A358" s="119" t="s">
        <v>2486</v>
      </c>
      <c r="B358" s="60" t="s">
        <v>288</v>
      </c>
      <c r="C358" s="60" t="s">
        <v>301</v>
      </c>
      <c r="D358" s="119" t="s">
        <v>235</v>
      </c>
      <c r="E358" s="119" t="s">
        <v>236</v>
      </c>
      <c r="F358" s="120">
        <v>2.7679994100000003</v>
      </c>
      <c r="G358" s="120">
        <v>4.1575291600000002</v>
      </c>
      <c r="H358" s="75">
        <f t="shared" si="10"/>
        <v>-0.33422008518155522</v>
      </c>
      <c r="I358" s="61">
        <f t="shared" si="11"/>
        <v>2.5265880249413403E-4</v>
      </c>
      <c r="J358" s="122">
        <v>14.847876700600001</v>
      </c>
      <c r="K358" s="122">
        <v>48.636380952380897</v>
      </c>
    </row>
    <row r="359" spans="1:11" x14ac:dyDescent="0.2">
      <c r="A359" s="119" t="s">
        <v>2009</v>
      </c>
      <c r="B359" s="60" t="s">
        <v>340</v>
      </c>
      <c r="C359" s="60" t="s">
        <v>939</v>
      </c>
      <c r="D359" s="119" t="s">
        <v>873</v>
      </c>
      <c r="E359" s="119" t="s">
        <v>1081</v>
      </c>
      <c r="F359" s="120">
        <v>2.7486992629999998</v>
      </c>
      <c r="G359" s="120">
        <v>4.5402835100000001</v>
      </c>
      <c r="H359" s="75">
        <f t="shared" si="10"/>
        <v>-0.39459743935682123</v>
      </c>
      <c r="I359" s="61">
        <f t="shared" si="11"/>
        <v>2.5089711424688803E-4</v>
      </c>
      <c r="J359" s="122">
        <v>80.667468420000006</v>
      </c>
      <c r="K359" s="122">
        <v>61.237809523809503</v>
      </c>
    </row>
    <row r="360" spans="1:11" x14ac:dyDescent="0.2">
      <c r="A360" s="119" t="s">
        <v>2609</v>
      </c>
      <c r="B360" s="60" t="s">
        <v>504</v>
      </c>
      <c r="C360" s="60" t="s">
        <v>934</v>
      </c>
      <c r="D360" s="119" t="s">
        <v>234</v>
      </c>
      <c r="E360" s="119" t="s">
        <v>1081</v>
      </c>
      <c r="F360" s="120">
        <v>2.72115368</v>
      </c>
      <c r="G360" s="120">
        <v>2.3894139999999998E-2</v>
      </c>
      <c r="H360" s="75" t="str">
        <f t="shared" si="10"/>
        <v/>
      </c>
      <c r="I360" s="61">
        <f t="shared" si="11"/>
        <v>2.4838279506400113E-4</v>
      </c>
      <c r="J360" s="122">
        <v>96.464389999999995</v>
      </c>
      <c r="K360" s="122">
        <v>10.977619047618999</v>
      </c>
    </row>
    <row r="361" spans="1:11" x14ac:dyDescent="0.2">
      <c r="A361" s="119" t="s">
        <v>2301</v>
      </c>
      <c r="B361" s="60" t="s">
        <v>458</v>
      </c>
      <c r="C361" s="60" t="s">
        <v>935</v>
      </c>
      <c r="D361" s="119" t="s">
        <v>234</v>
      </c>
      <c r="E361" s="119" t="s">
        <v>1081</v>
      </c>
      <c r="F361" s="120">
        <v>2.717960556</v>
      </c>
      <c r="G361" s="120">
        <v>0.66559786300000001</v>
      </c>
      <c r="H361" s="75">
        <f t="shared" si="10"/>
        <v>3.0834875036249931</v>
      </c>
      <c r="I361" s="61">
        <f t="shared" si="11"/>
        <v>2.4809133153147987E-4</v>
      </c>
      <c r="J361" s="122">
        <v>25.335994260000003</v>
      </c>
      <c r="K361" s="122">
        <v>13.314380952381001</v>
      </c>
    </row>
    <row r="362" spans="1:11" x14ac:dyDescent="0.2">
      <c r="A362" s="119" t="s">
        <v>1832</v>
      </c>
      <c r="B362" s="60" t="s">
        <v>1078</v>
      </c>
      <c r="C362" s="60" t="s">
        <v>698</v>
      </c>
      <c r="D362" s="119" t="s">
        <v>234</v>
      </c>
      <c r="E362" s="119" t="s">
        <v>1081</v>
      </c>
      <c r="F362" s="120">
        <v>2.7028372699999998</v>
      </c>
      <c r="G362" s="120">
        <v>3.2813100950000003</v>
      </c>
      <c r="H362" s="75">
        <f t="shared" si="10"/>
        <v>-0.17629325124786788</v>
      </c>
      <c r="I362" s="61">
        <f t="shared" si="11"/>
        <v>2.467109008432608E-4</v>
      </c>
      <c r="J362" s="122">
        <v>79.267461201499998</v>
      </c>
      <c r="K362" s="122">
        <v>48.4317142857143</v>
      </c>
    </row>
    <row r="363" spans="1:11" x14ac:dyDescent="0.2">
      <c r="A363" s="119" t="s">
        <v>2906</v>
      </c>
      <c r="B363" s="60" t="s">
        <v>2907</v>
      </c>
      <c r="C363" s="60" t="s">
        <v>2079</v>
      </c>
      <c r="D363" s="119" t="s">
        <v>235</v>
      </c>
      <c r="E363" s="119" t="s">
        <v>1081</v>
      </c>
      <c r="F363" s="120">
        <v>2.6725028700000002</v>
      </c>
      <c r="G363" s="120"/>
      <c r="H363" s="75" t="str">
        <f t="shared" si="10"/>
        <v/>
      </c>
      <c r="I363" s="61">
        <f t="shared" si="11"/>
        <v>2.4394202265972897E-4</v>
      </c>
      <c r="J363" s="122">
        <v>150.33629140529999</v>
      </c>
      <c r="K363" s="122">
        <v>130.10599999999999</v>
      </c>
    </row>
    <row r="364" spans="1:11" x14ac:dyDescent="0.2">
      <c r="A364" s="119" t="s">
        <v>2891</v>
      </c>
      <c r="B364" s="60" t="s">
        <v>367</v>
      </c>
      <c r="C364" s="60" t="s">
        <v>698</v>
      </c>
      <c r="D364" s="119" t="s">
        <v>235</v>
      </c>
      <c r="E364" s="119" t="s">
        <v>1081</v>
      </c>
      <c r="F364" s="120">
        <v>2.6702452189999999</v>
      </c>
      <c r="G364" s="120">
        <v>7.4098803760000003</v>
      </c>
      <c r="H364" s="75">
        <f t="shared" si="10"/>
        <v>-0.63963720282871139</v>
      </c>
      <c r="I364" s="61">
        <f t="shared" si="11"/>
        <v>2.4373594768874125E-4</v>
      </c>
      <c r="J364" s="122">
        <v>89.564508572851139</v>
      </c>
      <c r="K364" s="122">
        <v>25.7487142857143</v>
      </c>
    </row>
    <row r="365" spans="1:11" x14ac:dyDescent="0.2">
      <c r="A365" s="119" t="s">
        <v>2016</v>
      </c>
      <c r="B365" s="60" t="s">
        <v>15</v>
      </c>
      <c r="C365" s="60" t="s">
        <v>939</v>
      </c>
      <c r="D365" s="119" t="s">
        <v>873</v>
      </c>
      <c r="E365" s="119" t="s">
        <v>1081</v>
      </c>
      <c r="F365" s="120">
        <v>2.6694616499999997</v>
      </c>
      <c r="G365" s="120">
        <v>3.5672919900000002</v>
      </c>
      <c r="H365" s="75">
        <f t="shared" si="10"/>
        <v>-0.25168400638827448</v>
      </c>
      <c r="I365" s="61">
        <f t="shared" si="11"/>
        <v>2.4366442469473469E-4</v>
      </c>
      <c r="J365" s="122">
        <v>105.13114485</v>
      </c>
      <c r="K365" s="122">
        <v>10.300619047619</v>
      </c>
    </row>
    <row r="366" spans="1:11" x14ac:dyDescent="0.2">
      <c r="A366" s="119" t="s">
        <v>2439</v>
      </c>
      <c r="B366" s="119" t="s">
        <v>318</v>
      </c>
      <c r="C366" s="119" t="s">
        <v>936</v>
      </c>
      <c r="D366" s="119" t="s">
        <v>234</v>
      </c>
      <c r="E366" s="119" t="s">
        <v>1081</v>
      </c>
      <c r="F366" s="120">
        <v>2.6694526199999999</v>
      </c>
      <c r="G366" s="120">
        <v>6.8821532899999998</v>
      </c>
      <c r="H366" s="75">
        <f t="shared" si="10"/>
        <v>-0.61211956381750399</v>
      </c>
      <c r="I366" s="121">
        <f t="shared" si="11"/>
        <v>2.4366360044998298E-4</v>
      </c>
      <c r="J366" s="122">
        <v>159.40344389815442</v>
      </c>
      <c r="K366" s="122">
        <v>8.7542857142857091</v>
      </c>
    </row>
    <row r="367" spans="1:11" x14ac:dyDescent="0.2">
      <c r="A367" s="119" t="s">
        <v>2278</v>
      </c>
      <c r="B367" s="60" t="s">
        <v>567</v>
      </c>
      <c r="C367" s="60" t="s">
        <v>935</v>
      </c>
      <c r="D367" s="119" t="s">
        <v>234</v>
      </c>
      <c r="E367" s="119" t="s">
        <v>1081</v>
      </c>
      <c r="F367" s="120">
        <v>2.6676641000000001</v>
      </c>
      <c r="G367" s="120">
        <v>5.7685873470000004</v>
      </c>
      <c r="H367" s="75">
        <f t="shared" si="10"/>
        <v>-0.53755331426378761</v>
      </c>
      <c r="I367" s="61">
        <f t="shared" si="11"/>
        <v>2.4350034704761437E-4</v>
      </c>
      <c r="J367" s="122">
        <v>228.5034818</v>
      </c>
      <c r="K367" s="122">
        <v>35.018190476190497</v>
      </c>
    </row>
    <row r="368" spans="1:11" x14ac:dyDescent="0.2">
      <c r="A368" s="119" t="s">
        <v>2828</v>
      </c>
      <c r="B368" s="60" t="s">
        <v>626</v>
      </c>
      <c r="C368" s="60" t="s">
        <v>940</v>
      </c>
      <c r="D368" s="119" t="s">
        <v>234</v>
      </c>
      <c r="E368" s="119" t="s">
        <v>1081</v>
      </c>
      <c r="F368" s="120">
        <v>2.663759851</v>
      </c>
      <c r="G368" s="120">
        <v>0.65937575900000001</v>
      </c>
      <c r="H368" s="75">
        <f t="shared" si="10"/>
        <v>3.0398207162480775</v>
      </c>
      <c r="I368" s="61">
        <f t="shared" si="11"/>
        <v>2.4314397309991223E-4</v>
      </c>
      <c r="J368" s="122">
        <v>191.29879109999999</v>
      </c>
      <c r="K368" s="122">
        <v>14.6227142857143</v>
      </c>
    </row>
    <row r="369" spans="1:11" x14ac:dyDescent="0.2">
      <c r="A369" s="119" t="s">
        <v>1989</v>
      </c>
      <c r="B369" s="60" t="s">
        <v>10</v>
      </c>
      <c r="C369" s="60" t="s">
        <v>939</v>
      </c>
      <c r="D369" s="119" t="s">
        <v>873</v>
      </c>
      <c r="E369" s="119" t="s">
        <v>1081</v>
      </c>
      <c r="F369" s="120">
        <v>2.6636525329999996</v>
      </c>
      <c r="G369" s="120">
        <v>0.81732868299999994</v>
      </c>
      <c r="H369" s="75">
        <f t="shared" si="10"/>
        <v>2.258973517512048</v>
      </c>
      <c r="I369" s="61">
        <f t="shared" si="11"/>
        <v>2.4313417727507634E-4</v>
      </c>
      <c r="J369" s="122">
        <v>376.11855008999999</v>
      </c>
      <c r="K369" s="122">
        <v>35.317523809523799</v>
      </c>
    </row>
    <row r="370" spans="1:11" x14ac:dyDescent="0.2">
      <c r="A370" s="119" t="s">
        <v>2779</v>
      </c>
      <c r="B370" s="60" t="s">
        <v>607</v>
      </c>
      <c r="C370" s="60" t="s">
        <v>940</v>
      </c>
      <c r="D370" s="119" t="s">
        <v>234</v>
      </c>
      <c r="E370" s="119" t="s">
        <v>1081</v>
      </c>
      <c r="F370" s="120">
        <v>2.6618388900000003</v>
      </c>
      <c r="G370" s="120">
        <v>0.65598314000000002</v>
      </c>
      <c r="H370" s="75">
        <f t="shared" si="10"/>
        <v>3.057785524792604</v>
      </c>
      <c r="I370" s="61">
        <f t="shared" si="11"/>
        <v>2.4296863068323958E-4</v>
      </c>
      <c r="J370" s="122">
        <v>66.761040190000003</v>
      </c>
      <c r="K370" s="122">
        <v>15.7035238095238</v>
      </c>
    </row>
    <row r="371" spans="1:11" x14ac:dyDescent="0.2">
      <c r="A371" s="119" t="s">
        <v>1915</v>
      </c>
      <c r="B371" s="60" t="s">
        <v>49</v>
      </c>
      <c r="C371" s="60" t="s">
        <v>939</v>
      </c>
      <c r="D371" s="119" t="s">
        <v>873</v>
      </c>
      <c r="E371" s="119" t="s">
        <v>236</v>
      </c>
      <c r="F371" s="120">
        <v>2.658960328</v>
      </c>
      <c r="G371" s="120">
        <v>3.077132325</v>
      </c>
      <c r="H371" s="75">
        <f t="shared" si="10"/>
        <v>-0.13589665728788569</v>
      </c>
      <c r="I371" s="61">
        <f t="shared" si="11"/>
        <v>2.4270587989463837E-4</v>
      </c>
      <c r="J371" s="122">
        <v>272.43659958000001</v>
      </c>
      <c r="K371" s="122">
        <v>36.913333333333298</v>
      </c>
    </row>
    <row r="372" spans="1:11" x14ac:dyDescent="0.2">
      <c r="A372" s="119" t="s">
        <v>516</v>
      </c>
      <c r="B372" s="60" t="s">
        <v>66</v>
      </c>
      <c r="C372" s="60" t="s">
        <v>520</v>
      </c>
      <c r="D372" s="119" t="s">
        <v>234</v>
      </c>
      <c r="E372" s="119" t="s">
        <v>1081</v>
      </c>
      <c r="F372" s="120">
        <v>2.6346294619999999</v>
      </c>
      <c r="G372" s="120">
        <v>13.163834373</v>
      </c>
      <c r="H372" s="75">
        <f t="shared" si="10"/>
        <v>-0.79985850722918395</v>
      </c>
      <c r="I372" s="61">
        <f t="shared" si="11"/>
        <v>2.4048499522067623E-4</v>
      </c>
      <c r="J372" s="122">
        <v>160.4806681</v>
      </c>
      <c r="K372" s="122">
        <v>74.881095238095199</v>
      </c>
    </row>
    <row r="373" spans="1:11" x14ac:dyDescent="0.2">
      <c r="A373" s="119" t="s">
        <v>2360</v>
      </c>
      <c r="B373" s="60" t="s">
        <v>436</v>
      </c>
      <c r="C373" s="60" t="s">
        <v>939</v>
      </c>
      <c r="D373" s="119" t="s">
        <v>235</v>
      </c>
      <c r="E373" s="119" t="s">
        <v>236</v>
      </c>
      <c r="F373" s="120">
        <v>2.6125510269999999</v>
      </c>
      <c r="G373" s="120">
        <v>3.8197230070000003</v>
      </c>
      <c r="H373" s="75">
        <f t="shared" si="10"/>
        <v>-0.31603652353527856</v>
      </c>
      <c r="I373" s="61">
        <f t="shared" si="11"/>
        <v>2.3846970904399146E-4</v>
      </c>
      <c r="J373" s="122">
        <v>25.927199999999999</v>
      </c>
      <c r="K373" s="122">
        <v>41.367571428571402</v>
      </c>
    </row>
    <row r="374" spans="1:11" x14ac:dyDescent="0.2">
      <c r="A374" s="119" t="s">
        <v>2250</v>
      </c>
      <c r="B374" s="60" t="s">
        <v>660</v>
      </c>
      <c r="C374" s="60" t="s">
        <v>935</v>
      </c>
      <c r="D374" s="119" t="s">
        <v>234</v>
      </c>
      <c r="E374" s="119" t="s">
        <v>1081</v>
      </c>
      <c r="F374" s="120">
        <v>2.6081862130000002</v>
      </c>
      <c r="G374" s="120">
        <v>6.7843211480000001</v>
      </c>
      <c r="H374" s="75">
        <f t="shared" si="10"/>
        <v>-0.61555678805551728</v>
      </c>
      <c r="I374" s="61">
        <f t="shared" si="11"/>
        <v>2.3807129541920331E-4</v>
      </c>
      <c r="J374" s="122">
        <v>19.127060699999998</v>
      </c>
      <c r="K374" s="122">
        <v>36.280190476190498</v>
      </c>
    </row>
    <row r="375" spans="1:11" x14ac:dyDescent="0.2">
      <c r="A375" s="119" t="s">
        <v>2424</v>
      </c>
      <c r="B375" s="60" t="s">
        <v>258</v>
      </c>
      <c r="C375" s="60" t="s">
        <v>936</v>
      </c>
      <c r="D375" s="119" t="s">
        <v>234</v>
      </c>
      <c r="E375" s="119" t="s">
        <v>1081</v>
      </c>
      <c r="F375" s="120">
        <v>2.5966856099999998</v>
      </c>
      <c r="G375" s="120">
        <v>20.606145179999999</v>
      </c>
      <c r="H375" s="75">
        <f t="shared" si="10"/>
        <v>-0.87398489201559626</v>
      </c>
      <c r="I375" s="61">
        <f t="shared" si="11"/>
        <v>2.3702153775977499E-4</v>
      </c>
      <c r="J375" s="122">
        <v>22.009159789999998</v>
      </c>
      <c r="K375" s="122">
        <v>33.310190476190499</v>
      </c>
    </row>
    <row r="376" spans="1:11" x14ac:dyDescent="0.2">
      <c r="A376" s="119" t="s">
        <v>1965</v>
      </c>
      <c r="B376" s="60" t="s">
        <v>339</v>
      </c>
      <c r="C376" s="60" t="s">
        <v>939</v>
      </c>
      <c r="D376" s="119" t="s">
        <v>235</v>
      </c>
      <c r="E376" s="119" t="s">
        <v>1081</v>
      </c>
      <c r="F376" s="120">
        <v>2.5812102700000001</v>
      </c>
      <c r="G376" s="120">
        <v>8.1694542400000003</v>
      </c>
      <c r="H376" s="75">
        <f t="shared" si="10"/>
        <v>-0.68404128425597255</v>
      </c>
      <c r="I376" s="61">
        <f t="shared" si="11"/>
        <v>2.3560897211454262E-4</v>
      </c>
      <c r="J376" s="122">
        <v>117.88755418000001</v>
      </c>
      <c r="K376" s="122">
        <v>26.9199047619048</v>
      </c>
    </row>
    <row r="377" spans="1:11" x14ac:dyDescent="0.2">
      <c r="A377" s="119" t="s">
        <v>1931</v>
      </c>
      <c r="B377" s="60" t="s">
        <v>893</v>
      </c>
      <c r="C377" s="60" t="s">
        <v>939</v>
      </c>
      <c r="D377" s="119" t="s">
        <v>235</v>
      </c>
      <c r="E377" s="119" t="s">
        <v>1081</v>
      </c>
      <c r="F377" s="120">
        <v>2.5810064100000001</v>
      </c>
      <c r="G377" s="120">
        <v>0.69453896999999998</v>
      </c>
      <c r="H377" s="75">
        <f t="shared" si="10"/>
        <v>2.716143400851935</v>
      </c>
      <c r="I377" s="61">
        <f t="shared" si="11"/>
        <v>2.3559036408186371E-4</v>
      </c>
      <c r="J377" s="122">
        <v>50.826720430000002</v>
      </c>
      <c r="K377" s="122">
        <v>43.983380952380898</v>
      </c>
    </row>
    <row r="378" spans="1:11" x14ac:dyDescent="0.2">
      <c r="A378" s="119" t="s">
        <v>1733</v>
      </c>
      <c r="B378" s="60" t="s">
        <v>1182</v>
      </c>
      <c r="C378" s="60" t="s">
        <v>169</v>
      </c>
      <c r="D378" s="119" t="s">
        <v>873</v>
      </c>
      <c r="E378" s="119" t="s">
        <v>236</v>
      </c>
      <c r="F378" s="120">
        <v>2.5146044000000001</v>
      </c>
      <c r="G378" s="120">
        <v>4.6391251599999999</v>
      </c>
      <c r="H378" s="75">
        <f t="shared" si="10"/>
        <v>-0.45795719811965574</v>
      </c>
      <c r="I378" s="61">
        <f t="shared" si="11"/>
        <v>2.2952928897137316E-4</v>
      </c>
      <c r="J378" s="122">
        <v>59.128</v>
      </c>
      <c r="K378" s="122">
        <v>62.030238095238097</v>
      </c>
    </row>
    <row r="379" spans="1:11" x14ac:dyDescent="0.2">
      <c r="A379" s="119" t="s">
        <v>1725</v>
      </c>
      <c r="B379" s="60" t="s">
        <v>876</v>
      </c>
      <c r="C379" s="60" t="s">
        <v>169</v>
      </c>
      <c r="D379" s="119" t="s">
        <v>873</v>
      </c>
      <c r="E379" s="119" t="s">
        <v>1081</v>
      </c>
      <c r="F379" s="120">
        <v>2.51360216</v>
      </c>
      <c r="G379" s="120">
        <v>4.8033937599999996</v>
      </c>
      <c r="H379" s="75">
        <f t="shared" si="10"/>
        <v>-0.47670287184617566</v>
      </c>
      <c r="I379" s="61">
        <f t="shared" si="11"/>
        <v>2.2943780601899358E-4</v>
      </c>
      <c r="J379" s="122">
        <v>128.898</v>
      </c>
      <c r="K379" s="122">
        <v>54.166333333333299</v>
      </c>
    </row>
    <row r="380" spans="1:11" x14ac:dyDescent="0.2">
      <c r="A380" s="119" t="s">
        <v>2768</v>
      </c>
      <c r="B380" s="60" t="s">
        <v>179</v>
      </c>
      <c r="C380" s="60" t="s">
        <v>940</v>
      </c>
      <c r="D380" s="119" t="s">
        <v>234</v>
      </c>
      <c r="E380" s="119" t="s">
        <v>236</v>
      </c>
      <c r="F380" s="120">
        <v>2.473161181</v>
      </c>
      <c r="G380" s="120">
        <v>6.9570032400000006</v>
      </c>
      <c r="H380" s="75">
        <f t="shared" si="10"/>
        <v>-0.6445076858983898</v>
      </c>
      <c r="I380" s="61">
        <f t="shared" si="11"/>
        <v>2.2574641457977706E-4</v>
      </c>
      <c r="J380" s="122">
        <v>517.1925602</v>
      </c>
      <c r="K380" s="122">
        <v>11.585000000000001</v>
      </c>
    </row>
    <row r="381" spans="1:11" x14ac:dyDescent="0.2">
      <c r="A381" s="119" t="s">
        <v>1776</v>
      </c>
      <c r="B381" s="60" t="s">
        <v>174</v>
      </c>
      <c r="C381" s="60" t="s">
        <v>698</v>
      </c>
      <c r="D381" s="119" t="s">
        <v>234</v>
      </c>
      <c r="E381" s="119" t="s">
        <v>1081</v>
      </c>
      <c r="F381" s="120">
        <v>2.4607498830000001</v>
      </c>
      <c r="G381" s="120">
        <v>14.705575968</v>
      </c>
      <c r="H381" s="75">
        <f t="shared" si="10"/>
        <v>-0.83266552168002783</v>
      </c>
      <c r="I381" s="61">
        <f t="shared" si="11"/>
        <v>2.2461353005720491E-4</v>
      </c>
      <c r="J381" s="122">
        <v>78.542867613121331</v>
      </c>
      <c r="K381" s="122">
        <v>31.704095238095199</v>
      </c>
    </row>
    <row r="382" spans="1:11" x14ac:dyDescent="0.2">
      <c r="A382" s="119" t="s">
        <v>2178</v>
      </c>
      <c r="B382" s="60" t="s">
        <v>2179</v>
      </c>
      <c r="C382" s="60" t="s">
        <v>939</v>
      </c>
      <c r="D382" s="119" t="s">
        <v>873</v>
      </c>
      <c r="E382" s="119" t="s">
        <v>236</v>
      </c>
      <c r="F382" s="120">
        <v>2.4564810499999998</v>
      </c>
      <c r="G382" s="120">
        <v>1.4909256499999999</v>
      </c>
      <c r="H382" s="75">
        <f t="shared" si="10"/>
        <v>0.64762142900955522</v>
      </c>
      <c r="I382" s="61">
        <f t="shared" si="11"/>
        <v>2.2422387743302769E-4</v>
      </c>
      <c r="J382" s="122">
        <v>71.248582470000002</v>
      </c>
      <c r="K382" s="122">
        <v>19.026666666666699</v>
      </c>
    </row>
    <row r="383" spans="1:11" x14ac:dyDescent="0.2">
      <c r="A383" s="119" t="s">
        <v>2782</v>
      </c>
      <c r="B383" s="60" t="s">
        <v>612</v>
      </c>
      <c r="C383" s="60" t="s">
        <v>940</v>
      </c>
      <c r="D383" s="119" t="s">
        <v>234</v>
      </c>
      <c r="E383" s="119" t="s">
        <v>1081</v>
      </c>
      <c r="F383" s="120">
        <v>2.4325249219999998</v>
      </c>
      <c r="G383" s="120">
        <v>2.6791872159999999</v>
      </c>
      <c r="H383" s="75">
        <f t="shared" si="10"/>
        <v>-9.2066090987200422E-2</v>
      </c>
      <c r="I383" s="61">
        <f t="shared" si="11"/>
        <v>2.2203719827731347E-4</v>
      </c>
      <c r="J383" s="122">
        <v>284.69560319999999</v>
      </c>
      <c r="K383" s="122">
        <v>32.1550952380952</v>
      </c>
    </row>
    <row r="384" spans="1:11" x14ac:dyDescent="0.2">
      <c r="A384" s="119" t="s">
        <v>2659</v>
      </c>
      <c r="B384" s="60" t="s">
        <v>1018</v>
      </c>
      <c r="C384" s="60" t="s">
        <v>934</v>
      </c>
      <c r="D384" s="119" t="s">
        <v>234</v>
      </c>
      <c r="E384" s="119" t="s">
        <v>1081</v>
      </c>
      <c r="F384" s="120">
        <v>2.4317043199999997</v>
      </c>
      <c r="G384" s="120">
        <v>0</v>
      </c>
      <c r="H384" s="75" t="str">
        <f t="shared" si="10"/>
        <v/>
      </c>
      <c r="I384" s="61">
        <f t="shared" si="11"/>
        <v>2.2196229496703992E-4</v>
      </c>
      <c r="J384" s="122">
        <v>5.1844599999999996</v>
      </c>
      <c r="K384" s="122">
        <v>14.5065238095238</v>
      </c>
    </row>
    <row r="385" spans="1:11" x14ac:dyDescent="0.2">
      <c r="A385" s="119" t="s">
        <v>1757</v>
      </c>
      <c r="B385" s="60" t="s">
        <v>950</v>
      </c>
      <c r="C385" s="60" t="s">
        <v>698</v>
      </c>
      <c r="D385" s="119" t="s">
        <v>234</v>
      </c>
      <c r="E385" s="119" t="s">
        <v>1081</v>
      </c>
      <c r="F385" s="120">
        <v>2.3895556</v>
      </c>
      <c r="G385" s="120">
        <v>0.67579739000000005</v>
      </c>
      <c r="H385" s="75">
        <f t="shared" si="10"/>
        <v>2.535905339912603</v>
      </c>
      <c r="I385" s="61">
        <f t="shared" si="11"/>
        <v>2.181150235104826E-4</v>
      </c>
      <c r="J385" s="122">
        <v>24.5430708375</v>
      </c>
      <c r="K385" s="122">
        <v>29.857047619047599</v>
      </c>
    </row>
    <row r="386" spans="1:11" x14ac:dyDescent="0.2">
      <c r="A386" s="119" t="s">
        <v>1994</v>
      </c>
      <c r="B386" s="60" t="s">
        <v>1858</v>
      </c>
      <c r="C386" s="60" t="s">
        <v>939</v>
      </c>
      <c r="D386" s="119" t="s">
        <v>873</v>
      </c>
      <c r="E386" s="119" t="s">
        <v>1081</v>
      </c>
      <c r="F386" s="120">
        <v>2.3505234399999999</v>
      </c>
      <c r="G386" s="120">
        <v>0.50512886000000001</v>
      </c>
      <c r="H386" s="75">
        <f t="shared" si="10"/>
        <v>3.6533144829618323</v>
      </c>
      <c r="I386" s="61">
        <f t="shared" si="11"/>
        <v>2.1455222694024797E-4</v>
      </c>
      <c r="J386" s="122">
        <v>68.400834549999999</v>
      </c>
      <c r="K386" s="122">
        <v>18.807523809523801</v>
      </c>
    </row>
    <row r="387" spans="1:11" x14ac:dyDescent="0.2">
      <c r="A387" s="119" t="s">
        <v>1851</v>
      </c>
      <c r="B387" s="60" t="s">
        <v>1053</v>
      </c>
      <c r="C387" s="60" t="s">
        <v>698</v>
      </c>
      <c r="D387" s="119" t="s">
        <v>234</v>
      </c>
      <c r="E387" s="119" t="s">
        <v>1081</v>
      </c>
      <c r="F387" s="120">
        <v>2.3490139989999999</v>
      </c>
      <c r="G387" s="120">
        <v>1.4651E-3</v>
      </c>
      <c r="H387" s="75" t="str">
        <f t="shared" si="10"/>
        <v/>
      </c>
      <c r="I387" s="61">
        <f t="shared" si="11"/>
        <v>2.1441444744718964E-4</v>
      </c>
      <c r="J387" s="122">
        <v>4.8696590799999999</v>
      </c>
      <c r="K387" s="122">
        <v>139.966714285714</v>
      </c>
    </row>
    <row r="388" spans="1:11" x14ac:dyDescent="0.2">
      <c r="A388" s="119" t="s">
        <v>2148</v>
      </c>
      <c r="B388" s="60" t="s">
        <v>1475</v>
      </c>
      <c r="C388" s="60" t="s">
        <v>1031</v>
      </c>
      <c r="D388" s="119" t="s">
        <v>235</v>
      </c>
      <c r="E388" s="119" t="s">
        <v>236</v>
      </c>
      <c r="F388" s="120">
        <v>2.335124</v>
      </c>
      <c r="G388" s="120">
        <v>2.17592534</v>
      </c>
      <c r="H388" s="75">
        <f t="shared" si="10"/>
        <v>7.3163659190622843E-2</v>
      </c>
      <c r="I388" s="61">
        <f t="shared" si="11"/>
        <v>2.1314658933229767E-4</v>
      </c>
      <c r="J388" s="122">
        <v>5.53796716</v>
      </c>
      <c r="K388" s="122">
        <v>6.9339047619047598</v>
      </c>
    </row>
    <row r="389" spans="1:11" x14ac:dyDescent="0.2">
      <c r="A389" s="119" t="s">
        <v>2644</v>
      </c>
      <c r="B389" s="60" t="s">
        <v>1025</v>
      </c>
      <c r="C389" s="60" t="s">
        <v>934</v>
      </c>
      <c r="D389" s="119" t="s">
        <v>234</v>
      </c>
      <c r="E389" s="119" t="s">
        <v>1081</v>
      </c>
      <c r="F389" s="120">
        <v>2.3337846899999999</v>
      </c>
      <c r="G389" s="120">
        <v>0.65858848999999997</v>
      </c>
      <c r="H389" s="75">
        <f t="shared" si="10"/>
        <v>2.5436159687515949</v>
      </c>
      <c r="I389" s="61">
        <f t="shared" si="11"/>
        <v>2.130243391397774E-4</v>
      </c>
      <c r="J389" s="122">
        <v>116.92199475000001</v>
      </c>
      <c r="K389" s="122">
        <v>15.172000000000001</v>
      </c>
    </row>
    <row r="390" spans="1:11" x14ac:dyDescent="0.2">
      <c r="A390" s="119" t="s">
        <v>2618</v>
      </c>
      <c r="B390" s="60" t="s">
        <v>1303</v>
      </c>
      <c r="C390" s="60" t="s">
        <v>934</v>
      </c>
      <c r="D390" s="119" t="s">
        <v>234</v>
      </c>
      <c r="E390" s="119" t="s">
        <v>236</v>
      </c>
      <c r="F390" s="120">
        <v>2.32986073</v>
      </c>
      <c r="G390" s="120">
        <v>1.8257187099999999</v>
      </c>
      <c r="H390" s="75">
        <f t="shared" si="10"/>
        <v>0.27613345760147268</v>
      </c>
      <c r="I390" s="61">
        <f t="shared" si="11"/>
        <v>2.1266616600178716E-4</v>
      </c>
      <c r="J390" s="122">
        <v>200.97599284</v>
      </c>
      <c r="K390" s="122">
        <v>35.426714285714297</v>
      </c>
    </row>
    <row r="391" spans="1:11" x14ac:dyDescent="0.2">
      <c r="A391" s="119" t="s">
        <v>1702</v>
      </c>
      <c r="B391" s="60" t="s">
        <v>1703</v>
      </c>
      <c r="C391" s="60" t="s">
        <v>698</v>
      </c>
      <c r="D391" s="119" t="s">
        <v>235</v>
      </c>
      <c r="E391" s="119" t="s">
        <v>1081</v>
      </c>
      <c r="F391" s="120">
        <v>2.322021034</v>
      </c>
      <c r="G391" s="120">
        <v>0.42498814200000001</v>
      </c>
      <c r="H391" s="75">
        <f t="shared" ref="H391:H454" si="12">IF(ISERROR(F391/G391-1),"",IF((F391/G391-1)&gt;10000%,"",F391/G391-1))</f>
        <v>4.4637313480619421</v>
      </c>
      <c r="I391" s="61">
        <f t="shared" ref="I391:I454" si="13">F391/$F$1039</f>
        <v>2.1195057040009662E-4</v>
      </c>
      <c r="J391" s="122">
        <v>18.817920758700001</v>
      </c>
      <c r="K391" s="122">
        <v>40.643666666666697</v>
      </c>
    </row>
    <row r="392" spans="1:11" x14ac:dyDescent="0.2">
      <c r="A392" s="119" t="s">
        <v>1712</v>
      </c>
      <c r="B392" s="60" t="s">
        <v>892</v>
      </c>
      <c r="C392" s="60" t="s">
        <v>169</v>
      </c>
      <c r="D392" s="119" t="s">
        <v>873</v>
      </c>
      <c r="E392" s="119" t="s">
        <v>236</v>
      </c>
      <c r="F392" s="120">
        <v>2.3168068500000003</v>
      </c>
      <c r="G392" s="120">
        <v>1.7851935800000001</v>
      </c>
      <c r="H392" s="75">
        <f t="shared" si="12"/>
        <v>0.29779026541200104</v>
      </c>
      <c r="I392" s="61">
        <f t="shared" si="13"/>
        <v>2.1147462756547584E-4</v>
      </c>
      <c r="J392" s="122">
        <v>54.022559999999999</v>
      </c>
      <c r="K392" s="122">
        <v>24.759285714285699</v>
      </c>
    </row>
    <row r="393" spans="1:11" x14ac:dyDescent="0.2">
      <c r="A393" s="119" t="s">
        <v>2368</v>
      </c>
      <c r="B393" s="60" t="s">
        <v>444</v>
      </c>
      <c r="C393" s="60" t="s">
        <v>939</v>
      </c>
      <c r="D393" s="119" t="s">
        <v>235</v>
      </c>
      <c r="E393" s="119" t="s">
        <v>236</v>
      </c>
      <c r="F393" s="120">
        <v>2.3078096430000001</v>
      </c>
      <c r="G393" s="120">
        <v>3.3797417749999998</v>
      </c>
      <c r="H393" s="75">
        <f t="shared" si="12"/>
        <v>-0.31716391468990257</v>
      </c>
      <c r="I393" s="61">
        <f t="shared" si="13"/>
        <v>2.1065337610920771E-4</v>
      </c>
      <c r="J393" s="122">
        <v>81.112499999999997</v>
      </c>
      <c r="K393" s="122">
        <v>81.039666666666704</v>
      </c>
    </row>
    <row r="394" spans="1:11" x14ac:dyDescent="0.2">
      <c r="A394" s="119" t="s">
        <v>2432</v>
      </c>
      <c r="B394" s="60" t="s">
        <v>194</v>
      </c>
      <c r="C394" s="60" t="s">
        <v>939</v>
      </c>
      <c r="D394" s="119" t="s">
        <v>235</v>
      </c>
      <c r="E394" s="119" t="s">
        <v>1081</v>
      </c>
      <c r="F394" s="120">
        <v>2.3045294470000002</v>
      </c>
      <c r="G394" s="120">
        <v>4.1042026470000001</v>
      </c>
      <c r="H394" s="75">
        <f t="shared" si="12"/>
        <v>-0.43849520961531607</v>
      </c>
      <c r="I394" s="61">
        <f t="shared" si="13"/>
        <v>2.1035396477613012E-4</v>
      </c>
      <c r="J394" s="122">
        <v>546.14436914999999</v>
      </c>
      <c r="K394" s="122">
        <v>18.263428571428602</v>
      </c>
    </row>
    <row r="395" spans="1:11" x14ac:dyDescent="0.2">
      <c r="A395" s="119" t="s">
        <v>2464</v>
      </c>
      <c r="B395" s="60" t="s">
        <v>115</v>
      </c>
      <c r="C395" s="60" t="s">
        <v>698</v>
      </c>
      <c r="D395" s="119" t="s">
        <v>234</v>
      </c>
      <c r="E395" s="119" t="s">
        <v>1081</v>
      </c>
      <c r="F395" s="120">
        <v>2.2674520629999999</v>
      </c>
      <c r="G395" s="120">
        <v>3.935824072</v>
      </c>
      <c r="H395" s="75">
        <f t="shared" si="12"/>
        <v>-0.42389394913990963</v>
      </c>
      <c r="I395" s="61">
        <f t="shared" si="13"/>
        <v>2.0696959720465898E-4</v>
      </c>
      <c r="J395" s="122">
        <v>79.879299898499994</v>
      </c>
      <c r="K395" s="122">
        <v>17.7379523809524</v>
      </c>
    </row>
    <row r="396" spans="1:11" x14ac:dyDescent="0.2">
      <c r="A396" s="119" t="s">
        <v>2699</v>
      </c>
      <c r="B396" s="119" t="s">
        <v>2693</v>
      </c>
      <c r="C396" s="60" t="s">
        <v>938</v>
      </c>
      <c r="D396" s="119" t="s">
        <v>234</v>
      </c>
      <c r="E396" s="119" t="s">
        <v>236</v>
      </c>
      <c r="F396" s="120">
        <v>2.2626963500000001</v>
      </c>
      <c r="G396" s="120">
        <v>8.5148673200000005</v>
      </c>
      <c r="H396" s="75">
        <f t="shared" si="12"/>
        <v>-0.73426522516853499</v>
      </c>
      <c r="I396" s="61">
        <f t="shared" si="13"/>
        <v>2.0653550290996919E-4</v>
      </c>
      <c r="J396" s="122">
        <v>34.073099999999997</v>
      </c>
      <c r="K396" s="122">
        <v>40.087952380952402</v>
      </c>
    </row>
    <row r="397" spans="1:11" x14ac:dyDescent="0.2">
      <c r="A397" s="119" t="s">
        <v>2902</v>
      </c>
      <c r="B397" s="60" t="s">
        <v>198</v>
      </c>
      <c r="C397" s="60" t="s">
        <v>939</v>
      </c>
      <c r="D397" s="119" t="s">
        <v>235</v>
      </c>
      <c r="E397" s="119" t="s">
        <v>1081</v>
      </c>
      <c r="F397" s="120">
        <v>2.2587046869999998</v>
      </c>
      <c r="G397" s="120">
        <v>0.65326358499999992</v>
      </c>
      <c r="H397" s="75">
        <f t="shared" si="12"/>
        <v>2.4575701736076412</v>
      </c>
      <c r="I397" s="61">
        <f t="shared" si="13"/>
        <v>2.0617114994446757E-4</v>
      </c>
      <c r="J397" s="122">
        <v>79.04471479</v>
      </c>
      <c r="K397" s="122">
        <v>36.661857142857102</v>
      </c>
    </row>
    <row r="398" spans="1:11" x14ac:dyDescent="0.2">
      <c r="A398" s="119" t="s">
        <v>1928</v>
      </c>
      <c r="B398" s="60" t="s">
        <v>1657</v>
      </c>
      <c r="C398" s="60" t="s">
        <v>939</v>
      </c>
      <c r="D398" s="119" t="s">
        <v>873</v>
      </c>
      <c r="E398" s="119" t="s">
        <v>236</v>
      </c>
      <c r="F398" s="120">
        <v>2.2543958700000002</v>
      </c>
      <c r="G398" s="120">
        <v>14.207433930000001</v>
      </c>
      <c r="H398" s="75">
        <f t="shared" si="12"/>
        <v>-0.84132279755039474</v>
      </c>
      <c r="I398" s="61">
        <f t="shared" si="13"/>
        <v>2.0577784764120362E-4</v>
      </c>
      <c r="J398" s="122">
        <v>267.82787628</v>
      </c>
      <c r="K398" s="122">
        <v>58.459238095238099</v>
      </c>
    </row>
    <row r="399" spans="1:11" x14ac:dyDescent="0.2">
      <c r="A399" s="119" t="s">
        <v>2617</v>
      </c>
      <c r="B399" s="60" t="s">
        <v>1010</v>
      </c>
      <c r="C399" s="60" t="s">
        <v>934</v>
      </c>
      <c r="D399" s="119" t="s">
        <v>234</v>
      </c>
      <c r="E399" s="119" t="s">
        <v>1081</v>
      </c>
      <c r="F399" s="120">
        <v>2.2244312900000001</v>
      </c>
      <c r="G399" s="120">
        <v>1.7487678070000001</v>
      </c>
      <c r="H399" s="75">
        <f t="shared" si="12"/>
        <v>0.27199922202136007</v>
      </c>
      <c r="I399" s="61">
        <f t="shared" si="13"/>
        <v>2.0304272606831293E-4</v>
      </c>
      <c r="J399" s="122">
        <v>57.03957174</v>
      </c>
      <c r="K399" s="122">
        <v>26.0641904761905</v>
      </c>
    </row>
    <row r="400" spans="1:11" x14ac:dyDescent="0.2">
      <c r="A400" s="119" t="s">
        <v>2488</v>
      </c>
      <c r="B400" s="60" t="s">
        <v>122</v>
      </c>
      <c r="C400" s="60" t="s">
        <v>698</v>
      </c>
      <c r="D400" s="119" t="s">
        <v>234</v>
      </c>
      <c r="E400" s="119" t="s">
        <v>1081</v>
      </c>
      <c r="F400" s="120">
        <v>2.2200359900000004</v>
      </c>
      <c r="G400" s="120">
        <v>2.1950002099999999</v>
      </c>
      <c r="H400" s="75">
        <f t="shared" si="12"/>
        <v>1.1405821232245206E-2</v>
      </c>
      <c r="I400" s="61">
        <f t="shared" si="13"/>
        <v>2.0264152972752239E-4</v>
      </c>
      <c r="J400" s="122">
        <v>12.8766234846</v>
      </c>
      <c r="K400" s="122">
        <v>10.6169047619048</v>
      </c>
    </row>
    <row r="401" spans="1:11" x14ac:dyDescent="0.2">
      <c r="A401" s="119" t="s">
        <v>2270</v>
      </c>
      <c r="B401" s="60" t="s">
        <v>1468</v>
      </c>
      <c r="C401" s="60" t="s">
        <v>935</v>
      </c>
      <c r="D401" s="119" t="s">
        <v>234</v>
      </c>
      <c r="E401" s="119" t="s">
        <v>1081</v>
      </c>
      <c r="F401" s="120">
        <v>2.1922088250000002</v>
      </c>
      <c r="G401" s="120">
        <v>1.352083774</v>
      </c>
      <c r="H401" s="75">
        <f t="shared" si="12"/>
        <v>0.62135576741267817</v>
      </c>
      <c r="I401" s="61">
        <f t="shared" si="13"/>
        <v>2.0010150816526825E-4</v>
      </c>
      <c r="J401" s="122">
        <v>12.413787409999999</v>
      </c>
      <c r="K401" s="122">
        <v>64.884095238095199</v>
      </c>
    </row>
    <row r="402" spans="1:11" x14ac:dyDescent="0.2">
      <c r="A402" s="119" t="s">
        <v>1912</v>
      </c>
      <c r="B402" s="60" t="s">
        <v>1857</v>
      </c>
      <c r="C402" s="60" t="s">
        <v>939</v>
      </c>
      <c r="D402" s="119" t="s">
        <v>873</v>
      </c>
      <c r="E402" s="119" t="s">
        <v>1081</v>
      </c>
      <c r="F402" s="120">
        <v>2.1813540099999997</v>
      </c>
      <c r="G402" s="120">
        <v>1.1196942299999999</v>
      </c>
      <c r="H402" s="75">
        <f t="shared" si="12"/>
        <v>0.94816937656274236</v>
      </c>
      <c r="I402" s="61">
        <f t="shared" si="13"/>
        <v>1.9911069705841347E-4</v>
      </c>
      <c r="J402" s="122">
        <v>138.57278450999999</v>
      </c>
      <c r="K402" s="122">
        <v>48.4681904761905</v>
      </c>
    </row>
    <row r="403" spans="1:11" x14ac:dyDescent="0.2">
      <c r="A403" s="119" t="s">
        <v>1968</v>
      </c>
      <c r="B403" s="60" t="s">
        <v>382</v>
      </c>
      <c r="C403" s="60" t="s">
        <v>939</v>
      </c>
      <c r="D403" s="119" t="s">
        <v>235</v>
      </c>
      <c r="E403" s="119" t="s">
        <v>1081</v>
      </c>
      <c r="F403" s="120">
        <v>2.1810064530000002</v>
      </c>
      <c r="G403" s="120">
        <v>3.3241976699999998</v>
      </c>
      <c r="H403" s="75">
        <f t="shared" si="12"/>
        <v>-0.34389989118787867</v>
      </c>
      <c r="I403" s="61">
        <f t="shared" si="13"/>
        <v>1.9907897258076326E-4</v>
      </c>
      <c r="J403" s="122">
        <v>694.96832878999999</v>
      </c>
      <c r="K403" s="122">
        <v>39.9089047619048</v>
      </c>
    </row>
    <row r="404" spans="1:11" x14ac:dyDescent="0.2">
      <c r="A404" s="119" t="s">
        <v>514</v>
      </c>
      <c r="B404" s="60" t="s">
        <v>67</v>
      </c>
      <c r="C404" s="60" t="s">
        <v>520</v>
      </c>
      <c r="D404" s="119" t="s">
        <v>234</v>
      </c>
      <c r="E404" s="119" t="s">
        <v>1081</v>
      </c>
      <c r="F404" s="120">
        <v>2.1630722749999998</v>
      </c>
      <c r="G404" s="120">
        <v>0.88106802200000001</v>
      </c>
      <c r="H404" s="75">
        <f t="shared" si="12"/>
        <v>1.4550570682271338</v>
      </c>
      <c r="I404" s="61">
        <f t="shared" si="13"/>
        <v>1.9744196791926416E-4</v>
      </c>
      <c r="J404" s="122">
        <v>57.428350400000006</v>
      </c>
      <c r="K404" s="122">
        <v>84.0794761904762</v>
      </c>
    </row>
    <row r="405" spans="1:11" x14ac:dyDescent="0.2">
      <c r="A405" s="119" t="s">
        <v>2870</v>
      </c>
      <c r="B405" s="60" t="s">
        <v>605</v>
      </c>
      <c r="C405" s="60" t="s">
        <v>940</v>
      </c>
      <c r="D405" s="119" t="s">
        <v>234</v>
      </c>
      <c r="E405" s="119" t="s">
        <v>1081</v>
      </c>
      <c r="F405" s="120">
        <v>2.1541589600000002</v>
      </c>
      <c r="G405" s="120">
        <v>0.140735</v>
      </c>
      <c r="H405" s="75">
        <f t="shared" si="12"/>
        <v>14.306490638433937</v>
      </c>
      <c r="I405" s="61">
        <f t="shared" si="13"/>
        <v>1.9662837399795876E-4</v>
      </c>
      <c r="J405" s="122">
        <v>28.196520070000002</v>
      </c>
      <c r="K405" s="122">
        <v>26.5506666666667</v>
      </c>
    </row>
    <row r="406" spans="1:11" x14ac:dyDescent="0.2">
      <c r="A406" s="119" t="s">
        <v>2698</v>
      </c>
      <c r="B406" s="119" t="s">
        <v>2692</v>
      </c>
      <c r="C406" s="60" t="s">
        <v>938</v>
      </c>
      <c r="D406" s="119" t="s">
        <v>873</v>
      </c>
      <c r="E406" s="119" t="s">
        <v>1081</v>
      </c>
      <c r="F406" s="120">
        <v>2.1401628500000003</v>
      </c>
      <c r="G406" s="120">
        <v>0.59497916500000003</v>
      </c>
      <c r="H406" s="75">
        <f t="shared" si="12"/>
        <v>2.5970383097364431</v>
      </c>
      <c r="I406" s="61">
        <f t="shared" si="13"/>
        <v>1.9535083023136665E-4</v>
      </c>
      <c r="J406" s="122">
        <v>25.23</v>
      </c>
      <c r="K406" s="122">
        <v>53.911619047618998</v>
      </c>
    </row>
    <row r="407" spans="1:11" x14ac:dyDescent="0.2">
      <c r="A407" s="119" t="s">
        <v>2056</v>
      </c>
      <c r="B407" s="60" t="s">
        <v>302</v>
      </c>
      <c r="C407" s="60" t="s">
        <v>2040</v>
      </c>
      <c r="D407" s="119" t="s">
        <v>235</v>
      </c>
      <c r="E407" s="119" t="s">
        <v>236</v>
      </c>
      <c r="F407" s="120">
        <v>2.1334506000000002</v>
      </c>
      <c r="G407" s="120">
        <v>2.2335344900000003</v>
      </c>
      <c r="H407" s="75">
        <f t="shared" si="12"/>
        <v>-4.4809646078042054E-2</v>
      </c>
      <c r="I407" s="61">
        <f t="shared" si="13"/>
        <v>1.9473814619649495E-4</v>
      </c>
      <c r="J407" s="122">
        <v>40.351621979999997</v>
      </c>
      <c r="K407" s="122">
        <v>16.323619047619001</v>
      </c>
    </row>
    <row r="408" spans="1:11" x14ac:dyDescent="0.2">
      <c r="A408" s="119" t="s">
        <v>2124</v>
      </c>
      <c r="B408" s="60" t="s">
        <v>2125</v>
      </c>
      <c r="C408" s="60" t="s">
        <v>301</v>
      </c>
      <c r="D408" s="119" t="s">
        <v>235</v>
      </c>
      <c r="E408" s="119" t="s">
        <v>236</v>
      </c>
      <c r="F408" s="120">
        <v>2.1245926499999999</v>
      </c>
      <c r="G408" s="120">
        <v>5.3985837449999998</v>
      </c>
      <c r="H408" s="75">
        <f t="shared" si="12"/>
        <v>-0.60645370149759525</v>
      </c>
      <c r="I408" s="61">
        <f t="shared" si="13"/>
        <v>1.9392960590870891E-4</v>
      </c>
      <c r="J408" s="122">
        <v>39.542411547200004</v>
      </c>
      <c r="K408" s="122">
        <v>41.878238095238103</v>
      </c>
    </row>
    <row r="409" spans="1:11" x14ac:dyDescent="0.2">
      <c r="A409" s="119" t="s">
        <v>2589</v>
      </c>
      <c r="B409" s="60" t="s">
        <v>2590</v>
      </c>
      <c r="C409" s="60" t="s">
        <v>2079</v>
      </c>
      <c r="D409" s="119" t="s">
        <v>234</v>
      </c>
      <c r="E409" s="119" t="s">
        <v>1081</v>
      </c>
      <c r="F409" s="120">
        <v>2.1078733199999999</v>
      </c>
      <c r="G409" s="120">
        <v>1.3834130200000001</v>
      </c>
      <c r="H409" s="75">
        <f t="shared" si="12"/>
        <v>0.52367607469821253</v>
      </c>
      <c r="I409" s="61">
        <f t="shared" si="13"/>
        <v>1.9240349073648631E-4</v>
      </c>
      <c r="J409" s="122">
        <v>138.71851932934001</v>
      </c>
      <c r="K409" s="122">
        <v>52.583619047619102</v>
      </c>
    </row>
    <row r="410" spans="1:11" x14ac:dyDescent="0.2">
      <c r="A410" s="119" t="s">
        <v>1827</v>
      </c>
      <c r="B410" s="60" t="s">
        <v>1683</v>
      </c>
      <c r="C410" s="60" t="s">
        <v>698</v>
      </c>
      <c r="D410" s="119" t="s">
        <v>234</v>
      </c>
      <c r="E410" s="119" t="s">
        <v>1081</v>
      </c>
      <c r="F410" s="120">
        <v>2.0888361950000003</v>
      </c>
      <c r="G410" s="120">
        <v>1.6407074709999998</v>
      </c>
      <c r="H410" s="75">
        <f t="shared" si="12"/>
        <v>0.27313139723004309</v>
      </c>
      <c r="I410" s="61">
        <f t="shared" si="13"/>
        <v>1.9066581073985976E-4</v>
      </c>
      <c r="J410" s="122">
        <v>156.9243447261</v>
      </c>
      <c r="K410" s="122">
        <v>8.0305238095238103</v>
      </c>
    </row>
    <row r="411" spans="1:11" x14ac:dyDescent="0.2">
      <c r="A411" s="119" t="s">
        <v>2793</v>
      </c>
      <c r="B411" s="60" t="s">
        <v>690</v>
      </c>
      <c r="C411" s="60" t="s">
        <v>940</v>
      </c>
      <c r="D411" s="119" t="s">
        <v>234</v>
      </c>
      <c r="E411" s="119" t="s">
        <v>1081</v>
      </c>
      <c r="F411" s="120">
        <v>2.0829485399999998</v>
      </c>
      <c r="G411" s="120">
        <v>4.2357169780000001</v>
      </c>
      <c r="H411" s="75">
        <f t="shared" si="12"/>
        <v>-0.50824180396880148</v>
      </c>
      <c r="I411" s="61">
        <f t="shared" si="13"/>
        <v>1.9012839449026646E-4</v>
      </c>
      <c r="J411" s="122">
        <v>47.396775659999996</v>
      </c>
      <c r="K411" s="122">
        <v>50.843000000000004</v>
      </c>
    </row>
    <row r="412" spans="1:11" x14ac:dyDescent="0.2">
      <c r="A412" s="119" t="s">
        <v>2026</v>
      </c>
      <c r="B412" s="60" t="s">
        <v>13</v>
      </c>
      <c r="C412" s="60" t="s">
        <v>939</v>
      </c>
      <c r="D412" s="119" t="s">
        <v>873</v>
      </c>
      <c r="E412" s="119" t="s">
        <v>1081</v>
      </c>
      <c r="F412" s="120">
        <v>2.0746895009864899</v>
      </c>
      <c r="G412" s="120">
        <v>0.76999889528063803</v>
      </c>
      <c r="H412" s="75">
        <f t="shared" si="12"/>
        <v>1.6944058149983929</v>
      </c>
      <c r="I412" s="61">
        <f t="shared" si="13"/>
        <v>1.8937452189211234E-4</v>
      </c>
      <c r="J412" s="122">
        <v>7.9532920000000003</v>
      </c>
      <c r="K412" s="122">
        <v>16.120238095238101</v>
      </c>
    </row>
    <row r="413" spans="1:11" x14ac:dyDescent="0.2">
      <c r="A413" s="119" t="s">
        <v>1872</v>
      </c>
      <c r="B413" s="60" t="s">
        <v>1873</v>
      </c>
      <c r="C413" s="60" t="s">
        <v>698</v>
      </c>
      <c r="D413" s="119" t="s">
        <v>234</v>
      </c>
      <c r="E413" s="119" t="s">
        <v>1081</v>
      </c>
      <c r="F413" s="120">
        <v>2.0721804599999998</v>
      </c>
      <c r="G413" s="120">
        <v>3.8442400000000002E-2</v>
      </c>
      <c r="H413" s="75">
        <f t="shared" si="12"/>
        <v>52.903514348739925</v>
      </c>
      <c r="I413" s="61">
        <f t="shared" si="13"/>
        <v>1.8914550042311741E-4</v>
      </c>
      <c r="J413" s="122">
        <v>25.25309570583245</v>
      </c>
      <c r="K413" s="122">
        <v>32.615142857142899</v>
      </c>
    </row>
    <row r="414" spans="1:11" x14ac:dyDescent="0.2">
      <c r="A414" s="119" t="s">
        <v>2735</v>
      </c>
      <c r="B414" s="60" t="s">
        <v>647</v>
      </c>
      <c r="C414" s="60" t="s">
        <v>939</v>
      </c>
      <c r="D414" s="119" t="s">
        <v>235</v>
      </c>
      <c r="E414" s="119" t="s">
        <v>236</v>
      </c>
      <c r="F414" s="120">
        <v>2.0649932799999999</v>
      </c>
      <c r="G414" s="120">
        <v>7.1808161100000003</v>
      </c>
      <c r="H414" s="75">
        <f t="shared" si="12"/>
        <v>-0.71242916565927772</v>
      </c>
      <c r="I414" s="61">
        <f t="shared" si="13"/>
        <v>1.8848946549567149E-4</v>
      </c>
      <c r="J414" s="122">
        <v>73.632000000000005</v>
      </c>
      <c r="K414" s="122">
        <v>34.3595714285714</v>
      </c>
    </row>
    <row r="415" spans="1:11" x14ac:dyDescent="0.2">
      <c r="A415" s="119" t="s">
        <v>2822</v>
      </c>
      <c r="B415" s="60" t="s">
        <v>244</v>
      </c>
      <c r="C415" s="60" t="s">
        <v>940</v>
      </c>
      <c r="D415" s="119" t="s">
        <v>234</v>
      </c>
      <c r="E415" s="119" t="s">
        <v>236</v>
      </c>
      <c r="F415" s="120">
        <v>2.046164788</v>
      </c>
      <c r="G415" s="120">
        <v>0.91029614999999997</v>
      </c>
      <c r="H415" s="75">
        <f t="shared" si="12"/>
        <v>1.2478012106279919</v>
      </c>
      <c r="I415" s="61">
        <f t="shared" si="13"/>
        <v>1.8677082920394973E-4</v>
      </c>
      <c r="J415" s="122">
        <v>325.09953899999999</v>
      </c>
      <c r="K415" s="122">
        <v>32.872095238095199</v>
      </c>
    </row>
    <row r="416" spans="1:11" x14ac:dyDescent="0.2">
      <c r="A416" s="119" t="s">
        <v>1995</v>
      </c>
      <c r="B416" s="60" t="s">
        <v>410</v>
      </c>
      <c r="C416" s="60" t="s">
        <v>939</v>
      </c>
      <c r="D416" s="119" t="s">
        <v>235</v>
      </c>
      <c r="E416" s="119" t="s">
        <v>236</v>
      </c>
      <c r="F416" s="120">
        <v>2.0454996000000003</v>
      </c>
      <c r="G416" s="120">
        <v>1.6947754900000001</v>
      </c>
      <c r="H416" s="75">
        <f t="shared" si="12"/>
        <v>0.20694428971237966</v>
      </c>
      <c r="I416" s="61">
        <f t="shared" si="13"/>
        <v>1.8671011184869806E-4</v>
      </c>
      <c r="J416" s="122">
        <v>125.12962159</v>
      </c>
      <c r="K416" s="122">
        <v>8.27828571428571</v>
      </c>
    </row>
    <row r="417" spans="1:11" x14ac:dyDescent="0.2">
      <c r="A417" s="119" t="s">
        <v>2443</v>
      </c>
      <c r="B417" s="60" t="s">
        <v>123</v>
      </c>
      <c r="C417" s="60" t="s">
        <v>698</v>
      </c>
      <c r="D417" s="119" t="s">
        <v>234</v>
      </c>
      <c r="E417" s="119" t="s">
        <v>1081</v>
      </c>
      <c r="F417" s="120">
        <v>2.0399445100000002</v>
      </c>
      <c r="G417" s="120">
        <v>2.8662414940000001</v>
      </c>
      <c r="H417" s="75">
        <f t="shared" si="12"/>
        <v>-0.28828589137716243</v>
      </c>
      <c r="I417" s="61">
        <f t="shared" si="13"/>
        <v>1.8620305162965446E-4</v>
      </c>
      <c r="J417" s="122">
        <v>25.906843771200002</v>
      </c>
      <c r="K417" s="122">
        <v>15.189809523809499</v>
      </c>
    </row>
    <row r="418" spans="1:11" x14ac:dyDescent="0.2">
      <c r="A418" s="119" t="s">
        <v>2032</v>
      </c>
      <c r="B418" s="60" t="s">
        <v>2033</v>
      </c>
      <c r="C418" s="60" t="s">
        <v>2040</v>
      </c>
      <c r="D418" s="119" t="s">
        <v>235</v>
      </c>
      <c r="E418" s="119" t="s">
        <v>236</v>
      </c>
      <c r="F418" s="120">
        <v>2.0398867699999998</v>
      </c>
      <c r="G418" s="120">
        <v>2.48663802</v>
      </c>
      <c r="H418" s="75">
        <f t="shared" si="12"/>
        <v>-0.17966074933576381</v>
      </c>
      <c r="I418" s="61">
        <f t="shared" si="13"/>
        <v>1.8619778120972468E-4</v>
      </c>
      <c r="J418" s="122">
        <v>39.92025623</v>
      </c>
      <c r="K418" s="122">
        <v>18.1352857142857</v>
      </c>
    </row>
    <row r="419" spans="1:11" x14ac:dyDescent="0.2">
      <c r="A419" s="119" t="s">
        <v>2890</v>
      </c>
      <c r="B419" s="60" t="s">
        <v>508</v>
      </c>
      <c r="C419" s="60" t="s">
        <v>698</v>
      </c>
      <c r="D419" s="119" t="s">
        <v>235</v>
      </c>
      <c r="E419" s="119" t="s">
        <v>236</v>
      </c>
      <c r="F419" s="120">
        <v>2.0307811499999997</v>
      </c>
      <c r="G419" s="120">
        <v>2.2487490699999997</v>
      </c>
      <c r="H419" s="75">
        <f t="shared" si="12"/>
        <v>-9.692852035287336E-2</v>
      </c>
      <c r="I419" s="61">
        <f t="shared" si="13"/>
        <v>1.853666339786757E-4</v>
      </c>
      <c r="J419" s="122">
        <v>10.894528127599999</v>
      </c>
      <c r="K419" s="122">
        <v>151.24285</v>
      </c>
    </row>
    <row r="420" spans="1:11" x14ac:dyDescent="0.2">
      <c r="A420" s="119" t="s">
        <v>2162</v>
      </c>
      <c r="B420" s="60" t="s">
        <v>2</v>
      </c>
      <c r="C420" s="60" t="s">
        <v>1031</v>
      </c>
      <c r="D420" s="119" t="s">
        <v>235</v>
      </c>
      <c r="E420" s="119" t="s">
        <v>236</v>
      </c>
      <c r="F420" s="120">
        <v>2.02091507</v>
      </c>
      <c r="G420" s="120">
        <v>0.17123463</v>
      </c>
      <c r="H420" s="75">
        <f t="shared" si="12"/>
        <v>10.802023165524403</v>
      </c>
      <c r="I420" s="61">
        <f t="shared" si="13"/>
        <v>1.8446607310821251E-4</v>
      </c>
      <c r="J420" s="122">
        <v>157.72502114539003</v>
      </c>
      <c r="K420" s="122">
        <v>31.6460476190476</v>
      </c>
    </row>
    <row r="421" spans="1:11" x14ac:dyDescent="0.2">
      <c r="A421" s="119" t="s">
        <v>2136</v>
      </c>
      <c r="B421" s="60" t="s">
        <v>2137</v>
      </c>
      <c r="C421" s="60" t="s">
        <v>698</v>
      </c>
      <c r="D421" s="119" t="s">
        <v>235</v>
      </c>
      <c r="E421" s="119" t="s">
        <v>236</v>
      </c>
      <c r="F421" s="120">
        <v>2.01628286</v>
      </c>
      <c r="G421" s="120">
        <v>1.7249436699999998</v>
      </c>
      <c r="H421" s="75">
        <f t="shared" si="12"/>
        <v>0.16889779942785044</v>
      </c>
      <c r="I421" s="61">
        <f t="shared" si="13"/>
        <v>1.8404325198069594E-4</v>
      </c>
      <c r="J421" s="122">
        <v>14.776281000000001</v>
      </c>
      <c r="K421" s="122">
        <v>37.353666666666697</v>
      </c>
    </row>
    <row r="422" spans="1:11" x14ac:dyDescent="0.2">
      <c r="A422" s="119" t="s">
        <v>2452</v>
      </c>
      <c r="B422" s="60" t="s">
        <v>1686</v>
      </c>
      <c r="C422" s="60" t="s">
        <v>1031</v>
      </c>
      <c r="D422" s="119" t="s">
        <v>234</v>
      </c>
      <c r="E422" s="119" t="s">
        <v>1081</v>
      </c>
      <c r="F422" s="120">
        <v>2.00549551801865</v>
      </c>
      <c r="G422" s="120">
        <v>2.16435700503337</v>
      </c>
      <c r="H422" s="75">
        <f t="shared" si="12"/>
        <v>-7.3398929402716862E-2</v>
      </c>
      <c r="I422" s="61">
        <f t="shared" si="13"/>
        <v>1.830585997090025E-4</v>
      </c>
      <c r="J422" s="122">
        <v>73.895416567525601</v>
      </c>
      <c r="K422" s="122">
        <v>66.507333333333307</v>
      </c>
    </row>
    <row r="423" spans="1:11" x14ac:dyDescent="0.2">
      <c r="A423" s="119" t="s">
        <v>2528</v>
      </c>
      <c r="B423" s="60" t="s">
        <v>1549</v>
      </c>
      <c r="C423" s="60" t="s">
        <v>936</v>
      </c>
      <c r="D423" s="119" t="s">
        <v>234</v>
      </c>
      <c r="E423" s="119" t="s">
        <v>1081</v>
      </c>
      <c r="F423" s="120">
        <v>1.98932785</v>
      </c>
      <c r="G423" s="120">
        <v>3.3685008500000002</v>
      </c>
      <c r="H423" s="75">
        <f t="shared" si="12"/>
        <v>-0.40943228498814244</v>
      </c>
      <c r="I423" s="61">
        <f t="shared" si="13"/>
        <v>1.8158283940863639E-4</v>
      </c>
      <c r="J423" s="122">
        <v>325.81118074</v>
      </c>
      <c r="K423" s="122">
        <v>49.698142857142798</v>
      </c>
    </row>
    <row r="424" spans="1:11" x14ac:dyDescent="0.2">
      <c r="A424" s="119" t="s">
        <v>1755</v>
      </c>
      <c r="B424" s="60" t="s">
        <v>190</v>
      </c>
      <c r="C424" s="60" t="s">
        <v>698</v>
      </c>
      <c r="D424" s="119" t="s">
        <v>234</v>
      </c>
      <c r="E424" s="119" t="s">
        <v>1081</v>
      </c>
      <c r="F424" s="120">
        <v>1.9863342239999999</v>
      </c>
      <c r="G424" s="120">
        <v>4.6700018160000001</v>
      </c>
      <c r="H424" s="75">
        <f t="shared" si="12"/>
        <v>-0.57466093113827599</v>
      </c>
      <c r="I424" s="61">
        <f t="shared" si="13"/>
        <v>1.8130958575202693E-4</v>
      </c>
      <c r="J424" s="122">
        <v>214.673497935</v>
      </c>
      <c r="K424" s="122">
        <v>21.5848571428571</v>
      </c>
    </row>
    <row r="425" spans="1:11" x14ac:dyDescent="0.2">
      <c r="A425" s="119" t="s">
        <v>2279</v>
      </c>
      <c r="B425" s="60" t="s">
        <v>569</v>
      </c>
      <c r="C425" s="60" t="s">
        <v>935</v>
      </c>
      <c r="D425" s="119" t="s">
        <v>234</v>
      </c>
      <c r="E425" s="119" t="s">
        <v>1081</v>
      </c>
      <c r="F425" s="120">
        <v>1.9691127579999999</v>
      </c>
      <c r="G425" s="120">
        <v>1.152839908</v>
      </c>
      <c r="H425" s="75">
        <f t="shared" si="12"/>
        <v>0.70805394949946487</v>
      </c>
      <c r="I425" s="61">
        <f t="shared" si="13"/>
        <v>1.7973763636467015E-4</v>
      </c>
      <c r="J425" s="122">
        <v>18.621041760000001</v>
      </c>
      <c r="K425" s="122">
        <v>34.530571428571399</v>
      </c>
    </row>
    <row r="426" spans="1:11" x14ac:dyDescent="0.2">
      <c r="A426" s="119" t="s">
        <v>2258</v>
      </c>
      <c r="B426" s="60" t="s">
        <v>418</v>
      </c>
      <c r="C426" s="60" t="s">
        <v>935</v>
      </c>
      <c r="D426" s="119" t="s">
        <v>234</v>
      </c>
      <c r="E426" s="119" t="s">
        <v>1081</v>
      </c>
      <c r="F426" s="120">
        <v>1.9553732509999999</v>
      </c>
      <c r="G426" s="120">
        <v>0.29746840200000002</v>
      </c>
      <c r="H426" s="75">
        <f t="shared" si="12"/>
        <v>5.5733813670737362</v>
      </c>
      <c r="I426" s="61">
        <f t="shared" si="13"/>
        <v>1.7848351493207932E-4</v>
      </c>
      <c r="J426" s="122">
        <v>11.961301429999999</v>
      </c>
      <c r="K426" s="122">
        <v>18.705714285714301</v>
      </c>
    </row>
    <row r="427" spans="1:11" x14ac:dyDescent="0.2">
      <c r="A427" s="119" t="s">
        <v>1970</v>
      </c>
      <c r="B427" s="60" t="s">
        <v>1856</v>
      </c>
      <c r="C427" s="60" t="s">
        <v>939</v>
      </c>
      <c r="D427" s="119" t="s">
        <v>873</v>
      </c>
      <c r="E427" s="119" t="s">
        <v>236</v>
      </c>
      <c r="F427" s="120">
        <v>1.9275810200000001</v>
      </c>
      <c r="G427" s="120">
        <v>2.4370135400000001</v>
      </c>
      <c r="H427" s="75">
        <f t="shared" si="12"/>
        <v>-0.2090396756679489</v>
      </c>
      <c r="I427" s="61">
        <f t="shared" si="13"/>
        <v>1.7594668209254476E-4</v>
      </c>
      <c r="J427" s="122">
        <v>158.55254006999999</v>
      </c>
      <c r="K427" s="122">
        <v>40.924190476190503</v>
      </c>
    </row>
    <row r="428" spans="1:11" x14ac:dyDescent="0.2">
      <c r="A428" s="119" t="s">
        <v>1842</v>
      </c>
      <c r="B428" s="60" t="s">
        <v>1073</v>
      </c>
      <c r="C428" s="60" t="s">
        <v>698</v>
      </c>
      <c r="D428" s="119" t="s">
        <v>234</v>
      </c>
      <c r="E428" s="119" t="s">
        <v>1081</v>
      </c>
      <c r="F428" s="120">
        <v>1.9173557400000001</v>
      </c>
      <c r="G428" s="120">
        <v>0.82792345999999994</v>
      </c>
      <c r="H428" s="75">
        <f t="shared" si="12"/>
        <v>1.3158611062911545</v>
      </c>
      <c r="I428" s="61">
        <f t="shared" si="13"/>
        <v>1.750133339889889E-4</v>
      </c>
      <c r="J428" s="122">
        <v>29.117597909400001</v>
      </c>
      <c r="K428" s="122">
        <v>103.34771428571401</v>
      </c>
    </row>
    <row r="429" spans="1:11" x14ac:dyDescent="0.2">
      <c r="A429" s="119" t="s">
        <v>2784</v>
      </c>
      <c r="B429" s="60" t="s">
        <v>620</v>
      </c>
      <c r="C429" s="60" t="s">
        <v>940</v>
      </c>
      <c r="D429" s="119" t="s">
        <v>234</v>
      </c>
      <c r="E429" s="119" t="s">
        <v>1081</v>
      </c>
      <c r="F429" s="120">
        <v>1.9171088119999999</v>
      </c>
      <c r="G429" s="120">
        <v>4.2960315619999996</v>
      </c>
      <c r="H429" s="75">
        <f t="shared" si="12"/>
        <v>-0.55374889957570561</v>
      </c>
      <c r="I429" s="61">
        <f t="shared" si="13"/>
        <v>1.7499079477436446E-4</v>
      </c>
      <c r="J429" s="122">
        <v>135.67173450000001</v>
      </c>
      <c r="K429" s="122">
        <v>26.608142857142902</v>
      </c>
    </row>
    <row r="430" spans="1:11" x14ac:dyDescent="0.2">
      <c r="A430" s="119" t="s">
        <v>2456</v>
      </c>
      <c r="B430" s="60" t="s">
        <v>884</v>
      </c>
      <c r="C430" s="60" t="s">
        <v>935</v>
      </c>
      <c r="D430" s="119" t="s">
        <v>234</v>
      </c>
      <c r="E430" s="119" t="s">
        <v>1081</v>
      </c>
      <c r="F430" s="120">
        <v>1.9083507579999999</v>
      </c>
      <c r="G430" s="120">
        <v>7.3375565659999999</v>
      </c>
      <c r="H430" s="75">
        <f t="shared" si="12"/>
        <v>-0.73992012997314183</v>
      </c>
      <c r="I430" s="61">
        <f t="shared" si="13"/>
        <v>1.7419137284247215E-4</v>
      </c>
      <c r="J430" s="122">
        <v>28.388725760000003</v>
      </c>
      <c r="K430" s="122">
        <v>9.8739523809523799</v>
      </c>
    </row>
    <row r="431" spans="1:11" x14ac:dyDescent="0.2">
      <c r="A431" s="119" t="s">
        <v>2794</v>
      </c>
      <c r="B431" s="60" t="s">
        <v>59</v>
      </c>
      <c r="C431" s="60" t="s">
        <v>940</v>
      </c>
      <c r="D431" s="119" t="s">
        <v>234</v>
      </c>
      <c r="E431" s="119" t="s">
        <v>236</v>
      </c>
      <c r="F431" s="120">
        <v>1.8994313889999999</v>
      </c>
      <c r="G431" s="120">
        <v>1.736510014</v>
      </c>
      <c r="H431" s="75">
        <f t="shared" si="12"/>
        <v>9.3821154894877523E-2</v>
      </c>
      <c r="I431" s="61">
        <f t="shared" si="13"/>
        <v>1.7337722632119695E-4</v>
      </c>
      <c r="J431" s="122">
        <v>145.22644119999998</v>
      </c>
      <c r="K431" s="122">
        <v>48.493000000000002</v>
      </c>
    </row>
    <row r="432" spans="1:11" x14ac:dyDescent="0.2">
      <c r="A432" s="119" t="s">
        <v>2899</v>
      </c>
      <c r="B432" s="60" t="s">
        <v>192</v>
      </c>
      <c r="C432" s="60" t="s">
        <v>939</v>
      </c>
      <c r="D432" s="119" t="s">
        <v>235</v>
      </c>
      <c r="E432" s="119" t="s">
        <v>1081</v>
      </c>
      <c r="F432" s="120">
        <v>1.8964845589999999</v>
      </c>
      <c r="G432" s="120">
        <v>2.1334065269999996</v>
      </c>
      <c r="H432" s="75">
        <f t="shared" si="12"/>
        <v>-0.11105336231119523</v>
      </c>
      <c r="I432" s="61">
        <f t="shared" si="13"/>
        <v>1.7310824413273841E-4</v>
      </c>
      <c r="J432" s="122">
        <v>188.36683258000002</v>
      </c>
      <c r="K432" s="122">
        <v>19.995999999999999</v>
      </c>
    </row>
    <row r="433" spans="1:11" x14ac:dyDescent="0.2">
      <c r="A433" s="119" t="s">
        <v>2654</v>
      </c>
      <c r="B433" s="119" t="s">
        <v>331</v>
      </c>
      <c r="C433" s="119" t="s">
        <v>934</v>
      </c>
      <c r="D433" s="119" t="s">
        <v>234</v>
      </c>
      <c r="E433" s="119" t="s">
        <v>1081</v>
      </c>
      <c r="F433" s="120">
        <v>1.8889758970000001</v>
      </c>
      <c r="G433" s="120">
        <v>4.9023421880000004</v>
      </c>
      <c r="H433" s="75">
        <f t="shared" si="12"/>
        <v>-0.61467889744133863</v>
      </c>
      <c r="I433" s="121">
        <f t="shared" si="13"/>
        <v>1.7242286481423155E-4</v>
      </c>
      <c r="J433" s="122">
        <v>577.16416757900004</v>
      </c>
      <c r="K433" s="122">
        <v>7.3453333333333299</v>
      </c>
    </row>
    <row r="434" spans="1:11" x14ac:dyDescent="0.2">
      <c r="A434" s="119" t="s">
        <v>1777</v>
      </c>
      <c r="B434" s="60" t="s">
        <v>360</v>
      </c>
      <c r="C434" s="60" t="s">
        <v>698</v>
      </c>
      <c r="D434" s="119" t="s">
        <v>234</v>
      </c>
      <c r="E434" s="119" t="s">
        <v>1081</v>
      </c>
      <c r="F434" s="120">
        <v>1.8749580889999999</v>
      </c>
      <c r="G434" s="120">
        <v>6.4043353090000004</v>
      </c>
      <c r="H434" s="75">
        <f t="shared" si="12"/>
        <v>-0.70723611451681412</v>
      </c>
      <c r="I434" s="61">
        <f t="shared" si="13"/>
        <v>1.7114334048699454E-4</v>
      </c>
      <c r="J434" s="122">
        <v>221.05321144538064</v>
      </c>
      <c r="K434" s="122">
        <v>35.543285714285702</v>
      </c>
    </row>
    <row r="435" spans="1:11" x14ac:dyDescent="0.2">
      <c r="A435" s="119" t="s">
        <v>2375</v>
      </c>
      <c r="B435" s="60" t="s">
        <v>966</v>
      </c>
      <c r="C435" s="60" t="s">
        <v>939</v>
      </c>
      <c r="D435" s="119" t="s">
        <v>235</v>
      </c>
      <c r="E435" s="119" t="s">
        <v>236</v>
      </c>
      <c r="F435" s="120">
        <v>1.8735844080000001</v>
      </c>
      <c r="G435" s="120">
        <v>1.2858396089999999</v>
      </c>
      <c r="H435" s="75">
        <f t="shared" si="12"/>
        <v>0.45709028940016139</v>
      </c>
      <c r="I435" s="61">
        <f t="shared" si="13"/>
        <v>1.7101795296154383E-4</v>
      </c>
      <c r="J435" s="122">
        <v>50.456000000000003</v>
      </c>
      <c r="K435" s="122">
        <v>31.549523809523802</v>
      </c>
    </row>
    <row r="436" spans="1:11" x14ac:dyDescent="0.2">
      <c r="A436" s="119" t="s">
        <v>2468</v>
      </c>
      <c r="B436" s="60" t="s">
        <v>151</v>
      </c>
      <c r="C436" s="60" t="s">
        <v>698</v>
      </c>
      <c r="D436" s="119" t="s">
        <v>234</v>
      </c>
      <c r="E436" s="119" t="s">
        <v>1081</v>
      </c>
      <c r="F436" s="120">
        <v>1.8474630600000002</v>
      </c>
      <c r="G436" s="120">
        <v>1.6309408300000001</v>
      </c>
      <c r="H436" s="75">
        <f t="shared" si="12"/>
        <v>0.13275909586493095</v>
      </c>
      <c r="I436" s="61">
        <f t="shared" si="13"/>
        <v>1.6863363579681852E-4</v>
      </c>
      <c r="J436" s="122">
        <v>26.795809822319999</v>
      </c>
      <c r="K436" s="122">
        <v>7.7428571428571402</v>
      </c>
    </row>
    <row r="437" spans="1:11" x14ac:dyDescent="0.2">
      <c r="A437" s="119" t="s">
        <v>1927</v>
      </c>
      <c r="B437" s="60" t="s">
        <v>634</v>
      </c>
      <c r="C437" s="60" t="s">
        <v>939</v>
      </c>
      <c r="D437" s="119" t="s">
        <v>235</v>
      </c>
      <c r="E437" s="119" t="s">
        <v>236</v>
      </c>
      <c r="F437" s="120">
        <v>1.8447096999999999</v>
      </c>
      <c r="G437" s="120">
        <v>1.7091955599999999</v>
      </c>
      <c r="H437" s="75">
        <f t="shared" si="12"/>
        <v>7.9285333505078714E-2</v>
      </c>
      <c r="I437" s="61">
        <f t="shared" si="13"/>
        <v>1.6838231325754264E-4</v>
      </c>
      <c r="J437" s="122">
        <v>383.77085152000001</v>
      </c>
      <c r="K437" s="122">
        <v>38.646380952381001</v>
      </c>
    </row>
    <row r="438" spans="1:11" x14ac:dyDescent="0.2">
      <c r="A438" s="119" t="s">
        <v>1756</v>
      </c>
      <c r="B438" s="60" t="s">
        <v>949</v>
      </c>
      <c r="C438" s="60" t="s">
        <v>698</v>
      </c>
      <c r="D438" s="119" t="s">
        <v>234</v>
      </c>
      <c r="E438" s="119" t="s">
        <v>1081</v>
      </c>
      <c r="F438" s="120">
        <v>1.8440977649999999</v>
      </c>
      <c r="G438" s="120">
        <v>3.7663293700000002</v>
      </c>
      <c r="H438" s="75">
        <f t="shared" si="12"/>
        <v>-0.51037267752289028</v>
      </c>
      <c r="I438" s="61">
        <f t="shared" si="13"/>
        <v>1.6832645675564251E-4</v>
      </c>
      <c r="J438" s="122">
        <v>41.782397564050001</v>
      </c>
      <c r="K438" s="122">
        <v>23.5700476190476</v>
      </c>
    </row>
    <row r="439" spans="1:11" x14ac:dyDescent="0.2">
      <c r="A439" s="119" t="s">
        <v>2479</v>
      </c>
      <c r="B439" s="60" t="s">
        <v>1700</v>
      </c>
      <c r="C439" s="60" t="s">
        <v>698</v>
      </c>
      <c r="D439" s="119" t="s">
        <v>235</v>
      </c>
      <c r="E439" s="119" t="s">
        <v>236</v>
      </c>
      <c r="F439" s="120">
        <v>1.836713448</v>
      </c>
      <c r="G439" s="120">
        <v>1.0344815330000001</v>
      </c>
      <c r="H439" s="75">
        <f t="shared" si="12"/>
        <v>0.7754917699434658</v>
      </c>
      <c r="I439" s="61">
        <f t="shared" si="13"/>
        <v>1.6765242746079629E-4</v>
      </c>
      <c r="J439" s="122">
        <v>9.5372400000000006</v>
      </c>
      <c r="K439" s="122">
        <v>29.520666666666699</v>
      </c>
    </row>
    <row r="440" spans="1:11" x14ac:dyDescent="0.2">
      <c r="A440" s="119" t="s">
        <v>2894</v>
      </c>
      <c r="B440" s="60" t="s">
        <v>42</v>
      </c>
      <c r="C440" s="60" t="s">
        <v>938</v>
      </c>
      <c r="D440" s="119" t="s">
        <v>234</v>
      </c>
      <c r="E440" s="119" t="s">
        <v>1081</v>
      </c>
      <c r="F440" s="120">
        <v>1.83349031</v>
      </c>
      <c r="G440" s="120">
        <v>2.887317785</v>
      </c>
      <c r="H440" s="75">
        <f t="shared" si="12"/>
        <v>-0.36498492839090102</v>
      </c>
      <c r="I440" s="61">
        <f t="shared" si="13"/>
        <v>1.6735822429571925E-4</v>
      </c>
      <c r="J440" s="122">
        <v>58.627664200000005</v>
      </c>
      <c r="K440" s="122">
        <v>80.162190476190503</v>
      </c>
    </row>
    <row r="441" spans="1:11" x14ac:dyDescent="0.2">
      <c r="A441" s="119" t="s">
        <v>2572</v>
      </c>
      <c r="B441" s="60" t="s">
        <v>1412</v>
      </c>
      <c r="C441" s="60" t="s">
        <v>698</v>
      </c>
      <c r="D441" s="119" t="s">
        <v>234</v>
      </c>
      <c r="E441" s="119" t="s">
        <v>1081</v>
      </c>
      <c r="F441" s="120">
        <v>1.8089325000000001</v>
      </c>
      <c r="G441" s="120">
        <v>1.7724000000000001E-3</v>
      </c>
      <c r="H441" s="75" t="str">
        <f t="shared" si="12"/>
        <v/>
      </c>
      <c r="I441" s="61">
        <f t="shared" si="13"/>
        <v>1.651166245164482E-4</v>
      </c>
      <c r="J441" s="122">
        <v>0.90743101999999998</v>
      </c>
      <c r="K441" s="122">
        <v>15.7945714285714</v>
      </c>
    </row>
    <row r="442" spans="1:11" x14ac:dyDescent="0.2">
      <c r="A442" s="119" t="s">
        <v>2353</v>
      </c>
      <c r="B442" s="60" t="s">
        <v>964</v>
      </c>
      <c r="C442" s="60" t="s">
        <v>939</v>
      </c>
      <c r="D442" s="119" t="s">
        <v>235</v>
      </c>
      <c r="E442" s="119" t="s">
        <v>236</v>
      </c>
      <c r="F442" s="120">
        <v>1.803005145</v>
      </c>
      <c r="G442" s="120">
        <v>0.48946634999999999</v>
      </c>
      <c r="H442" s="75">
        <f t="shared" si="12"/>
        <v>2.6836140931853638</v>
      </c>
      <c r="I442" s="61">
        <f t="shared" si="13"/>
        <v>1.6457558451085888E-4</v>
      </c>
      <c r="J442" s="122">
        <v>11.609</v>
      </c>
      <c r="K442" s="122">
        <v>67.278333333333293</v>
      </c>
    </row>
    <row r="443" spans="1:11" x14ac:dyDescent="0.2">
      <c r="A443" s="119" t="s">
        <v>2427</v>
      </c>
      <c r="B443" s="60" t="s">
        <v>1478</v>
      </c>
      <c r="C443" s="60" t="s">
        <v>1031</v>
      </c>
      <c r="D443" s="119" t="s">
        <v>234</v>
      </c>
      <c r="E443" s="119" t="s">
        <v>1081</v>
      </c>
      <c r="F443" s="120">
        <v>1.8002942599540799</v>
      </c>
      <c r="G443" s="120">
        <v>3.1524157588882504</v>
      </c>
      <c r="H443" s="75">
        <f t="shared" si="12"/>
        <v>-0.42891598137772846</v>
      </c>
      <c r="I443" s="61">
        <f t="shared" si="13"/>
        <v>1.6432813902119331E-4</v>
      </c>
      <c r="J443" s="122">
        <v>36.554382853217199</v>
      </c>
      <c r="K443" s="122">
        <v>28.689714285714299</v>
      </c>
    </row>
    <row r="444" spans="1:11" x14ac:dyDescent="0.2">
      <c r="A444" s="119" t="s">
        <v>2345</v>
      </c>
      <c r="B444" s="60" t="s">
        <v>995</v>
      </c>
      <c r="C444" s="60" t="s">
        <v>939</v>
      </c>
      <c r="D444" s="119" t="s">
        <v>235</v>
      </c>
      <c r="E444" s="119" t="s">
        <v>236</v>
      </c>
      <c r="F444" s="120">
        <v>1.77580509</v>
      </c>
      <c r="G444" s="120">
        <v>1.6764050100000001</v>
      </c>
      <c r="H444" s="75">
        <f t="shared" si="12"/>
        <v>5.9293595167673629E-2</v>
      </c>
      <c r="I444" s="61">
        <f t="shared" si="13"/>
        <v>1.6209280460156888E-4</v>
      </c>
      <c r="J444" s="122">
        <v>56.215000000000003</v>
      </c>
      <c r="K444" s="122">
        <v>18.691952380952401</v>
      </c>
    </row>
    <row r="445" spans="1:11" x14ac:dyDescent="0.2">
      <c r="A445" s="119" t="s">
        <v>1831</v>
      </c>
      <c r="B445" s="60" t="s">
        <v>1077</v>
      </c>
      <c r="C445" s="60" t="s">
        <v>698</v>
      </c>
      <c r="D445" s="119" t="s">
        <v>234</v>
      </c>
      <c r="E445" s="119" t="s">
        <v>1081</v>
      </c>
      <c r="F445" s="120">
        <v>1.7746889990000001</v>
      </c>
      <c r="G445" s="120">
        <v>3.8447134679999997</v>
      </c>
      <c r="H445" s="75">
        <f t="shared" si="12"/>
        <v>-0.53840799482953816</v>
      </c>
      <c r="I445" s="61">
        <f t="shared" si="13"/>
        <v>1.6199092950198765E-4</v>
      </c>
      <c r="J445" s="122">
        <v>37.617372893100004</v>
      </c>
      <c r="K445" s="122">
        <v>92.039238095238105</v>
      </c>
    </row>
    <row r="446" spans="1:11" x14ac:dyDescent="0.2">
      <c r="A446" s="119" t="s">
        <v>1713</v>
      </c>
      <c r="B446" s="60" t="s">
        <v>881</v>
      </c>
      <c r="C446" s="60" t="s">
        <v>169</v>
      </c>
      <c r="D446" s="119" t="s">
        <v>873</v>
      </c>
      <c r="E446" s="119" t="s">
        <v>236</v>
      </c>
      <c r="F446" s="120">
        <v>1.76864354</v>
      </c>
      <c r="G446" s="120">
        <v>2.1434264900000004</v>
      </c>
      <c r="H446" s="75">
        <f t="shared" si="12"/>
        <v>-0.17485225257246884</v>
      </c>
      <c r="I446" s="61">
        <f t="shared" si="13"/>
        <v>1.6143910914178484E-4</v>
      </c>
      <c r="J446" s="122">
        <v>19.650589199999999</v>
      </c>
      <c r="K446" s="122">
        <v>10.938619047619</v>
      </c>
    </row>
    <row r="447" spans="1:11" x14ac:dyDescent="0.2">
      <c r="A447" s="119" t="s">
        <v>2390</v>
      </c>
      <c r="B447" s="60" t="s">
        <v>2391</v>
      </c>
      <c r="C447" s="119" t="s">
        <v>698</v>
      </c>
      <c r="D447" s="119" t="s">
        <v>873</v>
      </c>
      <c r="E447" s="119" t="s">
        <v>1081</v>
      </c>
      <c r="F447" s="120">
        <v>1.7579206299999999</v>
      </c>
      <c r="G447" s="120">
        <v>3.4463756499999998</v>
      </c>
      <c r="H447" s="75">
        <f t="shared" si="12"/>
        <v>-0.48992193291523523</v>
      </c>
      <c r="I447" s="61">
        <f t="shared" si="13"/>
        <v>1.6046033812396428E-4</v>
      </c>
      <c r="J447" s="122">
        <v>137.24666999999999</v>
      </c>
      <c r="K447" s="122">
        <v>49.961809523809499</v>
      </c>
    </row>
    <row r="448" spans="1:11" x14ac:dyDescent="0.2">
      <c r="A448" s="119" t="s">
        <v>2449</v>
      </c>
      <c r="B448" s="60" t="s">
        <v>1655</v>
      </c>
      <c r="C448" s="60" t="s">
        <v>1410</v>
      </c>
      <c r="D448" s="119" t="s">
        <v>235</v>
      </c>
      <c r="E448" s="119" t="s">
        <v>236</v>
      </c>
      <c r="F448" s="120">
        <v>1.74736348</v>
      </c>
      <c r="G448" s="120">
        <v>0.16260986999999999</v>
      </c>
      <c r="H448" s="75">
        <f t="shared" si="12"/>
        <v>9.7457405875793395</v>
      </c>
      <c r="I448" s="61">
        <f t="shared" si="13"/>
        <v>1.5949669742840831E-4</v>
      </c>
      <c r="J448" s="122">
        <v>10.576070300000001</v>
      </c>
      <c r="K448" s="122">
        <v>20.931857142857101</v>
      </c>
    </row>
    <row r="449" spans="1:11" x14ac:dyDescent="0.2">
      <c r="A449" s="119" t="s">
        <v>2465</v>
      </c>
      <c r="B449" s="60" t="s">
        <v>314</v>
      </c>
      <c r="C449" s="60" t="s">
        <v>936</v>
      </c>
      <c r="D449" s="119" t="s">
        <v>234</v>
      </c>
      <c r="E449" s="119" t="s">
        <v>1081</v>
      </c>
      <c r="F449" s="120">
        <v>1.7388048300000001</v>
      </c>
      <c r="G449" s="120">
        <v>3.9831487700000001</v>
      </c>
      <c r="H449" s="75">
        <f t="shared" si="12"/>
        <v>-0.56345973238654601</v>
      </c>
      <c r="I449" s="61">
        <f t="shared" si="13"/>
        <v>1.5871547679224986E-4</v>
      </c>
      <c r="J449" s="122">
        <v>42.617736326314798</v>
      </c>
      <c r="K449" s="122">
        <v>22.410523809523799</v>
      </c>
    </row>
    <row r="450" spans="1:11" x14ac:dyDescent="0.2">
      <c r="A450" s="119" t="s">
        <v>2116</v>
      </c>
      <c r="B450" s="60" t="s">
        <v>2117</v>
      </c>
      <c r="C450" s="60" t="s">
        <v>301</v>
      </c>
      <c r="D450" s="119" t="s">
        <v>235</v>
      </c>
      <c r="E450" s="119" t="s">
        <v>236</v>
      </c>
      <c r="F450" s="120">
        <v>1.7380389999999999</v>
      </c>
      <c r="G450" s="120">
        <v>1.88799359</v>
      </c>
      <c r="H450" s="75">
        <f t="shared" si="12"/>
        <v>-7.9425370294821884E-2</v>
      </c>
      <c r="I450" s="61">
        <f t="shared" si="13"/>
        <v>1.5864557298735197E-4</v>
      </c>
      <c r="J450" s="122">
        <v>19.083576359999999</v>
      </c>
      <c r="K450" s="122">
        <v>76.488714285714295</v>
      </c>
    </row>
    <row r="451" spans="1:11" x14ac:dyDescent="0.2">
      <c r="A451" s="119" t="s">
        <v>1799</v>
      </c>
      <c r="B451" s="60" t="s">
        <v>365</v>
      </c>
      <c r="C451" s="60" t="s">
        <v>698</v>
      </c>
      <c r="D451" s="119" t="s">
        <v>234</v>
      </c>
      <c r="E451" s="119" t="s">
        <v>1081</v>
      </c>
      <c r="F451" s="120">
        <v>1.720786436</v>
      </c>
      <c r="G451" s="120">
        <v>2.4310586549999997</v>
      </c>
      <c r="H451" s="75">
        <f t="shared" si="12"/>
        <v>-0.29216580913799461</v>
      </c>
      <c r="I451" s="61">
        <f t="shared" si="13"/>
        <v>1.5707078502155781E-4</v>
      </c>
      <c r="J451" s="122">
        <v>117.53382316399725</v>
      </c>
      <c r="K451" s="122">
        <v>36.459047619047602</v>
      </c>
    </row>
    <row r="452" spans="1:11" x14ac:dyDescent="0.2">
      <c r="A452" s="119" t="s">
        <v>1903</v>
      </c>
      <c r="B452" s="60" t="s">
        <v>1859</v>
      </c>
      <c r="C452" s="60" t="s">
        <v>939</v>
      </c>
      <c r="D452" s="119" t="s">
        <v>873</v>
      </c>
      <c r="E452" s="119" t="s">
        <v>1081</v>
      </c>
      <c r="F452" s="120">
        <v>1.70133844</v>
      </c>
      <c r="G452" s="120">
        <v>4.6350617300000003</v>
      </c>
      <c r="H452" s="75">
        <f t="shared" si="12"/>
        <v>-0.63294157896792458</v>
      </c>
      <c r="I452" s="61">
        <f t="shared" si="13"/>
        <v>1.5529560134105595E-4</v>
      </c>
      <c r="J452" s="122">
        <v>200.38378731999998</v>
      </c>
      <c r="K452" s="122">
        <v>22.030666666666701</v>
      </c>
    </row>
    <row r="453" spans="1:11" x14ac:dyDescent="0.2">
      <c r="A453" s="119" t="s">
        <v>2823</v>
      </c>
      <c r="B453" s="60" t="s">
        <v>354</v>
      </c>
      <c r="C453" s="60" t="s">
        <v>940</v>
      </c>
      <c r="D453" s="119" t="s">
        <v>234</v>
      </c>
      <c r="E453" s="119" t="s">
        <v>1081</v>
      </c>
      <c r="F453" s="120">
        <v>1.6735987749999999</v>
      </c>
      <c r="G453" s="120">
        <v>2.186611756</v>
      </c>
      <c r="H453" s="75">
        <f t="shared" si="12"/>
        <v>-0.23461548653633058</v>
      </c>
      <c r="I453" s="61">
        <f t="shared" si="13"/>
        <v>1.5276356664655128E-4</v>
      </c>
      <c r="J453" s="122">
        <v>60.501764560000005</v>
      </c>
      <c r="K453" s="122">
        <v>79.595190476190496</v>
      </c>
    </row>
    <row r="454" spans="1:11" x14ac:dyDescent="0.2">
      <c r="A454" s="119" t="s">
        <v>2010</v>
      </c>
      <c r="B454" s="60" t="s">
        <v>1542</v>
      </c>
      <c r="C454" s="60" t="s">
        <v>1034</v>
      </c>
      <c r="D454" s="119" t="s">
        <v>234</v>
      </c>
      <c r="E454" s="119" t="s">
        <v>1081</v>
      </c>
      <c r="F454" s="120">
        <v>1.6611181799999999</v>
      </c>
      <c r="G454" s="120">
        <v>0.73036642000000007</v>
      </c>
      <c r="H454" s="75">
        <f t="shared" si="12"/>
        <v>1.274362750686155</v>
      </c>
      <c r="I454" s="61">
        <f t="shared" si="13"/>
        <v>1.5162435679855703E-4</v>
      </c>
      <c r="J454" s="122">
        <v>149.55288540000001</v>
      </c>
      <c r="K454" s="122">
        <v>56.932047619047601</v>
      </c>
    </row>
    <row r="455" spans="1:11" x14ac:dyDescent="0.2">
      <c r="A455" s="119" t="s">
        <v>1830</v>
      </c>
      <c r="B455" s="60" t="s">
        <v>1076</v>
      </c>
      <c r="C455" s="60" t="s">
        <v>698</v>
      </c>
      <c r="D455" s="119" t="s">
        <v>234</v>
      </c>
      <c r="E455" s="119" t="s">
        <v>1081</v>
      </c>
      <c r="F455" s="120">
        <v>1.65978651</v>
      </c>
      <c r="G455" s="120">
        <v>0.25609741000000003</v>
      </c>
      <c r="H455" s="75">
        <f t="shared" ref="H455:H518" si="14">IF(ISERROR(F455/G455-1),"",IF((F455/G455-1)&gt;10000%,"",F455/G455-1))</f>
        <v>5.4810749550337112</v>
      </c>
      <c r="I455" s="61">
        <f t="shared" ref="I455:I518" si="15">F455/$F$1039</f>
        <v>1.5150280397368944E-4</v>
      </c>
      <c r="J455" s="122">
        <v>22.256190362120002</v>
      </c>
      <c r="K455" s="122">
        <v>70.424380952381</v>
      </c>
    </row>
    <row r="456" spans="1:11" x14ac:dyDescent="0.2">
      <c r="A456" s="119" t="s">
        <v>1783</v>
      </c>
      <c r="B456" s="60" t="s">
        <v>142</v>
      </c>
      <c r="C456" s="60" t="s">
        <v>698</v>
      </c>
      <c r="D456" s="119" t="s">
        <v>234</v>
      </c>
      <c r="E456" s="119" t="s">
        <v>1081</v>
      </c>
      <c r="F456" s="120">
        <v>1.6566454559999999</v>
      </c>
      <c r="G456" s="120">
        <v>1.0243861400000001</v>
      </c>
      <c r="H456" s="75">
        <f t="shared" si="14"/>
        <v>0.61720799541469762</v>
      </c>
      <c r="I456" s="61">
        <f t="shared" si="15"/>
        <v>1.5121609331206779E-4</v>
      </c>
      <c r="J456" s="122">
        <v>15.474504159568001</v>
      </c>
      <c r="K456" s="122">
        <v>45.383952380952401</v>
      </c>
    </row>
    <row r="457" spans="1:11" x14ac:dyDescent="0.2">
      <c r="A457" s="119" t="s">
        <v>2490</v>
      </c>
      <c r="B457" s="60" t="s">
        <v>2222</v>
      </c>
      <c r="C457" s="60" t="s">
        <v>2079</v>
      </c>
      <c r="D457" s="119" t="s">
        <v>234</v>
      </c>
      <c r="E457" s="119" t="s">
        <v>236</v>
      </c>
      <c r="F457" s="120">
        <v>1.6547353999999999</v>
      </c>
      <c r="G457" s="120">
        <v>7.5435194400000007</v>
      </c>
      <c r="H457" s="75">
        <f t="shared" si="14"/>
        <v>-0.7806414614343461</v>
      </c>
      <c r="I457" s="61">
        <f t="shared" si="15"/>
        <v>1.510417462873129E-4</v>
      </c>
      <c r="J457" s="122">
        <v>5.9169776631</v>
      </c>
      <c r="K457" s="122">
        <v>24.503952380952398</v>
      </c>
    </row>
    <row r="458" spans="1:11" x14ac:dyDescent="0.2">
      <c r="A458" s="119" t="s">
        <v>1929</v>
      </c>
      <c r="B458" s="60" t="s">
        <v>408</v>
      </c>
      <c r="C458" s="60" t="s">
        <v>939</v>
      </c>
      <c r="D458" s="119" t="s">
        <v>235</v>
      </c>
      <c r="E458" s="119" t="s">
        <v>236</v>
      </c>
      <c r="F458" s="120">
        <v>1.6465738999999999</v>
      </c>
      <c r="G458" s="120">
        <v>2.7401137319999997</v>
      </c>
      <c r="H458" s="75">
        <f t="shared" si="14"/>
        <v>-0.39908556321194333</v>
      </c>
      <c r="I458" s="61">
        <f t="shared" si="15"/>
        <v>1.5029677690288814E-4</v>
      </c>
      <c r="J458" s="122">
        <v>356.89364383999998</v>
      </c>
      <c r="K458" s="122">
        <v>27.306190476190501</v>
      </c>
    </row>
    <row r="459" spans="1:11" x14ac:dyDescent="0.2">
      <c r="A459" s="119" t="s">
        <v>2112</v>
      </c>
      <c r="B459" s="60" t="s">
        <v>2113</v>
      </c>
      <c r="C459" s="60" t="s">
        <v>301</v>
      </c>
      <c r="D459" s="119" t="s">
        <v>873</v>
      </c>
      <c r="E459" s="119" t="s">
        <v>236</v>
      </c>
      <c r="F459" s="120">
        <v>1.6317260519999999</v>
      </c>
      <c r="G459" s="120">
        <v>1.1175722800000001</v>
      </c>
      <c r="H459" s="75">
        <f t="shared" si="14"/>
        <v>0.46006310392738059</v>
      </c>
      <c r="I459" s="61">
        <f t="shared" si="15"/>
        <v>1.4894148777900247E-4</v>
      </c>
      <c r="J459" s="122">
        <v>131.23739800000001</v>
      </c>
      <c r="K459" s="122">
        <v>37.6232857142857</v>
      </c>
    </row>
    <row r="460" spans="1:11" x14ac:dyDescent="0.2">
      <c r="A460" s="119" t="s">
        <v>2496</v>
      </c>
      <c r="B460" s="60" t="s">
        <v>1426</v>
      </c>
      <c r="C460" s="60" t="s">
        <v>698</v>
      </c>
      <c r="D460" s="119" t="s">
        <v>234</v>
      </c>
      <c r="E460" s="119" t="s">
        <v>1081</v>
      </c>
      <c r="F460" s="120">
        <v>1.629312476</v>
      </c>
      <c r="G460" s="120">
        <v>1.0378479009999999</v>
      </c>
      <c r="H460" s="75">
        <f t="shared" si="14"/>
        <v>0.56989523650826368</v>
      </c>
      <c r="I460" s="61">
        <f t="shared" si="15"/>
        <v>1.4872118020968527E-4</v>
      </c>
      <c r="J460" s="122">
        <v>18.021672097</v>
      </c>
      <c r="K460" s="122">
        <v>36.0747142857143</v>
      </c>
    </row>
    <row r="461" spans="1:11" x14ac:dyDescent="0.2">
      <c r="A461" s="119" t="s">
        <v>2462</v>
      </c>
      <c r="B461" s="60" t="s">
        <v>316</v>
      </c>
      <c r="C461" s="60" t="s">
        <v>936</v>
      </c>
      <c r="D461" s="119" t="s">
        <v>234</v>
      </c>
      <c r="E461" s="119" t="s">
        <v>1081</v>
      </c>
      <c r="F461" s="120">
        <v>1.596195</v>
      </c>
      <c r="G461" s="120">
        <v>0.25526946</v>
      </c>
      <c r="H461" s="75">
        <f t="shared" si="14"/>
        <v>5.2529806738338385</v>
      </c>
      <c r="I461" s="61">
        <f t="shared" si="15"/>
        <v>1.4569826705531136E-4</v>
      </c>
      <c r="J461" s="122">
        <v>64.729557419158795</v>
      </c>
      <c r="K461" s="122">
        <v>20.258952380952401</v>
      </c>
    </row>
    <row r="462" spans="1:11" x14ac:dyDescent="0.2">
      <c r="A462" s="119" t="s">
        <v>2248</v>
      </c>
      <c r="B462" s="60" t="s">
        <v>2173</v>
      </c>
      <c r="C462" s="60" t="s">
        <v>935</v>
      </c>
      <c r="D462" s="119" t="s">
        <v>234</v>
      </c>
      <c r="E462" s="119" t="s">
        <v>1081</v>
      </c>
      <c r="F462" s="120">
        <v>1.59272456</v>
      </c>
      <c r="G462" s="120">
        <v>0.52754584999999998</v>
      </c>
      <c r="H462" s="75">
        <f t="shared" si="14"/>
        <v>2.0191206318844133</v>
      </c>
      <c r="I462" s="61">
        <f t="shared" si="15"/>
        <v>1.4538149053745517E-4</v>
      </c>
      <c r="J462" s="122">
        <v>35.872560350000001</v>
      </c>
      <c r="K462" s="122">
        <v>70.522428571428605</v>
      </c>
    </row>
    <row r="463" spans="1:11" x14ac:dyDescent="0.2">
      <c r="A463" s="119" t="s">
        <v>2283</v>
      </c>
      <c r="B463" s="60" t="s">
        <v>578</v>
      </c>
      <c r="C463" s="60" t="s">
        <v>935</v>
      </c>
      <c r="D463" s="119" t="s">
        <v>234</v>
      </c>
      <c r="E463" s="119" t="s">
        <v>1081</v>
      </c>
      <c r="F463" s="120">
        <v>1.58120982</v>
      </c>
      <c r="G463" s="120">
        <v>1.5297071910000002</v>
      </c>
      <c r="H463" s="75">
        <f t="shared" si="14"/>
        <v>3.3668292404595013E-2</v>
      </c>
      <c r="I463" s="61">
        <f t="shared" si="15"/>
        <v>1.4433044247403405E-4</v>
      </c>
      <c r="J463" s="122">
        <v>27.123426070000001</v>
      </c>
      <c r="K463" s="122">
        <v>10.809952380952399</v>
      </c>
    </row>
    <row r="464" spans="1:11" x14ac:dyDescent="0.2">
      <c r="A464" s="119" t="s">
        <v>2160</v>
      </c>
      <c r="B464" s="60" t="s">
        <v>99</v>
      </c>
      <c r="C464" s="60" t="s">
        <v>1031</v>
      </c>
      <c r="D464" s="119" t="s">
        <v>235</v>
      </c>
      <c r="E464" s="119" t="s">
        <v>236</v>
      </c>
      <c r="F464" s="120">
        <v>1.5782150100000001</v>
      </c>
      <c r="G464" s="120">
        <v>2.03393303</v>
      </c>
      <c r="H464" s="75">
        <f t="shared" si="14"/>
        <v>-0.22405753448037569</v>
      </c>
      <c r="I464" s="61">
        <f t="shared" si="15"/>
        <v>1.4405708074369415E-4</v>
      </c>
      <c r="J464" s="122">
        <v>667.26539488641072</v>
      </c>
      <c r="K464" s="122">
        <v>15.147285714285699</v>
      </c>
    </row>
    <row r="465" spans="1:11" x14ac:dyDescent="0.2">
      <c r="A465" s="119" t="s">
        <v>2772</v>
      </c>
      <c r="B465" s="60" t="s">
        <v>267</v>
      </c>
      <c r="C465" s="60" t="s">
        <v>940</v>
      </c>
      <c r="D465" s="119" t="s">
        <v>234</v>
      </c>
      <c r="E465" s="119" t="s">
        <v>1081</v>
      </c>
      <c r="F465" s="120">
        <v>1.574377087</v>
      </c>
      <c r="G465" s="120">
        <v>2.1776637599999997</v>
      </c>
      <c r="H465" s="75">
        <f t="shared" si="14"/>
        <v>-0.2770338948010963</v>
      </c>
      <c r="I465" s="61">
        <f t="shared" si="15"/>
        <v>1.4370676093302458E-4</v>
      </c>
      <c r="J465" s="122">
        <v>97.35095437999999</v>
      </c>
      <c r="K465" s="122">
        <v>35.860761904761901</v>
      </c>
    </row>
    <row r="466" spans="1:11" x14ac:dyDescent="0.2">
      <c r="A466" s="119" t="s">
        <v>1782</v>
      </c>
      <c r="B466" s="60" t="s">
        <v>141</v>
      </c>
      <c r="C466" s="60" t="s">
        <v>698</v>
      </c>
      <c r="D466" s="119" t="s">
        <v>234</v>
      </c>
      <c r="E466" s="119" t="s">
        <v>1081</v>
      </c>
      <c r="F466" s="120">
        <v>1.561878146</v>
      </c>
      <c r="G466" s="120">
        <v>1.884735925</v>
      </c>
      <c r="H466" s="75">
        <f t="shared" si="14"/>
        <v>-0.17130133442964957</v>
      </c>
      <c r="I466" s="61">
        <f t="shared" si="15"/>
        <v>1.4256587648987909E-4</v>
      </c>
      <c r="J466" s="122">
        <v>50.357241471075</v>
      </c>
      <c r="K466" s="122">
        <v>21.495428571428601</v>
      </c>
    </row>
    <row r="467" spans="1:11" x14ac:dyDescent="0.2">
      <c r="A467" s="119" t="s">
        <v>1954</v>
      </c>
      <c r="B467" s="60" t="s">
        <v>640</v>
      </c>
      <c r="C467" s="60" t="s">
        <v>939</v>
      </c>
      <c r="D467" s="119" t="s">
        <v>235</v>
      </c>
      <c r="E467" s="119" t="s">
        <v>236</v>
      </c>
      <c r="F467" s="120">
        <v>1.5500134800000001</v>
      </c>
      <c r="G467" s="120">
        <v>0.24691903000000001</v>
      </c>
      <c r="H467" s="75">
        <f t="shared" si="14"/>
        <v>5.2774160420118283</v>
      </c>
      <c r="I467" s="61">
        <f t="shared" si="15"/>
        <v>1.4148288771006833E-4</v>
      </c>
      <c r="J467" s="122">
        <v>68.762908930000009</v>
      </c>
      <c r="K467" s="122">
        <v>17.305476190476199</v>
      </c>
    </row>
    <row r="468" spans="1:11" x14ac:dyDescent="0.2">
      <c r="A468" s="119" t="s">
        <v>2180</v>
      </c>
      <c r="B468" s="60" t="s">
        <v>2181</v>
      </c>
      <c r="C468" s="60" t="s">
        <v>939</v>
      </c>
      <c r="D468" s="119" t="s">
        <v>873</v>
      </c>
      <c r="E468" s="119" t="s">
        <v>236</v>
      </c>
      <c r="F468" s="120">
        <v>1.5409906200000001</v>
      </c>
      <c r="G468" s="120">
        <v>6.8020522100000003</v>
      </c>
      <c r="H468" s="75">
        <f t="shared" si="14"/>
        <v>-0.77345210350862625</v>
      </c>
      <c r="I468" s="61">
        <f t="shared" si="15"/>
        <v>1.4065929468673303E-4</v>
      </c>
      <c r="J468" s="122">
        <v>106.48582973000001</v>
      </c>
      <c r="K468" s="122">
        <v>65.631333333333302</v>
      </c>
    </row>
    <row r="469" spans="1:11" x14ac:dyDescent="0.2">
      <c r="A469" s="119" t="s">
        <v>2204</v>
      </c>
      <c r="B469" s="60" t="s">
        <v>2091</v>
      </c>
      <c r="C469" s="60" t="s">
        <v>2079</v>
      </c>
      <c r="D469" s="119" t="s">
        <v>234</v>
      </c>
      <c r="E469" s="119" t="s">
        <v>1081</v>
      </c>
      <c r="F469" s="120">
        <v>1.52529307</v>
      </c>
      <c r="G469" s="120">
        <v>6.3885570400000002</v>
      </c>
      <c r="H469" s="75">
        <f t="shared" si="14"/>
        <v>-0.76124607474742056</v>
      </c>
      <c r="I469" s="61">
        <f t="shared" si="15"/>
        <v>1.3922644604855654E-4</v>
      </c>
      <c r="J469" s="122">
        <v>29.503247000000002</v>
      </c>
      <c r="K469" s="122">
        <v>35.831571428571401</v>
      </c>
    </row>
    <row r="470" spans="1:11" x14ac:dyDescent="0.2">
      <c r="A470" s="119" t="s">
        <v>1861</v>
      </c>
      <c r="B470" s="60" t="s">
        <v>1862</v>
      </c>
      <c r="C470" s="60" t="s">
        <v>698</v>
      </c>
      <c r="D470" s="119" t="s">
        <v>235</v>
      </c>
      <c r="E470" s="119" t="s">
        <v>236</v>
      </c>
      <c r="F470" s="120">
        <v>1.5155030199999999</v>
      </c>
      <c r="G470" s="120">
        <v>0.69586554</v>
      </c>
      <c r="H470" s="75">
        <f t="shared" si="14"/>
        <v>1.1778676093085454</v>
      </c>
      <c r="I470" s="61">
        <f t="shared" si="15"/>
        <v>1.3833282508157892E-4</v>
      </c>
      <c r="J470" s="122">
        <v>17.6896970775</v>
      </c>
      <c r="K470" s="122">
        <v>24.191523809523801</v>
      </c>
    </row>
    <row r="471" spans="1:11" x14ac:dyDescent="0.2">
      <c r="A471" s="119" t="s">
        <v>956</v>
      </c>
      <c r="B471" s="60" t="s">
        <v>425</v>
      </c>
      <c r="C471" s="60" t="s">
        <v>937</v>
      </c>
      <c r="D471" s="119" t="s">
        <v>234</v>
      </c>
      <c r="E471" s="119" t="s">
        <v>1081</v>
      </c>
      <c r="F471" s="120">
        <v>1.5150755849999999</v>
      </c>
      <c r="G471" s="120">
        <v>0.50659619</v>
      </c>
      <c r="H471" s="75">
        <f t="shared" si="14"/>
        <v>1.9906967618528673</v>
      </c>
      <c r="I471" s="61">
        <f t="shared" si="15"/>
        <v>1.3829380946081906E-4</v>
      </c>
      <c r="J471" s="122">
        <v>34.810535729999998</v>
      </c>
      <c r="K471" s="122">
        <v>17.2250952380952</v>
      </c>
    </row>
    <row r="472" spans="1:11" x14ac:dyDescent="0.2">
      <c r="A472" s="119" t="s">
        <v>2343</v>
      </c>
      <c r="B472" s="60" t="s">
        <v>993</v>
      </c>
      <c r="C472" s="60" t="s">
        <v>939</v>
      </c>
      <c r="D472" s="119" t="s">
        <v>235</v>
      </c>
      <c r="E472" s="119" t="s">
        <v>236</v>
      </c>
      <c r="F472" s="120">
        <v>1.4985519779999998</v>
      </c>
      <c r="G472" s="120">
        <v>2.4122655000000002</v>
      </c>
      <c r="H472" s="75">
        <f t="shared" si="14"/>
        <v>-0.37877817429300398</v>
      </c>
      <c r="I472" s="61">
        <f t="shared" si="15"/>
        <v>1.3678555958821387E-4</v>
      </c>
      <c r="J472" s="122">
        <v>55.512799999999999</v>
      </c>
      <c r="K472" s="122">
        <v>22.5532857142857</v>
      </c>
    </row>
    <row r="473" spans="1:11" x14ac:dyDescent="0.2">
      <c r="A473" s="119" t="s">
        <v>2372</v>
      </c>
      <c r="B473" s="60" t="s">
        <v>448</v>
      </c>
      <c r="C473" s="60" t="s">
        <v>939</v>
      </c>
      <c r="D473" s="119" t="s">
        <v>235</v>
      </c>
      <c r="E473" s="119" t="s">
        <v>236</v>
      </c>
      <c r="F473" s="120">
        <v>1.4736729129999999</v>
      </c>
      <c r="G473" s="120">
        <v>7.8275983299999998</v>
      </c>
      <c r="H473" s="75">
        <f t="shared" si="14"/>
        <v>-0.81173370798141098</v>
      </c>
      <c r="I473" s="61">
        <f t="shared" si="15"/>
        <v>1.3451463613809879E-4</v>
      </c>
      <c r="J473" s="122">
        <v>23.256</v>
      </c>
      <c r="K473" s="122">
        <v>44.341571428571399</v>
      </c>
    </row>
    <row r="474" spans="1:11" x14ac:dyDescent="0.2">
      <c r="A474" s="119" t="s">
        <v>1961</v>
      </c>
      <c r="B474" s="60" t="s">
        <v>338</v>
      </c>
      <c r="C474" s="60" t="s">
        <v>939</v>
      </c>
      <c r="D474" s="119" t="s">
        <v>235</v>
      </c>
      <c r="E474" s="119" t="s">
        <v>1081</v>
      </c>
      <c r="F474" s="120">
        <v>1.4672146349999999</v>
      </c>
      <c r="G474" s="120">
        <v>2.6329232310000004</v>
      </c>
      <c r="H474" s="75">
        <f t="shared" si="14"/>
        <v>-0.44274310100460357</v>
      </c>
      <c r="I474" s="61">
        <f t="shared" si="15"/>
        <v>1.3392513428352499E-4</v>
      </c>
      <c r="J474" s="122">
        <v>226.59599399999999</v>
      </c>
      <c r="K474" s="122">
        <v>54.060714285714297</v>
      </c>
    </row>
    <row r="475" spans="1:11" x14ac:dyDescent="0.2">
      <c r="A475" s="119" t="s">
        <v>2052</v>
      </c>
      <c r="B475" s="60" t="s">
        <v>654</v>
      </c>
      <c r="C475" s="60" t="s">
        <v>2040</v>
      </c>
      <c r="D475" s="119" t="s">
        <v>234</v>
      </c>
      <c r="E475" s="119" t="s">
        <v>1081</v>
      </c>
      <c r="F475" s="120">
        <v>1.4664755730000001</v>
      </c>
      <c r="G475" s="120">
        <v>4.3884268650000005</v>
      </c>
      <c r="H475" s="75">
        <f t="shared" si="14"/>
        <v>-0.66583114676106159</v>
      </c>
      <c r="I475" s="61">
        <f t="shared" si="15"/>
        <v>1.3385767382120904E-4</v>
      </c>
      <c r="J475" s="122">
        <v>13.603170900394776</v>
      </c>
      <c r="K475" s="122">
        <v>21.306190476190501</v>
      </c>
    </row>
    <row r="476" spans="1:11" x14ac:dyDescent="0.2">
      <c r="A476" s="119" t="s">
        <v>2612</v>
      </c>
      <c r="B476" s="60" t="s">
        <v>71</v>
      </c>
      <c r="C476" s="60" t="s">
        <v>934</v>
      </c>
      <c r="D476" s="119" t="s">
        <v>234</v>
      </c>
      <c r="E476" s="119" t="s">
        <v>1081</v>
      </c>
      <c r="F476" s="120">
        <v>1.4592994099999999</v>
      </c>
      <c r="G476" s="120">
        <v>0.94563746999999998</v>
      </c>
      <c r="H476" s="75">
        <f t="shared" si="14"/>
        <v>0.54319118721046444</v>
      </c>
      <c r="I476" s="61">
        <f t="shared" si="15"/>
        <v>1.3320264450887158E-4</v>
      </c>
      <c r="J476" s="122">
        <v>12.98449812</v>
      </c>
      <c r="K476" s="122">
        <v>18.503809523809501</v>
      </c>
    </row>
    <row r="477" spans="1:11" x14ac:dyDescent="0.2">
      <c r="A477" s="119" t="s">
        <v>2580</v>
      </c>
      <c r="B477" s="60" t="s">
        <v>546</v>
      </c>
      <c r="C477" s="60" t="s">
        <v>1031</v>
      </c>
      <c r="D477" s="119" t="s">
        <v>234</v>
      </c>
      <c r="E477" s="119" t="s">
        <v>1081</v>
      </c>
      <c r="F477" s="120">
        <v>1.4590044199999999</v>
      </c>
      <c r="G477" s="120">
        <v>3.2952691889999999</v>
      </c>
      <c r="H477" s="75">
        <f t="shared" si="14"/>
        <v>-0.55724272090719329</v>
      </c>
      <c r="I477" s="61">
        <f t="shared" si="15"/>
        <v>1.3317571826752973E-4</v>
      </c>
      <c r="J477" s="122">
        <v>59.744729710000001</v>
      </c>
      <c r="K477" s="122">
        <v>62.666619047619101</v>
      </c>
    </row>
    <row r="478" spans="1:11" x14ac:dyDescent="0.2">
      <c r="A478" s="119" t="s">
        <v>2603</v>
      </c>
      <c r="B478" s="60" t="s">
        <v>208</v>
      </c>
      <c r="C478" s="60" t="s">
        <v>934</v>
      </c>
      <c r="D478" s="119" t="s">
        <v>234</v>
      </c>
      <c r="E478" s="119" t="s">
        <v>1081</v>
      </c>
      <c r="F478" s="120">
        <v>1.4505643700000002</v>
      </c>
      <c r="G478" s="120">
        <v>2.5695779999999998E-2</v>
      </c>
      <c r="H478" s="75">
        <f t="shared" si="14"/>
        <v>55.451462847206827</v>
      </c>
      <c r="I478" s="61">
        <f t="shared" si="15"/>
        <v>1.3240532326011515E-4</v>
      </c>
      <c r="J478" s="122">
        <v>35.326045999999998</v>
      </c>
      <c r="K478" s="122">
        <v>10.3813333333333</v>
      </c>
    </row>
    <row r="479" spans="1:11" x14ac:dyDescent="0.2">
      <c r="A479" s="119" t="s">
        <v>1854</v>
      </c>
      <c r="B479" s="60" t="s">
        <v>1678</v>
      </c>
      <c r="C479" s="60" t="s">
        <v>698</v>
      </c>
      <c r="D479" s="119" t="s">
        <v>234</v>
      </c>
      <c r="E479" s="119" t="s">
        <v>1081</v>
      </c>
      <c r="F479" s="120">
        <v>1.4321964839999999</v>
      </c>
      <c r="G479" s="120">
        <v>2.6302758289999999</v>
      </c>
      <c r="H479" s="75">
        <f t="shared" si="14"/>
        <v>-0.45549570573193299</v>
      </c>
      <c r="I479" s="61">
        <f t="shared" si="15"/>
        <v>1.3072873038789742E-4</v>
      </c>
      <c r="J479" s="122">
        <v>44.564546678079999</v>
      </c>
      <c r="K479" s="122">
        <v>102.053</v>
      </c>
    </row>
    <row r="480" spans="1:11" x14ac:dyDescent="0.2">
      <c r="A480" s="119" t="s">
        <v>2606</v>
      </c>
      <c r="B480" s="60" t="s">
        <v>211</v>
      </c>
      <c r="C480" s="60" t="s">
        <v>934</v>
      </c>
      <c r="D480" s="119" t="s">
        <v>234</v>
      </c>
      <c r="E480" s="119" t="s">
        <v>1081</v>
      </c>
      <c r="F480" s="120">
        <v>1.4283902099999999</v>
      </c>
      <c r="G480" s="120">
        <v>0.16299598999999998</v>
      </c>
      <c r="H480" s="75">
        <f t="shared" si="14"/>
        <v>7.7633457117564681</v>
      </c>
      <c r="I480" s="61">
        <f t="shared" si="15"/>
        <v>1.3038129945011246E-4</v>
      </c>
      <c r="J480" s="122">
        <v>235.99136869000003</v>
      </c>
      <c r="K480" s="122">
        <v>7.58604761904762</v>
      </c>
    </row>
    <row r="481" spans="1:11" x14ac:dyDescent="0.2">
      <c r="A481" s="119" t="s">
        <v>2459</v>
      </c>
      <c r="B481" s="60" t="s">
        <v>156</v>
      </c>
      <c r="C481" s="60" t="s">
        <v>169</v>
      </c>
      <c r="D481" s="119" t="s">
        <v>873</v>
      </c>
      <c r="E481" s="119" t="s">
        <v>1081</v>
      </c>
      <c r="F481" s="120">
        <v>1.4202748999999999</v>
      </c>
      <c r="G481" s="120">
        <v>6.60705001</v>
      </c>
      <c r="H481" s="75">
        <f t="shared" si="14"/>
        <v>-0.78503645381064702</v>
      </c>
      <c r="I481" s="61">
        <f t="shared" si="15"/>
        <v>1.2964054621907449E-4</v>
      </c>
      <c r="J481" s="122">
        <v>604.26424999999995</v>
      </c>
      <c r="K481" s="122">
        <v>22.222047619047601</v>
      </c>
    </row>
    <row r="482" spans="1:11" x14ac:dyDescent="0.2">
      <c r="A482" s="119" t="s">
        <v>2805</v>
      </c>
      <c r="B482" s="60" t="s">
        <v>608</v>
      </c>
      <c r="C482" s="60" t="s">
        <v>940</v>
      </c>
      <c r="D482" s="119" t="s">
        <v>234</v>
      </c>
      <c r="E482" s="119" t="s">
        <v>1081</v>
      </c>
      <c r="F482" s="120">
        <v>1.4137466399999998</v>
      </c>
      <c r="G482" s="120">
        <v>9.3099109999999999E-2</v>
      </c>
      <c r="H482" s="75">
        <f t="shared" si="14"/>
        <v>14.185393716438318</v>
      </c>
      <c r="I482" s="61">
        <f t="shared" si="15"/>
        <v>1.2904465651331391E-4</v>
      </c>
      <c r="J482" s="122">
        <v>17.397336239999998</v>
      </c>
      <c r="K482" s="122">
        <v>25.844000000000001</v>
      </c>
    </row>
    <row r="483" spans="1:11" x14ac:dyDescent="0.2">
      <c r="A483" s="119" t="s">
        <v>2346</v>
      </c>
      <c r="B483" s="60" t="s">
        <v>996</v>
      </c>
      <c r="C483" s="60" t="s">
        <v>939</v>
      </c>
      <c r="D483" s="119" t="s">
        <v>235</v>
      </c>
      <c r="E483" s="119" t="s">
        <v>236</v>
      </c>
      <c r="F483" s="120">
        <v>1.4029399899999999</v>
      </c>
      <c r="G483" s="120">
        <v>2.3574691200000002</v>
      </c>
      <c r="H483" s="75">
        <f t="shared" si="14"/>
        <v>-0.40489570866574076</v>
      </c>
      <c r="I483" s="61">
        <f t="shared" si="15"/>
        <v>1.2805824183486093E-4</v>
      </c>
      <c r="J483" s="122">
        <v>45.374400000000001</v>
      </c>
      <c r="K483" s="122">
        <v>22.797285714285699</v>
      </c>
    </row>
    <row r="484" spans="1:11" x14ac:dyDescent="0.2">
      <c r="A484" s="119" t="s">
        <v>1974</v>
      </c>
      <c r="B484" s="60" t="s">
        <v>1033</v>
      </c>
      <c r="C484" s="60" t="s">
        <v>1034</v>
      </c>
      <c r="D484" s="119" t="s">
        <v>234</v>
      </c>
      <c r="E484" s="119" t="s">
        <v>1081</v>
      </c>
      <c r="F484" s="120">
        <v>1.4015324599999999</v>
      </c>
      <c r="G484" s="120">
        <v>0.97881447999999993</v>
      </c>
      <c r="H484" s="75">
        <f t="shared" si="14"/>
        <v>0.43186731360982722</v>
      </c>
      <c r="I484" s="61">
        <f t="shared" si="15"/>
        <v>1.2792976462385077E-4</v>
      </c>
      <c r="J484" s="122">
        <v>284.48045040000005</v>
      </c>
      <c r="K484" s="122">
        <v>22.721047619047599</v>
      </c>
    </row>
    <row r="485" spans="1:11" x14ac:dyDescent="0.2">
      <c r="A485" s="119" t="s">
        <v>2808</v>
      </c>
      <c r="B485" s="60" t="s">
        <v>610</v>
      </c>
      <c r="C485" s="60" t="s">
        <v>940</v>
      </c>
      <c r="D485" s="119" t="s">
        <v>234</v>
      </c>
      <c r="E485" s="119" t="s">
        <v>236</v>
      </c>
      <c r="F485" s="120">
        <v>1.3950258170000001</v>
      </c>
      <c r="G485" s="120">
        <v>1.6325631140000001</v>
      </c>
      <c r="H485" s="75">
        <f t="shared" si="14"/>
        <v>-0.14549961037524706</v>
      </c>
      <c r="I485" s="61">
        <f t="shared" si="15"/>
        <v>1.2733584808517751E-4</v>
      </c>
      <c r="J485" s="122">
        <v>106.74851609999999</v>
      </c>
      <c r="K485" s="122">
        <v>23.067380952381001</v>
      </c>
    </row>
    <row r="486" spans="1:11" x14ac:dyDescent="0.2">
      <c r="A486" s="119" t="s">
        <v>2621</v>
      </c>
      <c r="B486" s="60" t="s">
        <v>214</v>
      </c>
      <c r="C486" s="60" t="s">
        <v>934</v>
      </c>
      <c r="D486" s="119" t="s">
        <v>234</v>
      </c>
      <c r="E486" s="119" t="s">
        <v>1081</v>
      </c>
      <c r="F486" s="120">
        <v>1.3680269899999999</v>
      </c>
      <c r="G486" s="120">
        <v>1.3428675299999999</v>
      </c>
      <c r="H486" s="75">
        <f t="shared" si="14"/>
        <v>1.8735623163067983E-2</v>
      </c>
      <c r="I486" s="61">
        <f t="shared" si="15"/>
        <v>1.2487143596358449E-4</v>
      </c>
      <c r="J486" s="122">
        <v>53.453151720000001</v>
      </c>
      <c r="K486" s="122">
        <v>11.744999999999999</v>
      </c>
    </row>
    <row r="487" spans="1:11" x14ac:dyDescent="0.2">
      <c r="A487" s="119" t="s">
        <v>1932</v>
      </c>
      <c r="B487" s="60" t="s">
        <v>1672</v>
      </c>
      <c r="C487" s="60" t="s">
        <v>939</v>
      </c>
      <c r="D487" s="119" t="s">
        <v>873</v>
      </c>
      <c r="E487" s="119" t="s">
        <v>236</v>
      </c>
      <c r="F487" s="120">
        <v>1.3484720299999999</v>
      </c>
      <c r="G487" s="120">
        <v>4.23829849</v>
      </c>
      <c r="H487" s="75">
        <f t="shared" si="14"/>
        <v>-0.68183646499140271</v>
      </c>
      <c r="I487" s="61">
        <f t="shared" si="15"/>
        <v>1.2308648877083176E-4</v>
      </c>
      <c r="J487" s="122">
        <v>116.94473242000001</v>
      </c>
      <c r="K487" s="122">
        <v>80.744190476190496</v>
      </c>
    </row>
    <row r="488" spans="1:11" x14ac:dyDescent="0.2">
      <c r="A488" s="119" t="s">
        <v>2285</v>
      </c>
      <c r="B488" s="60" t="s">
        <v>580</v>
      </c>
      <c r="C488" s="60" t="s">
        <v>935</v>
      </c>
      <c r="D488" s="119" t="s">
        <v>234</v>
      </c>
      <c r="E488" s="119" t="s">
        <v>1081</v>
      </c>
      <c r="F488" s="120">
        <v>1.3401647139999999</v>
      </c>
      <c r="G488" s="120">
        <v>6.1283997920000006</v>
      </c>
      <c r="H488" s="75">
        <f t="shared" si="14"/>
        <v>-0.78131898056823124</v>
      </c>
      <c r="I488" s="61">
        <f t="shared" si="15"/>
        <v>1.2232820952231836E-4</v>
      </c>
      <c r="J488" s="122">
        <v>51.160396570000003</v>
      </c>
      <c r="K488" s="122">
        <v>40.351142857142897</v>
      </c>
    </row>
    <row r="489" spans="1:11" x14ac:dyDescent="0.2">
      <c r="A489" s="119" t="s">
        <v>2722</v>
      </c>
      <c r="B489" s="60" t="s">
        <v>2723</v>
      </c>
      <c r="C489" s="60" t="s">
        <v>1031</v>
      </c>
      <c r="D489" s="119" t="s">
        <v>235</v>
      </c>
      <c r="E489" s="119" t="s">
        <v>236</v>
      </c>
      <c r="F489" s="120">
        <v>1.33371982</v>
      </c>
      <c r="G489" s="120">
        <v>0.59413000000000005</v>
      </c>
      <c r="H489" s="75">
        <f t="shared" si="14"/>
        <v>1.2448282699072593</v>
      </c>
      <c r="I489" s="61">
        <f t="shared" si="15"/>
        <v>1.2173992933903552E-4</v>
      </c>
      <c r="J489" s="122">
        <v>37.19020364</v>
      </c>
      <c r="K489" s="122">
        <v>30.1458571428571</v>
      </c>
    </row>
    <row r="490" spans="1:11" x14ac:dyDescent="0.2">
      <c r="A490" s="119" t="s">
        <v>2487</v>
      </c>
      <c r="B490" s="60" t="s">
        <v>261</v>
      </c>
      <c r="C490" s="60" t="s">
        <v>936</v>
      </c>
      <c r="D490" s="119" t="s">
        <v>234</v>
      </c>
      <c r="E490" s="119" t="s">
        <v>1081</v>
      </c>
      <c r="F490" s="120">
        <v>1.3212053300000002</v>
      </c>
      <c r="G490" s="120">
        <v>0.30991259999999998</v>
      </c>
      <c r="H490" s="75">
        <f t="shared" si="14"/>
        <v>3.2631546119777006</v>
      </c>
      <c r="I490" s="61">
        <f t="shared" si="15"/>
        <v>1.2059762560667136E-4</v>
      </c>
      <c r="J490" s="122">
        <v>13.25063518</v>
      </c>
      <c r="K490" s="122">
        <v>42.970571428571397</v>
      </c>
    </row>
    <row r="491" spans="1:11" x14ac:dyDescent="0.2">
      <c r="A491" s="119" t="s">
        <v>2515</v>
      </c>
      <c r="B491" s="60" t="s">
        <v>393</v>
      </c>
      <c r="C491" s="60" t="s">
        <v>698</v>
      </c>
      <c r="D491" s="119" t="s">
        <v>234</v>
      </c>
      <c r="E491" s="119" t="s">
        <v>1081</v>
      </c>
      <c r="F491" s="120">
        <v>1.3112997500000001</v>
      </c>
      <c r="G491" s="120">
        <v>8.6466050000000003E-2</v>
      </c>
      <c r="H491" s="75">
        <f t="shared" si="14"/>
        <v>14.165486916541234</v>
      </c>
      <c r="I491" s="61">
        <f t="shared" si="15"/>
        <v>1.1969345923590979E-4</v>
      </c>
      <c r="J491" s="122">
        <v>8.1991845609999991</v>
      </c>
      <c r="K491" s="122">
        <v>12.4189047619048</v>
      </c>
    </row>
    <row r="492" spans="1:11" x14ac:dyDescent="0.2">
      <c r="A492" s="119" t="s">
        <v>2812</v>
      </c>
      <c r="B492" s="60" t="s">
        <v>600</v>
      </c>
      <c r="C492" s="60" t="s">
        <v>940</v>
      </c>
      <c r="D492" s="119" t="s">
        <v>234</v>
      </c>
      <c r="E492" s="119" t="s">
        <v>1081</v>
      </c>
      <c r="F492" s="120">
        <v>1.3069950400000001</v>
      </c>
      <c r="G492" s="120">
        <v>3.2875682300000002</v>
      </c>
      <c r="H492" s="75">
        <f t="shared" si="14"/>
        <v>-0.60244321986284677</v>
      </c>
      <c r="I492" s="61">
        <f t="shared" si="15"/>
        <v>1.1930053181339835E-4</v>
      </c>
      <c r="J492" s="122">
        <v>52.211167119999999</v>
      </c>
      <c r="K492" s="122">
        <v>19.742523809523799</v>
      </c>
    </row>
    <row r="493" spans="1:11" x14ac:dyDescent="0.2">
      <c r="A493" s="119" t="s">
        <v>1790</v>
      </c>
      <c r="B493" s="119" t="s">
        <v>693</v>
      </c>
      <c r="C493" s="119" t="s">
        <v>698</v>
      </c>
      <c r="D493" s="119" t="s">
        <v>234</v>
      </c>
      <c r="E493" s="119" t="s">
        <v>236</v>
      </c>
      <c r="F493" s="120">
        <v>1.3028969990000001</v>
      </c>
      <c r="G493" s="120">
        <v>0.482613615</v>
      </c>
      <c r="H493" s="75">
        <f t="shared" si="14"/>
        <v>1.6996689660319677</v>
      </c>
      <c r="I493" s="121">
        <f t="shared" si="15"/>
        <v>1.1892646882484016E-4</v>
      </c>
      <c r="J493" s="122">
        <v>14.694022135423999</v>
      </c>
      <c r="K493" s="122">
        <v>12.2980952380952</v>
      </c>
    </row>
    <row r="494" spans="1:11" x14ac:dyDescent="0.2">
      <c r="A494" s="119" t="s">
        <v>1753</v>
      </c>
      <c r="B494" s="60" t="s">
        <v>187</v>
      </c>
      <c r="C494" s="60" t="s">
        <v>698</v>
      </c>
      <c r="D494" s="119" t="s">
        <v>234</v>
      </c>
      <c r="E494" s="119" t="s">
        <v>236</v>
      </c>
      <c r="F494" s="120">
        <v>1.297567787</v>
      </c>
      <c r="G494" s="120">
        <v>10.097851438999999</v>
      </c>
      <c r="H494" s="75">
        <f t="shared" si="14"/>
        <v>-0.8715006063578512</v>
      </c>
      <c r="I494" s="61">
        <f t="shared" si="15"/>
        <v>1.1844002640823669E-4</v>
      </c>
      <c r="J494" s="122">
        <v>138.94223044080002</v>
      </c>
      <c r="K494" s="122">
        <v>6.3667142857142904</v>
      </c>
    </row>
    <row r="495" spans="1:11" x14ac:dyDescent="0.2">
      <c r="A495" s="119" t="s">
        <v>2635</v>
      </c>
      <c r="B495" s="60" t="s">
        <v>76</v>
      </c>
      <c r="C495" s="60" t="s">
        <v>934</v>
      </c>
      <c r="D495" s="119" t="s">
        <v>234</v>
      </c>
      <c r="E495" s="119" t="s">
        <v>1081</v>
      </c>
      <c r="F495" s="120">
        <v>1.2975274999999999</v>
      </c>
      <c r="G495" s="120">
        <v>2.5207540000000001E-2</v>
      </c>
      <c r="H495" s="75">
        <f t="shared" si="14"/>
        <v>50.473785224579629</v>
      </c>
      <c r="I495" s="61">
        <f t="shared" si="15"/>
        <v>1.1843634907176786E-4</v>
      </c>
      <c r="J495" s="122">
        <v>462.33953318999994</v>
      </c>
      <c r="K495" s="122">
        <v>12.144142857142899</v>
      </c>
    </row>
    <row r="496" spans="1:11" x14ac:dyDescent="0.2">
      <c r="A496" s="119" t="s">
        <v>1754</v>
      </c>
      <c r="B496" s="119" t="s">
        <v>188</v>
      </c>
      <c r="C496" s="119" t="s">
        <v>698</v>
      </c>
      <c r="D496" s="119" t="s">
        <v>234</v>
      </c>
      <c r="E496" s="119" t="s">
        <v>236</v>
      </c>
      <c r="F496" s="120">
        <v>1.27814855</v>
      </c>
      <c r="G496" s="120">
        <v>0.93501543000000009</v>
      </c>
      <c r="H496" s="75">
        <f t="shared" si="14"/>
        <v>0.36698123794598758</v>
      </c>
      <c r="I496" s="121">
        <f t="shared" si="15"/>
        <v>1.166674678057875E-4</v>
      </c>
      <c r="J496" s="122">
        <v>163.75004258160001</v>
      </c>
      <c r="K496" s="122">
        <v>3.48914285714286</v>
      </c>
    </row>
    <row r="497" spans="1:11" x14ac:dyDescent="0.2">
      <c r="A497" s="119" t="s">
        <v>2358</v>
      </c>
      <c r="B497" s="60" t="s">
        <v>434</v>
      </c>
      <c r="C497" s="60" t="s">
        <v>939</v>
      </c>
      <c r="D497" s="119" t="s">
        <v>235</v>
      </c>
      <c r="E497" s="119" t="s">
        <v>236</v>
      </c>
      <c r="F497" s="120">
        <v>1.2739146399999999</v>
      </c>
      <c r="G497" s="120">
        <v>6.5896358299999997</v>
      </c>
      <c r="H497" s="75">
        <f t="shared" si="14"/>
        <v>-0.80667905285442765</v>
      </c>
      <c r="I497" s="61">
        <f t="shared" si="15"/>
        <v>1.1628100290026645E-4</v>
      </c>
      <c r="J497" s="122">
        <v>53.472999999999999</v>
      </c>
      <c r="K497" s="122">
        <v>17.889047619047599</v>
      </c>
    </row>
    <row r="498" spans="1:11" x14ac:dyDescent="0.2">
      <c r="A498" s="119" t="s">
        <v>2795</v>
      </c>
      <c r="B498" s="60" t="s">
        <v>606</v>
      </c>
      <c r="C498" s="60" t="s">
        <v>940</v>
      </c>
      <c r="D498" s="119" t="s">
        <v>234</v>
      </c>
      <c r="E498" s="119" t="s">
        <v>1081</v>
      </c>
      <c r="F498" s="120">
        <v>1.25300547</v>
      </c>
      <c r="G498" s="120">
        <v>1.0149117299999999</v>
      </c>
      <c r="H498" s="75">
        <f t="shared" si="14"/>
        <v>0.23459551502079901</v>
      </c>
      <c r="I498" s="61">
        <f t="shared" si="15"/>
        <v>1.1437244546551388E-4</v>
      </c>
      <c r="J498" s="122">
        <v>46.930945119999997</v>
      </c>
      <c r="K498" s="122">
        <v>15.057</v>
      </c>
    </row>
    <row r="499" spans="1:11" x14ac:dyDescent="0.2">
      <c r="A499" s="119" t="s">
        <v>1981</v>
      </c>
      <c r="B499" s="60" t="s">
        <v>101</v>
      </c>
      <c r="C499" s="60" t="s">
        <v>939</v>
      </c>
      <c r="D499" s="119" t="s">
        <v>235</v>
      </c>
      <c r="E499" s="119" t="s">
        <v>236</v>
      </c>
      <c r="F499" s="120">
        <v>1.2361896200000002</v>
      </c>
      <c r="G499" s="120">
        <v>0.92793966999999999</v>
      </c>
      <c r="H499" s="75">
        <f t="shared" si="14"/>
        <v>0.33218749016301907</v>
      </c>
      <c r="I499" s="61">
        <f t="shared" si="15"/>
        <v>1.1283752009357497E-4</v>
      </c>
      <c r="J499" s="122">
        <v>217.09285127999999</v>
      </c>
      <c r="K499" s="122">
        <v>20.938523809523801</v>
      </c>
    </row>
    <row r="500" spans="1:11" x14ac:dyDescent="0.2">
      <c r="A500" s="119" t="s">
        <v>1731</v>
      </c>
      <c r="B500" s="60" t="s">
        <v>1688</v>
      </c>
      <c r="C500" s="60" t="s">
        <v>169</v>
      </c>
      <c r="D500" s="119" t="s">
        <v>235</v>
      </c>
      <c r="E500" s="119" t="s">
        <v>1081</v>
      </c>
      <c r="F500" s="120">
        <v>1.2285478799999998</v>
      </c>
      <c r="G500" s="120">
        <v>0.68735988999999997</v>
      </c>
      <c r="H500" s="75">
        <f t="shared" si="14"/>
        <v>0.78734298854709128</v>
      </c>
      <c r="I500" s="61">
        <f t="shared" si="15"/>
        <v>1.1213999361636679E-4</v>
      </c>
      <c r="J500" s="122">
        <v>45.323999999999998</v>
      </c>
      <c r="K500" s="122">
        <v>44.986142857142902</v>
      </c>
    </row>
    <row r="501" spans="1:11" x14ac:dyDescent="0.2">
      <c r="A501" s="119" t="s">
        <v>2634</v>
      </c>
      <c r="B501" s="60" t="s">
        <v>224</v>
      </c>
      <c r="C501" s="60" t="s">
        <v>934</v>
      </c>
      <c r="D501" s="119" t="s">
        <v>234</v>
      </c>
      <c r="E501" s="119" t="s">
        <v>1081</v>
      </c>
      <c r="F501" s="120">
        <v>1.2247727800000001</v>
      </c>
      <c r="G501" s="120">
        <v>0</v>
      </c>
      <c r="H501" s="75" t="str">
        <f t="shared" si="14"/>
        <v/>
      </c>
      <c r="I501" s="61">
        <f t="shared" si="15"/>
        <v>1.1179540819418437E-4</v>
      </c>
      <c r="J501" s="122">
        <v>43.998785260000005</v>
      </c>
      <c r="K501" s="122">
        <v>16.7340952380952</v>
      </c>
    </row>
    <row r="502" spans="1:11" x14ac:dyDescent="0.2">
      <c r="A502" s="119" t="s">
        <v>2255</v>
      </c>
      <c r="B502" s="60" t="s">
        <v>416</v>
      </c>
      <c r="C502" s="60" t="s">
        <v>935</v>
      </c>
      <c r="D502" s="119" t="s">
        <v>234</v>
      </c>
      <c r="E502" s="119" t="s">
        <v>1081</v>
      </c>
      <c r="F502" s="120">
        <v>1.2200588870000002</v>
      </c>
      <c r="G502" s="120">
        <v>2.6206299700000004</v>
      </c>
      <c r="H502" s="75">
        <f t="shared" si="14"/>
        <v>-0.53444061123974707</v>
      </c>
      <c r="I502" s="61">
        <f t="shared" si="15"/>
        <v>1.1136513116588635E-4</v>
      </c>
      <c r="J502" s="122">
        <v>26.909688629999998</v>
      </c>
      <c r="K502" s="122">
        <v>11.7871428571429</v>
      </c>
    </row>
    <row r="503" spans="1:11" x14ac:dyDescent="0.2">
      <c r="A503" s="119" t="s">
        <v>1946</v>
      </c>
      <c r="B503" s="60" t="s">
        <v>1675</v>
      </c>
      <c r="C503" s="60" t="s">
        <v>939</v>
      </c>
      <c r="D503" s="119" t="s">
        <v>873</v>
      </c>
      <c r="E503" s="119" t="s">
        <v>236</v>
      </c>
      <c r="F503" s="120">
        <v>1.21754903</v>
      </c>
      <c r="G503" s="120">
        <v>0.90529947</v>
      </c>
      <c r="H503" s="75">
        <f t="shared" si="14"/>
        <v>0.34491300431226368</v>
      </c>
      <c r="I503" s="61">
        <f t="shared" si="15"/>
        <v>1.1113603521241157E-4</v>
      </c>
      <c r="J503" s="122">
        <v>32.866259159999998</v>
      </c>
      <c r="K503" s="122">
        <v>66.2637142857143</v>
      </c>
    </row>
    <row r="504" spans="1:11" x14ac:dyDescent="0.2">
      <c r="A504" s="119" t="s">
        <v>1957</v>
      </c>
      <c r="B504" s="60" t="s">
        <v>1061</v>
      </c>
      <c r="C504" s="60" t="s">
        <v>939</v>
      </c>
      <c r="D504" s="119" t="s">
        <v>235</v>
      </c>
      <c r="E504" s="119" t="s">
        <v>1081</v>
      </c>
      <c r="F504" s="120">
        <v>1.21164798</v>
      </c>
      <c r="G504" s="120">
        <v>0.84599054000000007</v>
      </c>
      <c r="H504" s="75">
        <f t="shared" si="14"/>
        <v>0.43222402936089543</v>
      </c>
      <c r="I504" s="61">
        <f t="shared" si="15"/>
        <v>1.1059739628746397E-4</v>
      </c>
      <c r="J504" s="122">
        <v>33.960640959999999</v>
      </c>
      <c r="K504" s="122">
        <v>39.0072857142857</v>
      </c>
    </row>
    <row r="505" spans="1:11" x14ac:dyDescent="0.2">
      <c r="A505" s="119" t="s">
        <v>1942</v>
      </c>
      <c r="B505" s="60" t="s">
        <v>1040</v>
      </c>
      <c r="C505" s="60" t="s">
        <v>1034</v>
      </c>
      <c r="D505" s="119" t="s">
        <v>234</v>
      </c>
      <c r="E505" s="119" t="s">
        <v>1081</v>
      </c>
      <c r="F505" s="120">
        <v>1.2092697400000001</v>
      </c>
      <c r="G505" s="120">
        <v>2.9427429599999999</v>
      </c>
      <c r="H505" s="75">
        <f t="shared" si="14"/>
        <v>-0.58906715386382236</v>
      </c>
      <c r="I505" s="61">
        <f t="shared" si="15"/>
        <v>1.103803141348187E-4</v>
      </c>
      <c r="J505" s="122">
        <v>230.52902927999997</v>
      </c>
      <c r="K505" s="122">
        <v>21.512809523809501</v>
      </c>
    </row>
    <row r="506" spans="1:11" x14ac:dyDescent="0.2">
      <c r="A506" s="119" t="s">
        <v>2512</v>
      </c>
      <c r="B506" s="60" t="s">
        <v>1429</v>
      </c>
      <c r="C506" s="60" t="s">
        <v>698</v>
      </c>
      <c r="D506" s="119" t="s">
        <v>234</v>
      </c>
      <c r="E506" s="119" t="s">
        <v>1081</v>
      </c>
      <c r="F506" s="120">
        <v>1.2089138230000001</v>
      </c>
      <c r="G506" s="120">
        <v>0.74887504199999999</v>
      </c>
      <c r="H506" s="75">
        <f t="shared" si="14"/>
        <v>0.61430646663211941</v>
      </c>
      <c r="I506" s="61">
        <f t="shared" si="15"/>
        <v>1.1034782656900404E-4</v>
      </c>
      <c r="J506" s="122">
        <v>6.0200896139999998</v>
      </c>
      <c r="K506" s="122">
        <v>38.625523809523798</v>
      </c>
    </row>
    <row r="507" spans="1:11" x14ac:dyDescent="0.2">
      <c r="A507" s="119" t="s">
        <v>1724</v>
      </c>
      <c r="B507" s="60" t="s">
        <v>888</v>
      </c>
      <c r="C507" s="60" t="s">
        <v>169</v>
      </c>
      <c r="D507" s="119" t="s">
        <v>873</v>
      </c>
      <c r="E507" s="119" t="s">
        <v>1081</v>
      </c>
      <c r="F507" s="120">
        <v>1.2027232969999999</v>
      </c>
      <c r="G507" s="120">
        <v>5.64887637</v>
      </c>
      <c r="H507" s="75">
        <f t="shared" si="14"/>
        <v>-0.78708627730155123</v>
      </c>
      <c r="I507" s="61">
        <f t="shared" si="15"/>
        <v>1.0978276471230052E-4</v>
      </c>
      <c r="J507" s="122">
        <v>336.59640000000002</v>
      </c>
      <c r="K507" s="122">
        <v>27.021761904761899</v>
      </c>
    </row>
    <row r="508" spans="1:11" x14ac:dyDescent="0.2">
      <c r="A508" s="119" t="s">
        <v>2641</v>
      </c>
      <c r="B508" s="60" t="s">
        <v>80</v>
      </c>
      <c r="C508" s="60" t="s">
        <v>934</v>
      </c>
      <c r="D508" s="119" t="s">
        <v>234</v>
      </c>
      <c r="E508" s="119" t="s">
        <v>1081</v>
      </c>
      <c r="F508" s="120">
        <v>1.2016693300000001</v>
      </c>
      <c r="G508" s="120">
        <v>0.567534596</v>
      </c>
      <c r="H508" s="75">
        <f t="shared" si="14"/>
        <v>1.1173499174665293</v>
      </c>
      <c r="I508" s="61">
        <f t="shared" si="15"/>
        <v>1.0968656019754296E-4</v>
      </c>
      <c r="J508" s="122">
        <v>149.0567964</v>
      </c>
      <c r="K508" s="122">
        <v>24.9516666666667</v>
      </c>
    </row>
    <row r="509" spans="1:11" x14ac:dyDescent="0.2">
      <c r="A509" s="119" t="s">
        <v>1950</v>
      </c>
      <c r="B509" s="60" t="s">
        <v>2917</v>
      </c>
      <c r="C509" s="60" t="s">
        <v>939</v>
      </c>
      <c r="D509" s="119" t="s">
        <v>873</v>
      </c>
      <c r="E509" s="119" t="s">
        <v>236</v>
      </c>
      <c r="F509" s="120">
        <v>1.1960432600000002</v>
      </c>
      <c r="G509" s="120">
        <v>1.421360746</v>
      </c>
      <c r="H509" s="75">
        <f t="shared" si="14"/>
        <v>-0.15852237838570493</v>
      </c>
      <c r="I509" s="61">
        <f t="shared" si="15"/>
        <v>1.0917302103138102E-4</v>
      </c>
      <c r="J509" s="122">
        <v>169.66901304000001</v>
      </c>
      <c r="K509" s="122">
        <v>35.842666666666702</v>
      </c>
    </row>
    <row r="510" spans="1:11" x14ac:dyDescent="0.2">
      <c r="A510" s="119" t="s">
        <v>1800</v>
      </c>
      <c r="B510" s="60" t="s">
        <v>401</v>
      </c>
      <c r="C510" s="60" t="s">
        <v>698</v>
      </c>
      <c r="D510" s="119" t="s">
        <v>234</v>
      </c>
      <c r="E510" s="119" t="s">
        <v>1081</v>
      </c>
      <c r="F510" s="120">
        <v>1.19005443</v>
      </c>
      <c r="G510" s="120">
        <v>2.2711560000000002E-2</v>
      </c>
      <c r="H510" s="75">
        <f t="shared" si="14"/>
        <v>51.398621230774104</v>
      </c>
      <c r="I510" s="61">
        <f t="shared" si="15"/>
        <v>1.0862636968070713E-4</v>
      </c>
      <c r="J510" s="122">
        <v>30.109146328541133</v>
      </c>
      <c r="K510" s="122">
        <v>15.7072380952381</v>
      </c>
    </row>
    <row r="511" spans="1:11" x14ac:dyDescent="0.2">
      <c r="A511" s="119" t="s">
        <v>2593</v>
      </c>
      <c r="B511" s="60" t="s">
        <v>342</v>
      </c>
      <c r="C511" s="60" t="s">
        <v>934</v>
      </c>
      <c r="D511" s="119" t="s">
        <v>234</v>
      </c>
      <c r="E511" s="119" t="s">
        <v>1081</v>
      </c>
      <c r="F511" s="120">
        <v>1.1741137500000001</v>
      </c>
      <c r="G511" s="120">
        <v>1.19093655</v>
      </c>
      <c r="H511" s="75">
        <f t="shared" si="14"/>
        <v>-1.4125689567592747E-2</v>
      </c>
      <c r="I511" s="61">
        <f t="shared" si="15"/>
        <v>1.0717132850360581E-4</v>
      </c>
      <c r="J511" s="122">
        <v>515.28831249999996</v>
      </c>
      <c r="K511" s="122">
        <v>21.463523809523799</v>
      </c>
    </row>
    <row r="512" spans="1:11" x14ac:dyDescent="0.2">
      <c r="A512" s="119" t="s">
        <v>2467</v>
      </c>
      <c r="B512" s="60" t="s">
        <v>428</v>
      </c>
      <c r="C512" s="60" t="s">
        <v>941</v>
      </c>
      <c r="D512" s="119" t="s">
        <v>235</v>
      </c>
      <c r="E512" s="119" t="s">
        <v>1081</v>
      </c>
      <c r="F512" s="120">
        <v>1.16089547</v>
      </c>
      <c r="G512" s="120">
        <v>4.6615734199999999</v>
      </c>
      <c r="H512" s="75">
        <f t="shared" si="14"/>
        <v>-0.75096488558577712</v>
      </c>
      <c r="I512" s="61">
        <f t="shared" si="15"/>
        <v>1.0596478388377436E-4</v>
      </c>
      <c r="J512" s="122">
        <v>59.040703579999999</v>
      </c>
      <c r="K512" s="122">
        <v>10.271095238095199</v>
      </c>
    </row>
    <row r="513" spans="1:11" x14ac:dyDescent="0.2">
      <c r="A513" s="119" t="s">
        <v>2150</v>
      </c>
      <c r="B513" s="60" t="s">
        <v>1477</v>
      </c>
      <c r="C513" s="60" t="s">
        <v>1031</v>
      </c>
      <c r="D513" s="119" t="s">
        <v>235</v>
      </c>
      <c r="E513" s="119" t="s">
        <v>236</v>
      </c>
      <c r="F513" s="120">
        <v>1.1570127100000001</v>
      </c>
      <c r="G513" s="120">
        <v>6.1899404200000001</v>
      </c>
      <c r="H513" s="75">
        <f t="shared" si="14"/>
        <v>-0.81308176953341338</v>
      </c>
      <c r="I513" s="61">
        <f t="shared" si="15"/>
        <v>1.0561037141951298E-4</v>
      </c>
      <c r="J513" s="122">
        <v>54.131361659999989</v>
      </c>
      <c r="K513" s="122">
        <v>17.8509523809524</v>
      </c>
    </row>
    <row r="514" spans="1:11" x14ac:dyDescent="0.2">
      <c r="A514" s="119" t="s">
        <v>2583</v>
      </c>
      <c r="B514" s="60" t="s">
        <v>2584</v>
      </c>
      <c r="C514" s="60" t="s">
        <v>169</v>
      </c>
      <c r="D514" s="119" t="s">
        <v>235</v>
      </c>
      <c r="E514" s="119" t="s">
        <v>1081</v>
      </c>
      <c r="F514" s="120">
        <v>1.1546604599999999</v>
      </c>
      <c r="G514" s="120">
        <v>2.0587684400000001</v>
      </c>
      <c r="H514" s="75">
        <f t="shared" si="14"/>
        <v>-0.43914991236216938</v>
      </c>
      <c r="I514" s="61">
        <f t="shared" si="15"/>
        <v>1.053956615947855E-4</v>
      </c>
      <c r="J514" s="122">
        <v>10.612</v>
      </c>
      <c r="K514" s="122">
        <v>38.7551428571429</v>
      </c>
    </row>
    <row r="515" spans="1:11" x14ac:dyDescent="0.2">
      <c r="A515" s="119" t="s">
        <v>2263</v>
      </c>
      <c r="B515" s="60" t="s">
        <v>411</v>
      </c>
      <c r="C515" s="60" t="s">
        <v>935</v>
      </c>
      <c r="D515" s="119" t="s">
        <v>234</v>
      </c>
      <c r="E515" s="119" t="s">
        <v>1081</v>
      </c>
      <c r="F515" s="120">
        <v>1.1428457790000002</v>
      </c>
      <c r="G515" s="120">
        <v>3.5639292489999996</v>
      </c>
      <c r="H515" s="75">
        <f t="shared" si="14"/>
        <v>-0.67932983537182445</v>
      </c>
      <c r="I515" s="61">
        <f t="shared" si="15"/>
        <v>1.0431723537022567E-4</v>
      </c>
      <c r="J515" s="122">
        <v>40.481670659999999</v>
      </c>
      <c r="K515" s="122">
        <v>9.5199047619047601</v>
      </c>
    </row>
    <row r="516" spans="1:11" x14ac:dyDescent="0.2">
      <c r="A516" s="119" t="s">
        <v>2413</v>
      </c>
      <c r="B516" s="60" t="s">
        <v>265</v>
      </c>
      <c r="C516" s="60" t="s">
        <v>936</v>
      </c>
      <c r="D516" s="119" t="s">
        <v>234</v>
      </c>
      <c r="E516" s="119" t="s">
        <v>1081</v>
      </c>
      <c r="F516" s="120">
        <v>1.1400313799999999</v>
      </c>
      <c r="G516" s="120">
        <v>3.55902399</v>
      </c>
      <c r="H516" s="75">
        <f t="shared" si="14"/>
        <v>-0.6796786469539926</v>
      </c>
      <c r="I516" s="61">
        <f t="shared" si="15"/>
        <v>1.0406034128328628E-4</v>
      </c>
      <c r="J516" s="122">
        <v>122.60086104000001</v>
      </c>
      <c r="K516" s="122">
        <v>37.717428571428599</v>
      </c>
    </row>
    <row r="517" spans="1:11" x14ac:dyDescent="0.2">
      <c r="A517" s="119" t="s">
        <v>1795</v>
      </c>
      <c r="B517" s="60" t="s">
        <v>249</v>
      </c>
      <c r="C517" s="60" t="s">
        <v>698</v>
      </c>
      <c r="D517" s="119" t="s">
        <v>234</v>
      </c>
      <c r="E517" s="119" t="s">
        <v>1081</v>
      </c>
      <c r="F517" s="120">
        <v>1.133583378</v>
      </c>
      <c r="G517" s="120">
        <v>0.93078089599999991</v>
      </c>
      <c r="H517" s="75">
        <f t="shared" si="14"/>
        <v>0.21788423341254326</v>
      </c>
      <c r="I517" s="61">
        <f t="shared" si="15"/>
        <v>1.0347177740646097E-4</v>
      </c>
      <c r="J517" s="122">
        <v>112.67018895091</v>
      </c>
      <c r="K517" s="122">
        <v>56.867333333333299</v>
      </c>
    </row>
    <row r="518" spans="1:11" x14ac:dyDescent="0.2">
      <c r="A518" s="119" t="s">
        <v>2184</v>
      </c>
      <c r="B518" s="60" t="s">
        <v>2185</v>
      </c>
      <c r="C518" s="60" t="s">
        <v>939</v>
      </c>
      <c r="D518" s="119" t="s">
        <v>873</v>
      </c>
      <c r="E518" s="119" t="s">
        <v>236</v>
      </c>
      <c r="F518" s="120">
        <v>1.12572699</v>
      </c>
      <c r="G518" s="120">
        <v>0.39393595000000003</v>
      </c>
      <c r="H518" s="75">
        <f t="shared" si="14"/>
        <v>1.8576396492881644</v>
      </c>
      <c r="I518" s="61">
        <f t="shared" si="15"/>
        <v>1.0275465818423927E-4</v>
      </c>
      <c r="J518" s="122">
        <v>31.445079929999999</v>
      </c>
      <c r="K518" s="122">
        <v>16.724952380952399</v>
      </c>
    </row>
    <row r="519" spans="1:11" x14ac:dyDescent="0.2">
      <c r="A519" s="119" t="s">
        <v>2087</v>
      </c>
      <c r="B519" s="60" t="s">
        <v>2088</v>
      </c>
      <c r="C519" s="60" t="s">
        <v>2079</v>
      </c>
      <c r="D519" s="119" t="s">
        <v>234</v>
      </c>
      <c r="E519" s="119" t="s">
        <v>236</v>
      </c>
      <c r="F519" s="120">
        <v>1.1253267900000001</v>
      </c>
      <c r="G519" s="120">
        <v>1.0316896099999999</v>
      </c>
      <c r="H519" s="75">
        <f t="shared" ref="H519:H582" si="16">IF(ISERROR(F519/G519-1),"",IF((F519/G519-1)&gt;10000%,"",F519/G519-1))</f>
        <v>9.0760999328082903E-2</v>
      </c>
      <c r="I519" s="61">
        <f t="shared" ref="I519:I582" si="17">F519/$F$1039</f>
        <v>1.0271812853311551E-4</v>
      </c>
      <c r="J519" s="122">
        <v>24.653122093199997</v>
      </c>
      <c r="K519" s="122">
        <v>13.8521428571429</v>
      </c>
    </row>
    <row r="520" spans="1:11" x14ac:dyDescent="0.2">
      <c r="A520" s="119" t="s">
        <v>2458</v>
      </c>
      <c r="B520" s="60" t="s">
        <v>124</v>
      </c>
      <c r="C520" s="60" t="s">
        <v>698</v>
      </c>
      <c r="D520" s="119" t="s">
        <v>234</v>
      </c>
      <c r="E520" s="119" t="s">
        <v>1081</v>
      </c>
      <c r="F520" s="120">
        <v>1.1234524699999999</v>
      </c>
      <c r="G520" s="120">
        <v>6.5477894299999999</v>
      </c>
      <c r="H520" s="75">
        <f t="shared" si="16"/>
        <v>-0.82842263301066477</v>
      </c>
      <c r="I520" s="61">
        <f t="shared" si="17"/>
        <v>1.0254704343642798E-4</v>
      </c>
      <c r="J520" s="122">
        <v>33.1092066804</v>
      </c>
      <c r="K520" s="122">
        <v>16.337142857142901</v>
      </c>
    </row>
    <row r="521" spans="1:11" x14ac:dyDescent="0.2">
      <c r="A521" s="119" t="s">
        <v>1729</v>
      </c>
      <c r="B521" s="60" t="s">
        <v>889</v>
      </c>
      <c r="C521" s="60" t="s">
        <v>169</v>
      </c>
      <c r="D521" s="119" t="s">
        <v>873</v>
      </c>
      <c r="E521" s="119" t="s">
        <v>1081</v>
      </c>
      <c r="F521" s="120">
        <v>1.1188320600000001</v>
      </c>
      <c r="G521" s="120">
        <v>0.19484793</v>
      </c>
      <c r="H521" s="75">
        <f t="shared" si="16"/>
        <v>4.7420782453270105</v>
      </c>
      <c r="I521" s="61">
        <f t="shared" si="17"/>
        <v>1.0212529939507651E-4</v>
      </c>
      <c r="J521" s="122">
        <v>140.86799999999999</v>
      </c>
      <c r="K521" s="122">
        <v>71.893095238095199</v>
      </c>
    </row>
    <row r="522" spans="1:11" x14ac:dyDescent="0.2">
      <c r="A522" s="119" t="s">
        <v>1785</v>
      </c>
      <c r="B522" s="60" t="s">
        <v>138</v>
      </c>
      <c r="C522" s="60" t="s">
        <v>698</v>
      </c>
      <c r="D522" s="119" t="s">
        <v>234</v>
      </c>
      <c r="E522" s="119" t="s">
        <v>1081</v>
      </c>
      <c r="F522" s="120">
        <v>1.118512575</v>
      </c>
      <c r="G522" s="120">
        <v>3.5063376009999998</v>
      </c>
      <c r="H522" s="75">
        <f t="shared" si="16"/>
        <v>-0.68100260092439391</v>
      </c>
      <c r="I522" s="61">
        <f t="shared" si="17"/>
        <v>1.0209613728715725E-4</v>
      </c>
      <c r="J522" s="122">
        <v>141.59664662037</v>
      </c>
      <c r="K522" s="122">
        <v>31.522714285714301</v>
      </c>
    </row>
    <row r="523" spans="1:11" x14ac:dyDescent="0.2">
      <c r="A523" s="119" t="s">
        <v>2275</v>
      </c>
      <c r="B523" s="60" t="s">
        <v>583</v>
      </c>
      <c r="C523" s="60" t="s">
        <v>935</v>
      </c>
      <c r="D523" s="119" t="s">
        <v>234</v>
      </c>
      <c r="E523" s="119" t="s">
        <v>1081</v>
      </c>
      <c r="F523" s="120">
        <v>1.1167275509999999</v>
      </c>
      <c r="G523" s="120">
        <v>0.96839265500000005</v>
      </c>
      <c r="H523" s="75">
        <f t="shared" si="16"/>
        <v>0.1531763951679288</v>
      </c>
      <c r="I523" s="61">
        <f t="shared" si="17"/>
        <v>1.0193320299438465E-4</v>
      </c>
      <c r="J523" s="122">
        <v>37.508860009999999</v>
      </c>
      <c r="K523" s="122">
        <v>32.113571428571397</v>
      </c>
    </row>
    <row r="524" spans="1:11" x14ac:dyDescent="0.2">
      <c r="A524" s="119" t="s">
        <v>1726</v>
      </c>
      <c r="B524" s="60" t="s">
        <v>880</v>
      </c>
      <c r="C524" s="60" t="s">
        <v>169</v>
      </c>
      <c r="D524" s="119" t="s">
        <v>873</v>
      </c>
      <c r="E524" s="119" t="s">
        <v>1081</v>
      </c>
      <c r="F524" s="120">
        <v>1.1160690200000001</v>
      </c>
      <c r="G524" s="120">
        <v>0.22638720000000001</v>
      </c>
      <c r="H524" s="75">
        <f t="shared" si="16"/>
        <v>3.9299122035168068</v>
      </c>
      <c r="I524" s="61">
        <f t="shared" si="17"/>
        <v>1.0187309328003136E-4</v>
      </c>
      <c r="J524" s="122">
        <v>2.9540000000000002</v>
      </c>
      <c r="K524" s="122">
        <v>94.099047619047596</v>
      </c>
    </row>
    <row r="525" spans="1:11" x14ac:dyDescent="0.2">
      <c r="A525" s="119" t="s">
        <v>2369</v>
      </c>
      <c r="B525" s="60" t="s">
        <v>445</v>
      </c>
      <c r="C525" s="60" t="s">
        <v>939</v>
      </c>
      <c r="D525" s="119" t="s">
        <v>235</v>
      </c>
      <c r="E525" s="119" t="s">
        <v>236</v>
      </c>
      <c r="F525" s="120">
        <v>1.109945247</v>
      </c>
      <c r="G525" s="120">
        <v>1.5335624950000002</v>
      </c>
      <c r="H525" s="75">
        <f t="shared" si="16"/>
        <v>-0.2762308346618767</v>
      </c>
      <c r="I525" s="61">
        <f t="shared" si="17"/>
        <v>1.0131412453627504E-4</v>
      </c>
      <c r="J525" s="122">
        <v>7.9273999999999996</v>
      </c>
      <c r="K525" s="122">
        <v>45.285761904761898</v>
      </c>
    </row>
    <row r="526" spans="1:11" x14ac:dyDescent="0.2">
      <c r="A526" s="119" t="s">
        <v>2092</v>
      </c>
      <c r="B526" s="60" t="s">
        <v>297</v>
      </c>
      <c r="C526" s="60" t="s">
        <v>301</v>
      </c>
      <c r="D526" s="119" t="s">
        <v>235</v>
      </c>
      <c r="E526" s="119" t="s">
        <v>236</v>
      </c>
      <c r="F526" s="120">
        <v>1.10662025</v>
      </c>
      <c r="G526" s="120">
        <v>0.33551874999999998</v>
      </c>
      <c r="H526" s="75">
        <f t="shared" si="16"/>
        <v>2.2982366857291883</v>
      </c>
      <c r="I526" s="61">
        <f t="shared" si="17"/>
        <v>1.0101062383563125E-4</v>
      </c>
      <c r="J526" s="122">
        <v>68.533869499999994</v>
      </c>
      <c r="K526" s="122">
        <v>15.962666666666699</v>
      </c>
    </row>
    <row r="527" spans="1:11" x14ac:dyDescent="0.2">
      <c r="A527" s="119" t="s">
        <v>2164</v>
      </c>
      <c r="B527" s="60" t="s">
        <v>1089</v>
      </c>
      <c r="C527" s="60" t="s">
        <v>1031</v>
      </c>
      <c r="D527" s="119" t="s">
        <v>235</v>
      </c>
      <c r="E527" s="119" t="s">
        <v>236</v>
      </c>
      <c r="F527" s="120">
        <v>1.0986579299999999</v>
      </c>
      <c r="G527" s="120">
        <v>2.6841770199999999</v>
      </c>
      <c r="H527" s="75">
        <f t="shared" si="16"/>
        <v>-0.59069095599365506</v>
      </c>
      <c r="I527" s="61">
        <f t="shared" si="17"/>
        <v>1.0028383530055887E-4</v>
      </c>
      <c r="J527" s="122">
        <v>8.4139142200000006</v>
      </c>
      <c r="K527" s="122">
        <v>58.4849523809524</v>
      </c>
    </row>
    <row r="528" spans="1:11" x14ac:dyDescent="0.2">
      <c r="A528" s="119" t="s">
        <v>2596</v>
      </c>
      <c r="B528" s="60" t="s">
        <v>1042</v>
      </c>
      <c r="C528" s="60" t="s">
        <v>934</v>
      </c>
      <c r="D528" s="119" t="s">
        <v>234</v>
      </c>
      <c r="E528" s="119" t="s">
        <v>1081</v>
      </c>
      <c r="F528" s="120">
        <v>1.0843777050000001</v>
      </c>
      <c r="G528" s="120">
        <v>2.8536195E-2</v>
      </c>
      <c r="H528" s="75">
        <f t="shared" si="16"/>
        <v>37.000080424177085</v>
      </c>
      <c r="I528" s="61">
        <f t="shared" si="17"/>
        <v>9.8980357946188062E-5</v>
      </c>
      <c r="J528" s="122">
        <v>6.2249999999999996</v>
      </c>
      <c r="K528" s="122">
        <v>14.983714285714299</v>
      </c>
    </row>
    <row r="529" spans="1:11" x14ac:dyDescent="0.2">
      <c r="A529" s="119" t="s">
        <v>1959</v>
      </c>
      <c r="B529" s="60" t="s">
        <v>346</v>
      </c>
      <c r="C529" s="60" t="s">
        <v>939</v>
      </c>
      <c r="D529" s="119" t="s">
        <v>235</v>
      </c>
      <c r="E529" s="119" t="s">
        <v>1081</v>
      </c>
      <c r="F529" s="120">
        <v>1.073142523</v>
      </c>
      <c r="G529" s="120">
        <v>0.57267131000000004</v>
      </c>
      <c r="H529" s="75">
        <f t="shared" si="16"/>
        <v>0.8739240193471538</v>
      </c>
      <c r="I529" s="61">
        <f t="shared" si="17"/>
        <v>9.7954827514473236E-5</v>
      </c>
      <c r="J529" s="122">
        <v>111.41010993</v>
      </c>
      <c r="K529" s="122">
        <v>73.439523809523806</v>
      </c>
    </row>
    <row r="530" spans="1:11" x14ac:dyDescent="0.2">
      <c r="A530" s="119" t="s">
        <v>2332</v>
      </c>
      <c r="B530" s="60" t="s">
        <v>127</v>
      </c>
      <c r="C530" s="60" t="s">
        <v>698</v>
      </c>
      <c r="D530" s="119" t="s">
        <v>235</v>
      </c>
      <c r="E530" s="119" t="s">
        <v>236</v>
      </c>
      <c r="F530" s="120">
        <v>1.0668948009999999</v>
      </c>
      <c r="G530" s="120">
        <v>11.162502013000001</v>
      </c>
      <c r="H530" s="75">
        <f t="shared" si="16"/>
        <v>-0.90442153562369088</v>
      </c>
      <c r="I530" s="61">
        <f t="shared" si="17"/>
        <v>9.7384544893337754E-5</v>
      </c>
      <c r="J530" s="122">
        <v>343.70705753484054</v>
      </c>
      <c r="K530" s="122">
        <v>18.954714285714299</v>
      </c>
    </row>
    <row r="531" spans="1:11" x14ac:dyDescent="0.2">
      <c r="A531" s="119" t="s">
        <v>2038</v>
      </c>
      <c r="B531" s="60" t="s">
        <v>2039</v>
      </c>
      <c r="C531" s="60" t="s">
        <v>939</v>
      </c>
      <c r="D531" s="119" t="s">
        <v>873</v>
      </c>
      <c r="E531" s="119" t="s">
        <v>236</v>
      </c>
      <c r="F531" s="120">
        <v>1.0663403200000001</v>
      </c>
      <c r="G531" s="120">
        <v>6.8287063300000002</v>
      </c>
      <c r="H531" s="75">
        <f t="shared" si="16"/>
        <v>-0.84384446065350127</v>
      </c>
      <c r="I531" s="61">
        <f t="shared" si="17"/>
        <v>9.733393270571965E-5</v>
      </c>
      <c r="J531" s="122">
        <v>135.32536571</v>
      </c>
      <c r="K531" s="122">
        <v>48.871714285714297</v>
      </c>
    </row>
    <row r="532" spans="1:11" x14ac:dyDescent="0.2">
      <c r="A532" s="119" t="s">
        <v>2470</v>
      </c>
      <c r="B532" s="60" t="s">
        <v>882</v>
      </c>
      <c r="C532" s="60" t="s">
        <v>938</v>
      </c>
      <c r="D532" s="119" t="s">
        <v>234</v>
      </c>
      <c r="E532" s="119" t="s">
        <v>1081</v>
      </c>
      <c r="F532" s="120">
        <v>1.038597717</v>
      </c>
      <c r="G532" s="120">
        <v>1.4680407080000002</v>
      </c>
      <c r="H532" s="75">
        <f t="shared" si="16"/>
        <v>-0.2925279855386681</v>
      </c>
      <c r="I532" s="61">
        <f t="shared" si="17"/>
        <v>9.4801629835015579E-5</v>
      </c>
      <c r="J532" s="122">
        <v>11.352</v>
      </c>
      <c r="K532" s="122">
        <v>618.42433333333304</v>
      </c>
    </row>
    <row r="533" spans="1:11" x14ac:dyDescent="0.2">
      <c r="A533" s="119" t="s">
        <v>2237</v>
      </c>
      <c r="B533" s="60" t="s">
        <v>502</v>
      </c>
      <c r="C533" s="60" t="s">
        <v>935</v>
      </c>
      <c r="D533" s="119" t="s">
        <v>234</v>
      </c>
      <c r="E533" s="119" t="s">
        <v>1081</v>
      </c>
      <c r="F533" s="120">
        <v>1.0224938780000001</v>
      </c>
      <c r="G533" s="120">
        <v>0.411451395</v>
      </c>
      <c r="H533" s="75">
        <f t="shared" si="16"/>
        <v>1.4850903178976953</v>
      </c>
      <c r="I533" s="61">
        <f t="shared" si="17"/>
        <v>9.3331695750998445E-5</v>
      </c>
      <c r="J533" s="122">
        <v>18.7261992</v>
      </c>
      <c r="K533" s="122">
        <v>33.337238095238099</v>
      </c>
    </row>
    <row r="534" spans="1:11" x14ac:dyDescent="0.2">
      <c r="A534" s="119" t="s">
        <v>1134</v>
      </c>
      <c r="B534" s="60" t="s">
        <v>1294</v>
      </c>
      <c r="C534" s="60" t="s">
        <v>520</v>
      </c>
      <c r="D534" s="119" t="s">
        <v>234</v>
      </c>
      <c r="E534" s="119" t="s">
        <v>1081</v>
      </c>
      <c r="F534" s="120">
        <v>1.01352584</v>
      </c>
      <c r="G534" s="120">
        <v>1.12538154</v>
      </c>
      <c r="H534" s="75">
        <f t="shared" si="16"/>
        <v>-9.9393579887581907E-2</v>
      </c>
      <c r="I534" s="61">
        <f t="shared" si="17"/>
        <v>9.2513106796963254E-5</v>
      </c>
      <c r="J534" s="122">
        <v>21.88021925</v>
      </c>
      <c r="K534" s="122">
        <v>165.82004761904801</v>
      </c>
    </row>
    <row r="535" spans="1:11" x14ac:dyDescent="0.2">
      <c r="A535" s="119" t="s">
        <v>2059</v>
      </c>
      <c r="B535" s="60" t="s">
        <v>34</v>
      </c>
      <c r="C535" s="60" t="s">
        <v>2040</v>
      </c>
      <c r="D535" s="119" t="s">
        <v>235</v>
      </c>
      <c r="E535" s="119" t="s">
        <v>236</v>
      </c>
      <c r="F535" s="120">
        <v>1.010449983</v>
      </c>
      <c r="G535" s="120">
        <v>0.5903486899999999</v>
      </c>
      <c r="H535" s="75">
        <f t="shared" si="16"/>
        <v>0.7116155250552012</v>
      </c>
      <c r="I535" s="61">
        <f t="shared" si="17"/>
        <v>9.2232347218960609E-5</v>
      </c>
      <c r="J535" s="122">
        <v>18.04828462</v>
      </c>
      <c r="K535" s="122">
        <v>31.9984761904762</v>
      </c>
    </row>
    <row r="536" spans="1:11" x14ac:dyDescent="0.2">
      <c r="A536" s="119" t="s">
        <v>2244</v>
      </c>
      <c r="B536" s="60" t="s">
        <v>1179</v>
      </c>
      <c r="C536" s="60" t="s">
        <v>935</v>
      </c>
      <c r="D536" s="119" t="s">
        <v>234</v>
      </c>
      <c r="E536" s="119" t="s">
        <v>1081</v>
      </c>
      <c r="F536" s="120">
        <v>1.0040559060000001</v>
      </c>
      <c r="G536" s="120">
        <v>0.80064287000000001</v>
      </c>
      <c r="H536" s="75">
        <f t="shared" si="16"/>
        <v>0.25406213384501886</v>
      </c>
      <c r="I536" s="61">
        <f t="shared" si="17"/>
        <v>9.1648705534631166E-5</v>
      </c>
      <c r="J536" s="122">
        <v>32.427272710000004</v>
      </c>
      <c r="K536" s="122">
        <v>13.169619047618999</v>
      </c>
    </row>
    <row r="537" spans="1:11" x14ac:dyDescent="0.2">
      <c r="A537" s="119" t="s">
        <v>2507</v>
      </c>
      <c r="B537" s="60" t="s">
        <v>226</v>
      </c>
      <c r="C537" s="60" t="s">
        <v>698</v>
      </c>
      <c r="D537" s="119" t="s">
        <v>234</v>
      </c>
      <c r="E537" s="119" t="s">
        <v>1081</v>
      </c>
      <c r="F537" s="120">
        <v>0.99738096499999995</v>
      </c>
      <c r="G537" s="120">
        <v>0.105641579</v>
      </c>
      <c r="H537" s="75">
        <f t="shared" si="16"/>
        <v>8.4411781274113675</v>
      </c>
      <c r="I537" s="61">
        <f t="shared" si="17"/>
        <v>9.1039427008889355E-5</v>
      </c>
      <c r="J537" s="122">
        <v>8.7769545463449994</v>
      </c>
      <c r="K537" s="122">
        <v>44.452809523809499</v>
      </c>
    </row>
    <row r="538" spans="1:11" x14ac:dyDescent="0.2">
      <c r="A538" s="119" t="s">
        <v>1948</v>
      </c>
      <c r="B538" s="60" t="s">
        <v>39</v>
      </c>
      <c r="C538" s="60" t="s">
        <v>939</v>
      </c>
      <c r="D538" s="119" t="s">
        <v>873</v>
      </c>
      <c r="E538" s="119" t="s">
        <v>236</v>
      </c>
      <c r="F538" s="120">
        <v>0.991601395</v>
      </c>
      <c r="G538" s="120">
        <v>0.44656742300000002</v>
      </c>
      <c r="H538" s="75">
        <f t="shared" si="16"/>
        <v>1.2204964892837693</v>
      </c>
      <c r="I538" s="61">
        <f t="shared" si="17"/>
        <v>9.0511876594732648E-5</v>
      </c>
      <c r="J538" s="122">
        <v>67.32820581</v>
      </c>
      <c r="K538" s="122">
        <v>51.244714285714302</v>
      </c>
    </row>
    <row r="539" spans="1:11" x14ac:dyDescent="0.2">
      <c r="A539" s="119" t="s">
        <v>1762</v>
      </c>
      <c r="B539" s="60" t="s">
        <v>1064</v>
      </c>
      <c r="C539" s="60" t="s">
        <v>698</v>
      </c>
      <c r="D539" s="119" t="s">
        <v>234</v>
      </c>
      <c r="E539" s="119" t="s">
        <v>1081</v>
      </c>
      <c r="F539" s="120">
        <v>0.99106898300000001</v>
      </c>
      <c r="G539" s="120">
        <v>0.535254597</v>
      </c>
      <c r="H539" s="75">
        <f t="shared" si="16"/>
        <v>0.85158425271777727</v>
      </c>
      <c r="I539" s="61">
        <f t="shared" si="17"/>
        <v>9.0463278832078687E-5</v>
      </c>
      <c r="J539" s="122">
        <v>29.001625188250003</v>
      </c>
      <c r="K539" s="122">
        <v>45.883380952380897</v>
      </c>
    </row>
    <row r="540" spans="1:11" x14ac:dyDescent="0.2">
      <c r="A540" s="119" t="s">
        <v>2156</v>
      </c>
      <c r="B540" s="60" t="s">
        <v>1095</v>
      </c>
      <c r="C540" s="60" t="s">
        <v>1031</v>
      </c>
      <c r="D540" s="119" t="s">
        <v>235</v>
      </c>
      <c r="E540" s="119" t="s">
        <v>236</v>
      </c>
      <c r="F540" s="120">
        <v>0.99102996999999993</v>
      </c>
      <c r="G540" s="120">
        <v>0.78195752000000007</v>
      </c>
      <c r="H540" s="75">
        <f t="shared" si="16"/>
        <v>0.26737059834145449</v>
      </c>
      <c r="I540" s="61">
        <f t="shared" si="17"/>
        <v>9.0459717784404284E-5</v>
      </c>
      <c r="J540" s="122">
        <v>13.82539787</v>
      </c>
      <c r="K540" s="122">
        <v>37.646190476190498</v>
      </c>
    </row>
    <row r="541" spans="1:11" x14ac:dyDescent="0.2">
      <c r="A541" s="119" t="s">
        <v>2702</v>
      </c>
      <c r="B541" s="119" t="s">
        <v>2696</v>
      </c>
      <c r="C541" s="60" t="s">
        <v>2079</v>
      </c>
      <c r="D541" s="119" t="s">
        <v>235</v>
      </c>
      <c r="E541" s="119" t="s">
        <v>1081</v>
      </c>
      <c r="F541" s="120">
        <v>0.97822947999999998</v>
      </c>
      <c r="G541" s="120">
        <v>0.47049273999999996</v>
      </c>
      <c r="H541" s="75">
        <f t="shared" si="16"/>
        <v>1.079159563652353</v>
      </c>
      <c r="I541" s="61">
        <f t="shared" si="17"/>
        <v>8.9291308404310468E-5</v>
      </c>
      <c r="J541" s="122">
        <v>357.26591712239997</v>
      </c>
      <c r="K541" s="122">
        <v>28.267571428571401</v>
      </c>
    </row>
    <row r="542" spans="1:11" x14ac:dyDescent="0.2">
      <c r="A542" s="119" t="s">
        <v>1719</v>
      </c>
      <c r="B542" s="60" t="s">
        <v>1039</v>
      </c>
      <c r="C542" s="60" t="s">
        <v>169</v>
      </c>
      <c r="D542" s="119" t="s">
        <v>873</v>
      </c>
      <c r="E542" s="119" t="s">
        <v>236</v>
      </c>
      <c r="F542" s="120">
        <v>0.96870069999999997</v>
      </c>
      <c r="G542" s="120">
        <v>0.40178858000000001</v>
      </c>
      <c r="H542" s="75">
        <f t="shared" si="16"/>
        <v>1.4109712127706566</v>
      </c>
      <c r="I542" s="61">
        <f t="shared" si="17"/>
        <v>8.842153576804027E-5</v>
      </c>
      <c r="J542" s="122">
        <v>18.587721500000001</v>
      </c>
      <c r="K542" s="122">
        <v>23.0826666666667</v>
      </c>
    </row>
    <row r="543" spans="1:11" x14ac:dyDescent="0.2">
      <c r="A543" s="119" t="s">
        <v>2874</v>
      </c>
      <c r="B543" s="60" t="s">
        <v>1546</v>
      </c>
      <c r="C543" s="60" t="s">
        <v>940</v>
      </c>
      <c r="D543" s="119" t="s">
        <v>235</v>
      </c>
      <c r="E543" s="119" t="s">
        <v>1081</v>
      </c>
      <c r="F543" s="120">
        <v>0.96475310999999997</v>
      </c>
      <c r="G543" s="120">
        <v>9.5540380000000008E-2</v>
      </c>
      <c r="H543" s="75">
        <f t="shared" si="16"/>
        <v>9.0978571573611067</v>
      </c>
      <c r="I543" s="61">
        <f t="shared" si="17"/>
        <v>8.8061205719365218E-5</v>
      </c>
      <c r="J543" s="122">
        <v>50.114410130000003</v>
      </c>
      <c r="K543" s="122">
        <v>5.4289047619047599</v>
      </c>
    </row>
    <row r="544" spans="1:11" x14ac:dyDescent="0.2">
      <c r="A544" s="119" t="s">
        <v>1962</v>
      </c>
      <c r="B544" s="60" t="s">
        <v>986</v>
      </c>
      <c r="C544" s="60" t="s">
        <v>939</v>
      </c>
      <c r="D544" s="119" t="s">
        <v>235</v>
      </c>
      <c r="E544" s="119" t="s">
        <v>236</v>
      </c>
      <c r="F544" s="120">
        <v>0.9602621899999999</v>
      </c>
      <c r="G544" s="120">
        <v>2.8088608799999997</v>
      </c>
      <c r="H544" s="75">
        <f t="shared" si="16"/>
        <v>-0.65813109619013954</v>
      </c>
      <c r="I544" s="61">
        <f t="shared" si="17"/>
        <v>8.7651281329498033E-5</v>
      </c>
      <c r="J544" s="122">
        <v>888.95737300999997</v>
      </c>
      <c r="K544" s="122">
        <v>20.242571428571399</v>
      </c>
    </row>
    <row r="545" spans="1:11" x14ac:dyDescent="0.2">
      <c r="A545" s="119" t="s">
        <v>2900</v>
      </c>
      <c r="B545" s="60" t="s">
        <v>195</v>
      </c>
      <c r="C545" s="60" t="s">
        <v>939</v>
      </c>
      <c r="D545" s="119" t="s">
        <v>235</v>
      </c>
      <c r="E545" s="119" t="s">
        <v>1081</v>
      </c>
      <c r="F545" s="120">
        <v>0.95717866000000007</v>
      </c>
      <c r="G545" s="120">
        <v>0.66003098999999998</v>
      </c>
      <c r="H545" s="75">
        <f t="shared" si="16"/>
        <v>0.450202603365639</v>
      </c>
      <c r="I545" s="61">
        <f t="shared" si="17"/>
        <v>8.7369821371652642E-5</v>
      </c>
      <c r="J545" s="122">
        <v>182.20667696000001</v>
      </c>
      <c r="K545" s="122">
        <v>36.035904761904803</v>
      </c>
    </row>
    <row r="546" spans="1:11" x14ac:dyDescent="0.2">
      <c r="A546" s="119" t="s">
        <v>2852</v>
      </c>
      <c r="B546" s="60" t="s">
        <v>697</v>
      </c>
      <c r="C546" s="60" t="s">
        <v>940</v>
      </c>
      <c r="D546" s="119" t="s">
        <v>234</v>
      </c>
      <c r="E546" s="119" t="s">
        <v>1081</v>
      </c>
      <c r="F546" s="120">
        <v>0.95391503</v>
      </c>
      <c r="G546" s="120">
        <v>0.92148069999999993</v>
      </c>
      <c r="H546" s="75">
        <f t="shared" si="16"/>
        <v>3.5198056779702558E-2</v>
      </c>
      <c r="I546" s="61">
        <f t="shared" si="17"/>
        <v>8.7071922158016621E-5</v>
      </c>
      <c r="J546" s="122">
        <v>29.271322920000003</v>
      </c>
      <c r="K546" s="122">
        <v>15.873619047619</v>
      </c>
    </row>
    <row r="547" spans="1:11" x14ac:dyDescent="0.2">
      <c r="A547" s="119" t="s">
        <v>2383</v>
      </c>
      <c r="B547" s="60" t="s">
        <v>2384</v>
      </c>
      <c r="C547" s="119" t="s">
        <v>698</v>
      </c>
      <c r="D547" s="119" t="s">
        <v>235</v>
      </c>
      <c r="E547" s="119" t="s">
        <v>1081</v>
      </c>
      <c r="F547" s="120">
        <v>0.95178189000000002</v>
      </c>
      <c r="G547" s="120">
        <v>0.51513549999999997</v>
      </c>
      <c r="H547" s="75">
        <f t="shared" si="16"/>
        <v>0.84763404968207401</v>
      </c>
      <c r="I547" s="61">
        <f t="shared" si="17"/>
        <v>8.6877212362918674E-5</v>
      </c>
      <c r="J547" s="122">
        <v>42.945227239200001</v>
      </c>
      <c r="K547" s="122">
        <v>40.000190476190497</v>
      </c>
    </row>
    <row r="548" spans="1:11" x14ac:dyDescent="0.2">
      <c r="A548" s="119" t="s">
        <v>2821</v>
      </c>
      <c r="B548" s="60" t="s">
        <v>609</v>
      </c>
      <c r="C548" s="60" t="s">
        <v>940</v>
      </c>
      <c r="D548" s="119" t="s">
        <v>234</v>
      </c>
      <c r="E548" s="119" t="s">
        <v>1081</v>
      </c>
      <c r="F548" s="120">
        <v>0.94918672999999998</v>
      </c>
      <c r="G548" s="120">
        <v>1.9754490200000001</v>
      </c>
      <c r="H548" s="75">
        <f t="shared" si="16"/>
        <v>-0.51950836473623607</v>
      </c>
      <c r="I548" s="61">
        <f t="shared" si="17"/>
        <v>8.6640330080533839E-5</v>
      </c>
      <c r="J548" s="122">
        <v>92.33863436</v>
      </c>
      <c r="K548" s="122">
        <v>17.1009047619048</v>
      </c>
    </row>
    <row r="549" spans="1:11" x14ac:dyDescent="0.2">
      <c r="A549" s="119" t="s">
        <v>2792</v>
      </c>
      <c r="B549" s="60" t="s">
        <v>503</v>
      </c>
      <c r="C549" s="60" t="s">
        <v>940</v>
      </c>
      <c r="D549" s="119" t="s">
        <v>234</v>
      </c>
      <c r="E549" s="119" t="s">
        <v>1081</v>
      </c>
      <c r="F549" s="120">
        <v>0.94384653600000001</v>
      </c>
      <c r="G549" s="120">
        <v>2.114383057</v>
      </c>
      <c r="H549" s="75">
        <f t="shared" si="16"/>
        <v>-0.55360664999880393</v>
      </c>
      <c r="I549" s="61">
        <f t="shared" si="17"/>
        <v>8.6152885243568958E-5</v>
      </c>
      <c r="J549" s="122">
        <v>78.501898870000005</v>
      </c>
      <c r="K549" s="122">
        <v>59.862142857142899</v>
      </c>
    </row>
    <row r="550" spans="1:11" x14ac:dyDescent="0.2">
      <c r="A550" s="119" t="s">
        <v>1988</v>
      </c>
      <c r="B550" s="60" t="s">
        <v>336</v>
      </c>
      <c r="C550" s="60" t="s">
        <v>939</v>
      </c>
      <c r="D550" s="119" t="s">
        <v>235</v>
      </c>
      <c r="E550" s="119" t="s">
        <v>1081</v>
      </c>
      <c r="F550" s="120">
        <v>0.94342204000000007</v>
      </c>
      <c r="G550" s="120">
        <v>0.29139607000000001</v>
      </c>
      <c r="H550" s="75">
        <f t="shared" si="16"/>
        <v>2.237593561230939</v>
      </c>
      <c r="I550" s="61">
        <f t="shared" si="17"/>
        <v>8.6114137890286994E-5</v>
      </c>
      <c r="J550" s="122">
        <v>114.53550486</v>
      </c>
      <c r="K550" s="122">
        <v>80.087476190476195</v>
      </c>
    </row>
    <row r="551" spans="1:11" x14ac:dyDescent="0.2">
      <c r="A551" s="119" t="s">
        <v>1980</v>
      </c>
      <c r="B551" s="60" t="s">
        <v>989</v>
      </c>
      <c r="C551" s="60" t="s">
        <v>939</v>
      </c>
      <c r="D551" s="119" t="s">
        <v>235</v>
      </c>
      <c r="E551" s="119" t="s">
        <v>236</v>
      </c>
      <c r="F551" s="120">
        <v>0.94256029299999999</v>
      </c>
      <c r="G551" s="120">
        <v>2.2950452669999999</v>
      </c>
      <c r="H551" s="75">
        <f t="shared" si="16"/>
        <v>-0.58930644787147024</v>
      </c>
      <c r="I551" s="61">
        <f t="shared" si="17"/>
        <v>8.6035478926601392E-5</v>
      </c>
      <c r="J551" s="122">
        <v>381.21274302</v>
      </c>
      <c r="K551" s="122">
        <v>36.867333333333299</v>
      </c>
    </row>
    <row r="552" spans="1:11" x14ac:dyDescent="0.2">
      <c r="A552" s="119" t="s">
        <v>2100</v>
      </c>
      <c r="B552" s="60" t="s">
        <v>2101</v>
      </c>
      <c r="C552" s="60" t="s">
        <v>939</v>
      </c>
      <c r="D552" s="119" t="s">
        <v>873</v>
      </c>
      <c r="E552" s="119" t="s">
        <v>236</v>
      </c>
      <c r="F552" s="120">
        <v>0.93727273</v>
      </c>
      <c r="G552" s="120">
        <v>1.7193906499999998</v>
      </c>
      <c r="H552" s="75">
        <f t="shared" si="16"/>
        <v>-0.45488087305813829</v>
      </c>
      <c r="I552" s="61">
        <f t="shared" si="17"/>
        <v>8.555283816776818E-5</v>
      </c>
      <c r="J552" s="122">
        <v>43.838973350000003</v>
      </c>
      <c r="K552" s="122">
        <v>53.916380952380997</v>
      </c>
    </row>
    <row r="553" spans="1:11" x14ac:dyDescent="0.2">
      <c r="A553" s="119" t="s">
        <v>2663</v>
      </c>
      <c r="B553" s="60" t="s">
        <v>1017</v>
      </c>
      <c r="C553" s="60" t="s">
        <v>934</v>
      </c>
      <c r="D553" s="119" t="s">
        <v>234</v>
      </c>
      <c r="E553" s="119" t="s">
        <v>1081</v>
      </c>
      <c r="F553" s="120">
        <v>0.93477571999999998</v>
      </c>
      <c r="G553" s="120">
        <v>2.5827530699999999</v>
      </c>
      <c r="H553" s="75">
        <f t="shared" si="16"/>
        <v>-0.63807003818603536</v>
      </c>
      <c r="I553" s="61">
        <f t="shared" si="17"/>
        <v>8.5324914869036022E-5</v>
      </c>
      <c r="J553" s="122">
        <v>127.67575170000001</v>
      </c>
      <c r="K553" s="122">
        <v>12.1005238095238</v>
      </c>
    </row>
    <row r="554" spans="1:11" x14ac:dyDescent="0.2">
      <c r="A554" s="119" t="s">
        <v>1975</v>
      </c>
      <c r="B554" s="60" t="s">
        <v>27</v>
      </c>
      <c r="C554" s="60" t="s">
        <v>939</v>
      </c>
      <c r="D554" s="119" t="s">
        <v>873</v>
      </c>
      <c r="E554" s="119" t="s">
        <v>236</v>
      </c>
      <c r="F554" s="120">
        <v>0.93206917500000008</v>
      </c>
      <c r="G554" s="120">
        <v>0.50843734000000007</v>
      </c>
      <c r="H554" s="75">
        <f t="shared" si="16"/>
        <v>0.83320362544576287</v>
      </c>
      <c r="I554" s="61">
        <f t="shared" si="17"/>
        <v>8.5077865532202359E-5</v>
      </c>
      <c r="J554" s="122">
        <v>16.61</v>
      </c>
      <c r="K554" s="122">
        <v>191.76242857142901</v>
      </c>
    </row>
    <row r="555" spans="1:11" x14ac:dyDescent="0.2">
      <c r="A555" s="119" t="s">
        <v>2367</v>
      </c>
      <c r="B555" s="60" t="s">
        <v>443</v>
      </c>
      <c r="C555" s="60" t="s">
        <v>939</v>
      </c>
      <c r="D555" s="119" t="s">
        <v>235</v>
      </c>
      <c r="E555" s="119" t="s">
        <v>236</v>
      </c>
      <c r="F555" s="120">
        <v>0.93171238300000003</v>
      </c>
      <c r="G555" s="120">
        <v>4.4960710480000001</v>
      </c>
      <c r="H555" s="75">
        <f t="shared" si="16"/>
        <v>-0.79277187280782491</v>
      </c>
      <c r="I555" s="61">
        <f t="shared" si="17"/>
        <v>8.5045298097710209E-5</v>
      </c>
      <c r="J555" s="122">
        <v>39.383499999999998</v>
      </c>
      <c r="K555" s="122">
        <v>25.2821904761905</v>
      </c>
    </row>
    <row r="556" spans="1:11" x14ac:dyDescent="0.2">
      <c r="A556" s="119" t="s">
        <v>2639</v>
      </c>
      <c r="B556" s="60" t="s">
        <v>79</v>
      </c>
      <c r="C556" s="60" t="s">
        <v>934</v>
      </c>
      <c r="D556" s="119" t="s">
        <v>234</v>
      </c>
      <c r="E556" s="119" t="s">
        <v>1081</v>
      </c>
      <c r="F556" s="120">
        <v>0.92958439000000004</v>
      </c>
      <c r="G556" s="120">
        <v>3.739676937</v>
      </c>
      <c r="H556" s="75">
        <f t="shared" si="16"/>
        <v>-0.75142655217011334</v>
      </c>
      <c r="I556" s="61">
        <f t="shared" si="17"/>
        <v>8.4851058112992897E-5</v>
      </c>
      <c r="J556" s="122">
        <v>255.58846313000001</v>
      </c>
      <c r="K556" s="122">
        <v>13.2160476190476</v>
      </c>
    </row>
    <row r="557" spans="1:11" x14ac:dyDescent="0.2">
      <c r="A557" s="119" t="s">
        <v>2908</v>
      </c>
      <c r="B557" s="60" t="s">
        <v>2909</v>
      </c>
      <c r="C557" s="60" t="s">
        <v>2079</v>
      </c>
      <c r="D557" s="119" t="s">
        <v>235</v>
      </c>
      <c r="E557" s="119" t="s">
        <v>1081</v>
      </c>
      <c r="F557" s="120">
        <v>0.92382819999999999</v>
      </c>
      <c r="G557" s="120"/>
      <c r="H557" s="75" t="str">
        <f t="shared" si="16"/>
        <v/>
      </c>
      <c r="I557" s="61">
        <f t="shared" si="17"/>
        <v>8.4325641789898844E-5</v>
      </c>
      <c r="J557" s="122">
        <v>140.15389959999999</v>
      </c>
      <c r="K557" s="122">
        <v>105.09699999999999</v>
      </c>
    </row>
    <row r="558" spans="1:11" x14ac:dyDescent="0.2">
      <c r="A558" s="119" t="s">
        <v>2205</v>
      </c>
      <c r="B558" s="60" t="s">
        <v>2206</v>
      </c>
      <c r="C558" s="60" t="s">
        <v>169</v>
      </c>
      <c r="D558" s="119" t="s">
        <v>873</v>
      </c>
      <c r="E558" s="119" t="s">
        <v>1081</v>
      </c>
      <c r="F558" s="120">
        <v>0.92380523000000003</v>
      </c>
      <c r="G558" s="120">
        <v>2.4254533</v>
      </c>
      <c r="H558" s="75">
        <f t="shared" si="16"/>
        <v>-0.61912058665487391</v>
      </c>
      <c r="I558" s="61">
        <f t="shared" si="17"/>
        <v>8.4323545123016509E-5</v>
      </c>
      <c r="J558" s="122">
        <v>9.7829999999999995</v>
      </c>
      <c r="K558" s="122">
        <v>66.764095238095194</v>
      </c>
    </row>
    <row r="559" spans="1:11" x14ac:dyDescent="0.2">
      <c r="A559" s="119" t="s">
        <v>2569</v>
      </c>
      <c r="B559" s="60" t="s">
        <v>150</v>
      </c>
      <c r="C559" s="60" t="s">
        <v>698</v>
      </c>
      <c r="D559" s="119" t="s">
        <v>234</v>
      </c>
      <c r="E559" s="119" t="s">
        <v>1081</v>
      </c>
      <c r="F559" s="120">
        <v>0.92117974999999996</v>
      </c>
      <c r="G559" s="120">
        <v>0</v>
      </c>
      <c r="H559" s="75" t="str">
        <f t="shared" si="16"/>
        <v/>
      </c>
      <c r="I559" s="61">
        <f t="shared" si="17"/>
        <v>8.4083895276858373E-5</v>
      </c>
      <c r="J559" s="122">
        <v>1.1330109617000002</v>
      </c>
      <c r="K559" s="122">
        <v>8.1475238095238094</v>
      </c>
    </row>
    <row r="560" spans="1:11" x14ac:dyDescent="0.2">
      <c r="A560" s="119" t="s">
        <v>2653</v>
      </c>
      <c r="B560" s="60" t="s">
        <v>1646</v>
      </c>
      <c r="C560" s="60" t="s">
        <v>934</v>
      </c>
      <c r="D560" s="119" t="s">
        <v>234</v>
      </c>
      <c r="E560" s="119" t="s">
        <v>236</v>
      </c>
      <c r="F560" s="120">
        <v>0.91469</v>
      </c>
      <c r="G560" s="120">
        <v>0.96390885999999998</v>
      </c>
      <c r="H560" s="75">
        <f t="shared" si="16"/>
        <v>-5.1061736272452141E-2</v>
      </c>
      <c r="I560" s="61">
        <f t="shared" si="17"/>
        <v>8.3491520705692435E-5</v>
      </c>
      <c r="J560" s="122">
        <v>263.54347746000002</v>
      </c>
      <c r="K560" s="122">
        <v>14.880761904761901</v>
      </c>
    </row>
    <row r="561" spans="1:11" x14ac:dyDescent="0.2">
      <c r="A561" s="119" t="s">
        <v>2471</v>
      </c>
      <c r="B561" s="60" t="s">
        <v>118</v>
      </c>
      <c r="C561" s="60" t="s">
        <v>698</v>
      </c>
      <c r="D561" s="119" t="s">
        <v>234</v>
      </c>
      <c r="E561" s="119" t="s">
        <v>1081</v>
      </c>
      <c r="F561" s="120">
        <v>0.90187353000000003</v>
      </c>
      <c r="G561" s="120">
        <v>0.37069465000000001</v>
      </c>
      <c r="H561" s="75">
        <f t="shared" si="16"/>
        <v>1.4329283684024032</v>
      </c>
      <c r="I561" s="61">
        <f t="shared" si="17"/>
        <v>8.2321652695351353E-5</v>
      </c>
      <c r="J561" s="122">
        <v>42.377769643299999</v>
      </c>
      <c r="K561" s="122">
        <v>18.009190476190501</v>
      </c>
    </row>
    <row r="562" spans="1:11" x14ac:dyDescent="0.2">
      <c r="A562" s="119" t="s">
        <v>1987</v>
      </c>
      <c r="B562" s="60" t="s">
        <v>40</v>
      </c>
      <c r="C562" s="60" t="s">
        <v>939</v>
      </c>
      <c r="D562" s="119" t="s">
        <v>235</v>
      </c>
      <c r="E562" s="119" t="s">
        <v>236</v>
      </c>
      <c r="F562" s="120">
        <v>0.89171855099999997</v>
      </c>
      <c r="G562" s="120">
        <v>0.84817368999999998</v>
      </c>
      <c r="H562" s="75">
        <f t="shared" si="16"/>
        <v>5.133955640618848E-2</v>
      </c>
      <c r="I562" s="61">
        <f t="shared" si="17"/>
        <v>8.1394721560820127E-5</v>
      </c>
      <c r="J562" s="122">
        <v>83.823694119999999</v>
      </c>
      <c r="K562" s="122">
        <v>66.694333333333304</v>
      </c>
    </row>
    <row r="563" spans="1:11" x14ac:dyDescent="0.2">
      <c r="A563" s="119" t="s">
        <v>1991</v>
      </c>
      <c r="B563" s="60" t="s">
        <v>1693</v>
      </c>
      <c r="C563" s="60" t="s">
        <v>939</v>
      </c>
      <c r="D563" s="119" t="s">
        <v>235</v>
      </c>
      <c r="E563" s="119" t="s">
        <v>1081</v>
      </c>
      <c r="F563" s="120">
        <v>0.89007636000000001</v>
      </c>
      <c r="G563" s="120">
        <v>5.0875959999999998E-2</v>
      </c>
      <c r="H563" s="75">
        <f t="shared" si="16"/>
        <v>16.495028300203082</v>
      </c>
      <c r="I563" s="61">
        <f t="shared" si="17"/>
        <v>8.1244824848404772E-5</v>
      </c>
      <c r="J563" s="122"/>
      <c r="K563" s="122">
        <v>65.269818181818195</v>
      </c>
    </row>
    <row r="564" spans="1:11" x14ac:dyDescent="0.2">
      <c r="A564" s="119" t="s">
        <v>2138</v>
      </c>
      <c r="B564" s="60" t="s">
        <v>2139</v>
      </c>
      <c r="C564" s="60" t="s">
        <v>698</v>
      </c>
      <c r="D564" s="119" t="s">
        <v>235</v>
      </c>
      <c r="E564" s="119" t="s">
        <v>236</v>
      </c>
      <c r="F564" s="120">
        <v>0.88480501</v>
      </c>
      <c r="G564" s="120">
        <v>0.56215937999999999</v>
      </c>
      <c r="H564" s="75">
        <f t="shared" si="16"/>
        <v>0.57393977843080735</v>
      </c>
      <c r="I564" s="61">
        <f t="shared" si="17"/>
        <v>8.0763663987706667E-5</v>
      </c>
      <c r="J564" s="122">
        <v>7.6096040020000002</v>
      </c>
      <c r="K564" s="122">
        <v>49.628761904761902</v>
      </c>
    </row>
    <row r="565" spans="1:11" x14ac:dyDescent="0.2">
      <c r="A565" s="119" t="s">
        <v>2697</v>
      </c>
      <c r="B565" s="119" t="s">
        <v>2691</v>
      </c>
      <c r="C565" s="60" t="s">
        <v>2040</v>
      </c>
      <c r="D565" s="119" t="s">
        <v>235</v>
      </c>
      <c r="E565" s="119" t="s">
        <v>1081</v>
      </c>
      <c r="F565" s="120">
        <v>0.88306227000000004</v>
      </c>
      <c r="G565" s="120">
        <v>0.9086550699999999</v>
      </c>
      <c r="H565" s="75">
        <f t="shared" si="16"/>
        <v>-2.8165583228408009E-2</v>
      </c>
      <c r="I565" s="61">
        <f t="shared" si="17"/>
        <v>8.0604589314544568E-5</v>
      </c>
      <c r="J565" s="122">
        <v>99.223630880000002</v>
      </c>
      <c r="K565" s="122">
        <v>10.3765238095238</v>
      </c>
    </row>
    <row r="566" spans="1:11" x14ac:dyDescent="0.2">
      <c r="A566" s="119" t="s">
        <v>2619</v>
      </c>
      <c r="B566" s="60" t="s">
        <v>1302</v>
      </c>
      <c r="C566" s="60" t="s">
        <v>934</v>
      </c>
      <c r="D566" s="119" t="s">
        <v>234</v>
      </c>
      <c r="E566" s="119" t="s">
        <v>236</v>
      </c>
      <c r="F566" s="120">
        <v>0.88290035</v>
      </c>
      <c r="G566" s="120">
        <v>1.5938730400000001</v>
      </c>
      <c r="H566" s="75">
        <f t="shared" si="16"/>
        <v>-0.44606607437189605</v>
      </c>
      <c r="I566" s="61">
        <f t="shared" si="17"/>
        <v>8.0589809501676083E-5</v>
      </c>
      <c r="J566" s="122">
        <v>61.77725676</v>
      </c>
      <c r="K566" s="122">
        <v>51.573333333333302</v>
      </c>
    </row>
    <row r="567" spans="1:11" x14ac:dyDescent="0.2">
      <c r="A567" s="119" t="s">
        <v>2806</v>
      </c>
      <c r="B567" s="60" t="s">
        <v>601</v>
      </c>
      <c r="C567" s="60" t="s">
        <v>940</v>
      </c>
      <c r="D567" s="119" t="s">
        <v>234</v>
      </c>
      <c r="E567" s="119" t="s">
        <v>1081</v>
      </c>
      <c r="F567" s="120">
        <v>0.88118742000000005</v>
      </c>
      <c r="G567" s="120">
        <v>0.91847745999999997</v>
      </c>
      <c r="H567" s="75">
        <f t="shared" si="16"/>
        <v>-4.059984226504576E-2</v>
      </c>
      <c r="I567" s="61">
        <f t="shared" si="17"/>
        <v>8.0433455840258126E-5</v>
      </c>
      <c r="J567" s="122">
        <v>65.158323049999993</v>
      </c>
      <c r="K567" s="122">
        <v>21.577238095238101</v>
      </c>
    </row>
    <row r="568" spans="1:11" x14ac:dyDescent="0.2">
      <c r="A568" s="119" t="s">
        <v>2034</v>
      </c>
      <c r="B568" s="60" t="s">
        <v>2035</v>
      </c>
      <c r="C568" s="60" t="s">
        <v>939</v>
      </c>
      <c r="D568" s="119" t="s">
        <v>873</v>
      </c>
      <c r="E568" s="119" t="s">
        <v>236</v>
      </c>
      <c r="F568" s="120">
        <v>0.88011892000000003</v>
      </c>
      <c r="G568" s="120">
        <v>0.14494899999999999</v>
      </c>
      <c r="H568" s="75">
        <f t="shared" si="16"/>
        <v>5.0719212964559954</v>
      </c>
      <c r="I568" s="61">
        <f t="shared" si="17"/>
        <v>8.0335924775226214E-5</v>
      </c>
      <c r="J568" s="122">
        <v>29.582981530000001</v>
      </c>
      <c r="K568" s="122">
        <v>33.586095238095197</v>
      </c>
    </row>
    <row r="569" spans="1:11" x14ac:dyDescent="0.2">
      <c r="A569" s="119" t="s">
        <v>1976</v>
      </c>
      <c r="B569" s="60" t="s">
        <v>1062</v>
      </c>
      <c r="C569" s="60" t="s">
        <v>939</v>
      </c>
      <c r="D569" s="119" t="s">
        <v>235</v>
      </c>
      <c r="E569" s="119" t="s">
        <v>1081</v>
      </c>
      <c r="F569" s="120">
        <v>0.87745161999999999</v>
      </c>
      <c r="G569" s="120">
        <v>1.97061654</v>
      </c>
      <c r="H569" s="75">
        <f t="shared" si="16"/>
        <v>-0.55473243921925064</v>
      </c>
      <c r="I569" s="61">
        <f t="shared" si="17"/>
        <v>8.0092457662676289E-5</v>
      </c>
      <c r="J569" s="122">
        <v>90.214388229999997</v>
      </c>
      <c r="K569" s="122">
        <v>41.633666666666699</v>
      </c>
    </row>
    <row r="570" spans="1:11" x14ac:dyDescent="0.2">
      <c r="A570" s="119" t="s">
        <v>1815</v>
      </c>
      <c r="B570" s="60" t="s">
        <v>1299</v>
      </c>
      <c r="C570" s="60" t="s">
        <v>698</v>
      </c>
      <c r="D570" s="119" t="s">
        <v>234</v>
      </c>
      <c r="E570" s="119" t="s">
        <v>236</v>
      </c>
      <c r="F570" s="120">
        <v>0.87452858999999994</v>
      </c>
      <c r="G570" s="120">
        <v>1.2828564790000001</v>
      </c>
      <c r="H570" s="75">
        <f t="shared" si="16"/>
        <v>-0.31829584656133625</v>
      </c>
      <c r="I570" s="61">
        <f t="shared" si="17"/>
        <v>7.9825647902245583E-5</v>
      </c>
      <c r="J570" s="122">
        <v>20.549763519806</v>
      </c>
      <c r="K570" s="122">
        <v>19.143333333333299</v>
      </c>
    </row>
    <row r="571" spans="1:11" x14ac:dyDescent="0.2">
      <c r="A571" s="119" t="s">
        <v>2788</v>
      </c>
      <c r="B571" s="60" t="s">
        <v>618</v>
      </c>
      <c r="C571" s="60" t="s">
        <v>940</v>
      </c>
      <c r="D571" s="119" t="s">
        <v>235</v>
      </c>
      <c r="E571" s="119" t="s">
        <v>1081</v>
      </c>
      <c r="F571" s="120">
        <v>0.87094868000000003</v>
      </c>
      <c r="G571" s="120">
        <v>0.77045960999999996</v>
      </c>
      <c r="H571" s="75">
        <f t="shared" si="16"/>
        <v>0.13042743408703816</v>
      </c>
      <c r="I571" s="61">
        <f t="shared" si="17"/>
        <v>7.9498879128246183E-5</v>
      </c>
      <c r="J571" s="122">
        <v>396.51622839999999</v>
      </c>
      <c r="K571" s="122">
        <v>6.7361904761904796</v>
      </c>
    </row>
    <row r="572" spans="1:11" x14ac:dyDescent="0.2">
      <c r="A572" s="119" t="s">
        <v>2166</v>
      </c>
      <c r="B572" s="60" t="s">
        <v>1091</v>
      </c>
      <c r="C572" s="60" t="s">
        <v>1031</v>
      </c>
      <c r="D572" s="119" t="s">
        <v>235</v>
      </c>
      <c r="E572" s="119" t="s">
        <v>236</v>
      </c>
      <c r="F572" s="120">
        <v>0.85692581999999995</v>
      </c>
      <c r="G572" s="120">
        <v>0.45521403000000005</v>
      </c>
      <c r="H572" s="75">
        <f t="shared" si="16"/>
        <v>0.88246794590228217</v>
      </c>
      <c r="I572" s="61">
        <f t="shared" si="17"/>
        <v>7.8218893662084928E-5</v>
      </c>
      <c r="J572" s="122">
        <v>56.157940803653283</v>
      </c>
      <c r="K572" s="122">
        <v>38.004666666666701</v>
      </c>
    </row>
    <row r="573" spans="1:11" x14ac:dyDescent="0.2">
      <c r="A573" s="60" t="s">
        <v>2681</v>
      </c>
      <c r="B573" s="60" t="s">
        <v>2682</v>
      </c>
      <c r="C573" s="60" t="s">
        <v>934</v>
      </c>
      <c r="D573" s="119" t="s">
        <v>234</v>
      </c>
      <c r="E573" s="119" t="s">
        <v>236</v>
      </c>
      <c r="F573" s="120">
        <v>0.84966540000000002</v>
      </c>
      <c r="G573" s="120">
        <v>6.5342100000000004E-3</v>
      </c>
      <c r="H573" s="75" t="str">
        <f t="shared" si="16"/>
        <v/>
      </c>
      <c r="I573" s="61">
        <f t="shared" si="17"/>
        <v>7.7556173498136472E-5</v>
      </c>
      <c r="J573" s="122">
        <v>110.67101797999999</v>
      </c>
      <c r="K573" s="122">
        <v>39.5455714285714</v>
      </c>
    </row>
    <row r="574" spans="1:11" x14ac:dyDescent="0.2">
      <c r="A574" s="119" t="s">
        <v>2801</v>
      </c>
      <c r="B574" s="60" t="s">
        <v>594</v>
      </c>
      <c r="C574" s="60" t="s">
        <v>940</v>
      </c>
      <c r="D574" s="119" t="s">
        <v>234</v>
      </c>
      <c r="E574" s="119" t="s">
        <v>1081</v>
      </c>
      <c r="F574" s="120">
        <v>0.84473034999999996</v>
      </c>
      <c r="G574" s="120">
        <v>4.0291681219999997</v>
      </c>
      <c r="H574" s="75">
        <f t="shared" si="16"/>
        <v>-0.79034621429976659</v>
      </c>
      <c r="I574" s="61">
        <f t="shared" si="17"/>
        <v>7.7105709593142832E-5</v>
      </c>
      <c r="J574" s="122">
        <v>310.909311</v>
      </c>
      <c r="K574" s="122">
        <v>24.024142857142898</v>
      </c>
    </row>
    <row r="575" spans="1:11" x14ac:dyDescent="0.2">
      <c r="A575" s="119" t="s">
        <v>2817</v>
      </c>
      <c r="B575" s="60" t="s">
        <v>1705</v>
      </c>
      <c r="C575" s="60" t="s">
        <v>940</v>
      </c>
      <c r="D575" s="119" t="s">
        <v>234</v>
      </c>
      <c r="E575" s="119" t="s">
        <v>236</v>
      </c>
      <c r="F575" s="120">
        <v>0.81304191000000003</v>
      </c>
      <c r="G575" s="120">
        <v>0.98040031000000005</v>
      </c>
      <c r="H575" s="75">
        <f t="shared" si="16"/>
        <v>-0.17070414839016113</v>
      </c>
      <c r="I575" s="61">
        <f t="shared" si="17"/>
        <v>7.4213236684954177E-5</v>
      </c>
      <c r="J575" s="122">
        <v>146.1368401</v>
      </c>
      <c r="K575" s="122">
        <v>54.460761904761902</v>
      </c>
    </row>
    <row r="576" spans="1:11" x14ac:dyDescent="0.2">
      <c r="A576" s="119" t="s">
        <v>2344</v>
      </c>
      <c r="B576" s="60" t="s">
        <v>994</v>
      </c>
      <c r="C576" s="60" t="s">
        <v>939</v>
      </c>
      <c r="D576" s="119" t="s">
        <v>235</v>
      </c>
      <c r="E576" s="119" t="s">
        <v>236</v>
      </c>
      <c r="F576" s="120">
        <v>0.81169083999999991</v>
      </c>
      <c r="G576" s="120">
        <v>1.1766040900000001</v>
      </c>
      <c r="H576" s="75">
        <f t="shared" si="16"/>
        <v>-0.31014106877700909</v>
      </c>
      <c r="I576" s="61">
        <f t="shared" si="17"/>
        <v>7.4089913057408396E-5</v>
      </c>
      <c r="J576" s="122">
        <v>29.292999999999999</v>
      </c>
      <c r="K576" s="122">
        <v>19.3838095238095</v>
      </c>
    </row>
    <row r="577" spans="1:11" x14ac:dyDescent="0.2">
      <c r="A577" s="119" t="s">
        <v>2501</v>
      </c>
      <c r="B577" s="60" t="s">
        <v>426</v>
      </c>
      <c r="C577" s="60" t="s">
        <v>698</v>
      </c>
      <c r="D577" s="119" t="s">
        <v>234</v>
      </c>
      <c r="E577" s="119" t="s">
        <v>1081</v>
      </c>
      <c r="F577" s="120">
        <v>0.80350610999999994</v>
      </c>
      <c r="G577" s="120">
        <v>0.19644104999999998</v>
      </c>
      <c r="H577" s="75">
        <f t="shared" si="16"/>
        <v>3.0903167133346114</v>
      </c>
      <c r="I577" s="61">
        <f t="shared" si="17"/>
        <v>7.3342823273694243E-5</v>
      </c>
      <c r="J577" s="122">
        <v>3.5179964064</v>
      </c>
      <c r="K577" s="122">
        <v>31.166952380952399</v>
      </c>
    </row>
    <row r="578" spans="1:11" x14ac:dyDescent="0.2">
      <c r="A578" s="119" t="s">
        <v>1990</v>
      </c>
      <c r="B578" s="60" t="s">
        <v>193</v>
      </c>
      <c r="C578" s="60" t="s">
        <v>939</v>
      </c>
      <c r="D578" s="119" t="s">
        <v>235</v>
      </c>
      <c r="E578" s="119" t="s">
        <v>1081</v>
      </c>
      <c r="F578" s="120">
        <v>0.80022403500000006</v>
      </c>
      <c r="G578" s="120">
        <v>1.37323369</v>
      </c>
      <c r="H578" s="75">
        <f t="shared" si="16"/>
        <v>-0.41727031544062976</v>
      </c>
      <c r="I578" s="61">
        <f t="shared" si="17"/>
        <v>7.3043240428336662E-5</v>
      </c>
      <c r="J578" s="122">
        <v>151.64831531000002</v>
      </c>
      <c r="K578" s="122">
        <v>24.301666666666701</v>
      </c>
    </row>
    <row r="579" spans="1:11" x14ac:dyDescent="0.2">
      <c r="A579" s="119" t="s">
        <v>2284</v>
      </c>
      <c r="B579" s="60" t="s">
        <v>579</v>
      </c>
      <c r="C579" s="60" t="s">
        <v>935</v>
      </c>
      <c r="D579" s="119" t="s">
        <v>234</v>
      </c>
      <c r="E579" s="119" t="s">
        <v>1081</v>
      </c>
      <c r="F579" s="120">
        <v>0.79989261399999989</v>
      </c>
      <c r="G579" s="120">
        <v>0.26278773700000002</v>
      </c>
      <c r="H579" s="75">
        <f t="shared" si="16"/>
        <v>2.0438734437596677</v>
      </c>
      <c r="I579" s="61">
        <f t="shared" si="17"/>
        <v>7.3012988820377872E-5</v>
      </c>
      <c r="J579" s="122">
        <v>32.152583659999998</v>
      </c>
      <c r="K579" s="122">
        <v>30.535952380952398</v>
      </c>
    </row>
    <row r="580" spans="1:11" x14ac:dyDescent="0.2">
      <c r="A580" s="119" t="s">
        <v>2813</v>
      </c>
      <c r="B580" s="60" t="s">
        <v>611</v>
      </c>
      <c r="C580" s="60" t="s">
        <v>940</v>
      </c>
      <c r="D580" s="119" t="s">
        <v>234</v>
      </c>
      <c r="E580" s="119" t="s">
        <v>236</v>
      </c>
      <c r="F580" s="120">
        <v>0.79005562500000004</v>
      </c>
      <c r="G580" s="120">
        <v>0.91232197500000001</v>
      </c>
      <c r="H580" s="75">
        <f t="shared" si="16"/>
        <v>-0.13401666664885492</v>
      </c>
      <c r="I580" s="61">
        <f t="shared" si="17"/>
        <v>7.2115083332425511E-5</v>
      </c>
      <c r="J580" s="122">
        <v>448.66251869999996</v>
      </c>
      <c r="K580" s="122">
        <v>22.553428571428601</v>
      </c>
    </row>
    <row r="581" spans="1:11" x14ac:dyDescent="0.2">
      <c r="A581" s="119" t="s">
        <v>2053</v>
      </c>
      <c r="B581" s="60" t="s">
        <v>30</v>
      </c>
      <c r="C581" s="60" t="s">
        <v>2040</v>
      </c>
      <c r="D581" s="119" t="s">
        <v>235</v>
      </c>
      <c r="E581" s="119" t="s">
        <v>236</v>
      </c>
      <c r="F581" s="120">
        <v>0.78661515999999998</v>
      </c>
      <c r="G581" s="120">
        <v>1.4487027299999999</v>
      </c>
      <c r="H581" s="75">
        <f t="shared" si="16"/>
        <v>-0.45702099974644206</v>
      </c>
      <c r="I581" s="61">
        <f t="shared" si="17"/>
        <v>7.1801042887264065E-5</v>
      </c>
      <c r="J581" s="122">
        <v>91.18965292</v>
      </c>
      <c r="K581" s="122">
        <v>18.774857142857101</v>
      </c>
    </row>
    <row r="582" spans="1:11" x14ac:dyDescent="0.2">
      <c r="A582" s="119" t="s">
        <v>2525</v>
      </c>
      <c r="B582" s="60" t="s">
        <v>294</v>
      </c>
      <c r="C582" s="60" t="s">
        <v>301</v>
      </c>
      <c r="D582" s="119" t="s">
        <v>235</v>
      </c>
      <c r="E582" s="119" t="s">
        <v>236</v>
      </c>
      <c r="F582" s="120">
        <v>0.78016282999999997</v>
      </c>
      <c r="G582" s="120">
        <v>0.50268937000000002</v>
      </c>
      <c r="H582" s="75">
        <f t="shared" si="16"/>
        <v>0.5519779739921693</v>
      </c>
      <c r="I582" s="61">
        <f t="shared" si="17"/>
        <v>7.121208395714024E-5</v>
      </c>
      <c r="J582" s="122">
        <v>133.0049301</v>
      </c>
      <c r="K582" s="122">
        <v>27.647714285714301</v>
      </c>
    </row>
    <row r="583" spans="1:11" x14ac:dyDescent="0.2">
      <c r="A583" s="119" t="s">
        <v>1972</v>
      </c>
      <c r="B583" s="60" t="s">
        <v>550</v>
      </c>
      <c r="C583" s="60" t="s">
        <v>939</v>
      </c>
      <c r="D583" s="119" t="s">
        <v>235</v>
      </c>
      <c r="E583" s="119" t="s">
        <v>236</v>
      </c>
      <c r="F583" s="120">
        <v>0.78013535999999994</v>
      </c>
      <c r="G583" s="120">
        <v>1.3790691450000001</v>
      </c>
      <c r="H583" s="75">
        <f t="shared" ref="H583:H646" si="18">IF(ISERROR(F583/G583-1),"",IF((F583/G583-1)&gt;10000%,"",F583/G583-1))</f>
        <v>-0.43430294062593944</v>
      </c>
      <c r="I583" s="61">
        <f t="shared" ref="I583:I646" si="19">F583/$F$1039</f>
        <v>7.1209576537059361E-5</v>
      </c>
      <c r="J583" s="122">
        <v>322.80679126000001</v>
      </c>
      <c r="K583" s="122">
        <v>37.860142857142897</v>
      </c>
    </row>
    <row r="584" spans="1:11" x14ac:dyDescent="0.2">
      <c r="A584" s="119" t="s">
        <v>2636</v>
      </c>
      <c r="B584" s="60" t="s">
        <v>225</v>
      </c>
      <c r="C584" s="60" t="s">
        <v>934</v>
      </c>
      <c r="D584" s="119" t="s">
        <v>234</v>
      </c>
      <c r="E584" s="119" t="s">
        <v>1081</v>
      </c>
      <c r="F584" s="120">
        <v>0.77901500000000001</v>
      </c>
      <c r="G584" s="120">
        <v>1.2437624599999999</v>
      </c>
      <c r="H584" s="75">
        <f t="shared" si="18"/>
        <v>-0.37366255611220167</v>
      </c>
      <c r="I584" s="61">
        <f t="shared" si="19"/>
        <v>7.1107311769610463E-5</v>
      </c>
      <c r="J584" s="122">
        <v>46.35434643</v>
      </c>
      <c r="K584" s="122">
        <v>15.798904761904801</v>
      </c>
    </row>
    <row r="585" spans="1:11" x14ac:dyDescent="0.2">
      <c r="A585" s="119" t="s">
        <v>2269</v>
      </c>
      <c r="B585" s="60" t="s">
        <v>570</v>
      </c>
      <c r="C585" s="60" t="s">
        <v>935</v>
      </c>
      <c r="D585" s="119" t="s">
        <v>234</v>
      </c>
      <c r="E585" s="119" t="s">
        <v>1081</v>
      </c>
      <c r="F585" s="120">
        <v>0.77319346799999999</v>
      </c>
      <c r="G585" s="120">
        <v>2.073738649</v>
      </c>
      <c r="H585" s="75">
        <f t="shared" si="18"/>
        <v>-0.62714999386598214</v>
      </c>
      <c r="I585" s="61">
        <f t="shared" si="19"/>
        <v>7.0575931127516583E-5</v>
      </c>
      <c r="J585" s="122">
        <v>13.769818460000002</v>
      </c>
      <c r="K585" s="122">
        <v>64.360428571428599</v>
      </c>
    </row>
    <row r="586" spans="1:11" x14ac:dyDescent="0.2">
      <c r="A586" s="119" t="s">
        <v>2282</v>
      </c>
      <c r="B586" s="60" t="s">
        <v>573</v>
      </c>
      <c r="C586" s="60" t="s">
        <v>935</v>
      </c>
      <c r="D586" s="119" t="s">
        <v>234</v>
      </c>
      <c r="E586" s="119" t="s">
        <v>1081</v>
      </c>
      <c r="F586" s="120">
        <v>0.76905840000000003</v>
      </c>
      <c r="G586" s="120">
        <v>1.49050002</v>
      </c>
      <c r="H586" s="75">
        <f t="shared" si="18"/>
        <v>-0.48402657518917713</v>
      </c>
      <c r="I586" s="61">
        <f t="shared" si="19"/>
        <v>7.0198488370362306E-5</v>
      </c>
      <c r="J586" s="122">
        <v>24.733511929999999</v>
      </c>
      <c r="K586" s="122">
        <v>44.327619047619002</v>
      </c>
    </row>
    <row r="587" spans="1:11" x14ac:dyDescent="0.2">
      <c r="A587" s="119" t="s">
        <v>2094</v>
      </c>
      <c r="B587" s="60" t="s">
        <v>298</v>
      </c>
      <c r="C587" s="60" t="s">
        <v>301</v>
      </c>
      <c r="D587" s="119" t="s">
        <v>235</v>
      </c>
      <c r="E587" s="119" t="s">
        <v>236</v>
      </c>
      <c r="F587" s="120">
        <v>0.76256645000000001</v>
      </c>
      <c r="G587" s="120">
        <v>0.68175219999999992</v>
      </c>
      <c r="H587" s="75">
        <f t="shared" si="18"/>
        <v>0.11853903808451238</v>
      </c>
      <c r="I587" s="61">
        <f t="shared" si="19"/>
        <v>6.960591298652153E-5</v>
      </c>
      <c r="J587" s="122">
        <v>272.41792732309995</v>
      </c>
      <c r="K587" s="122">
        <v>23.618809523809499</v>
      </c>
    </row>
    <row r="588" spans="1:11" x14ac:dyDescent="0.2">
      <c r="A588" s="119" t="s">
        <v>2145</v>
      </c>
      <c r="B588" s="60" t="s">
        <v>100</v>
      </c>
      <c r="C588" s="60" t="s">
        <v>1031</v>
      </c>
      <c r="D588" s="119" t="s">
        <v>235</v>
      </c>
      <c r="E588" s="119" t="s">
        <v>236</v>
      </c>
      <c r="F588" s="120">
        <v>0.75847690000000001</v>
      </c>
      <c r="G588" s="120">
        <v>0.39476422999999999</v>
      </c>
      <c r="H588" s="75">
        <f t="shared" si="18"/>
        <v>0.92134150553610183</v>
      </c>
      <c r="I588" s="61">
        <f t="shared" si="19"/>
        <v>6.9232625043609769E-5</v>
      </c>
      <c r="J588" s="122">
        <v>166.97915281745216</v>
      </c>
      <c r="K588" s="122">
        <v>27.264523809523801</v>
      </c>
    </row>
    <row r="589" spans="1:11" x14ac:dyDescent="0.2">
      <c r="A589" s="119" t="s">
        <v>2613</v>
      </c>
      <c r="B589" s="60" t="s">
        <v>72</v>
      </c>
      <c r="C589" s="60" t="s">
        <v>934</v>
      </c>
      <c r="D589" s="119" t="s">
        <v>234</v>
      </c>
      <c r="E589" s="119" t="s">
        <v>1081</v>
      </c>
      <c r="F589" s="120">
        <v>0.75330633999999996</v>
      </c>
      <c r="G589" s="120">
        <v>0.57352108999999996</v>
      </c>
      <c r="H589" s="75">
        <f t="shared" si="18"/>
        <v>0.31347626640896498</v>
      </c>
      <c r="I589" s="61">
        <f t="shared" si="19"/>
        <v>6.8760664141774141E-5</v>
      </c>
      <c r="J589" s="122">
        <v>10.3580465</v>
      </c>
      <c r="K589" s="122">
        <v>21.5040952380952</v>
      </c>
    </row>
    <row r="590" spans="1:11" x14ac:dyDescent="0.2">
      <c r="A590" s="119" t="s">
        <v>2825</v>
      </c>
      <c r="B590" s="60" t="s">
        <v>597</v>
      </c>
      <c r="C590" s="60" t="s">
        <v>940</v>
      </c>
      <c r="D590" s="119" t="s">
        <v>234</v>
      </c>
      <c r="E590" s="119" t="s">
        <v>1081</v>
      </c>
      <c r="F590" s="120">
        <v>0.75241851999999998</v>
      </c>
      <c r="G590" s="120">
        <v>0.69004515</v>
      </c>
      <c r="H590" s="75">
        <f t="shared" si="18"/>
        <v>9.0390273737884996E-2</v>
      </c>
      <c r="I590" s="61">
        <f t="shared" si="19"/>
        <v>6.8679625274056189E-5</v>
      </c>
      <c r="J590" s="122">
        <v>21.172012460000001</v>
      </c>
      <c r="K590" s="122">
        <v>37.057523809523801</v>
      </c>
    </row>
    <row r="591" spans="1:11" x14ac:dyDescent="0.2">
      <c r="A591" s="119" t="s">
        <v>2913</v>
      </c>
      <c r="B591" s="60" t="s">
        <v>373</v>
      </c>
      <c r="C591" s="60" t="s">
        <v>937</v>
      </c>
      <c r="D591" s="119" t="s">
        <v>234</v>
      </c>
      <c r="E591" s="119" t="s">
        <v>236</v>
      </c>
      <c r="F591" s="120">
        <v>0.74127944999999995</v>
      </c>
      <c r="G591" s="120">
        <v>2.6665026800000002</v>
      </c>
      <c r="H591" s="75">
        <f t="shared" si="18"/>
        <v>-0.72200311083130053</v>
      </c>
      <c r="I591" s="61">
        <f t="shared" si="19"/>
        <v>6.7662867800434353E-5</v>
      </c>
      <c r="J591" s="122">
        <v>418.11438749000001</v>
      </c>
      <c r="K591" s="122">
        <v>17.648619047619</v>
      </c>
    </row>
    <row r="592" spans="1:11" x14ac:dyDescent="0.2">
      <c r="A592" s="119" t="s">
        <v>2652</v>
      </c>
      <c r="B592" s="119" t="s">
        <v>330</v>
      </c>
      <c r="C592" s="119" t="s">
        <v>934</v>
      </c>
      <c r="D592" s="119" t="s">
        <v>234</v>
      </c>
      <c r="E592" s="119" t="s">
        <v>1081</v>
      </c>
      <c r="F592" s="120">
        <v>0.73482066499999998</v>
      </c>
      <c r="G592" s="120">
        <v>1.0408757360000001</v>
      </c>
      <c r="H592" s="75">
        <f t="shared" si="18"/>
        <v>-0.29403612786300948</v>
      </c>
      <c r="I592" s="121">
        <f t="shared" si="19"/>
        <v>6.7073319667666849E-5</v>
      </c>
      <c r="J592" s="122">
        <v>47.688314415000001</v>
      </c>
      <c r="K592" s="122">
        <v>10.9333333333333</v>
      </c>
    </row>
    <row r="593" spans="1:11" x14ac:dyDescent="0.2">
      <c r="A593" s="119" t="s">
        <v>2327</v>
      </c>
      <c r="B593" s="60" t="s">
        <v>2328</v>
      </c>
      <c r="C593" s="60" t="s">
        <v>2079</v>
      </c>
      <c r="D593" s="119" t="s">
        <v>235</v>
      </c>
      <c r="E593" s="119" t="s">
        <v>236</v>
      </c>
      <c r="F593" s="120">
        <v>0.73110085000000002</v>
      </c>
      <c r="G593" s="120">
        <v>2.5366912999999998</v>
      </c>
      <c r="H593" s="75">
        <f t="shared" si="18"/>
        <v>-0.71178958590664931</v>
      </c>
      <c r="I593" s="61">
        <f t="shared" si="19"/>
        <v>6.673378057672473E-5</v>
      </c>
      <c r="J593" s="122">
        <v>13.9572</v>
      </c>
      <c r="K593" s="122">
        <v>33.075333333333298</v>
      </c>
    </row>
    <row r="594" spans="1:11" x14ac:dyDescent="0.2">
      <c r="A594" s="119" t="s">
        <v>2295</v>
      </c>
      <c r="B594" s="60" t="s">
        <v>584</v>
      </c>
      <c r="C594" s="60" t="s">
        <v>935</v>
      </c>
      <c r="D594" s="119" t="s">
        <v>234</v>
      </c>
      <c r="E594" s="119" t="s">
        <v>1081</v>
      </c>
      <c r="F594" s="120">
        <v>0.73087658499999997</v>
      </c>
      <c r="G594" s="120">
        <v>2.067613626</v>
      </c>
      <c r="H594" s="75">
        <f t="shared" si="18"/>
        <v>-0.64651200987974144</v>
      </c>
      <c r="I594" s="61">
        <f t="shared" si="19"/>
        <v>6.6713310006486651E-5</v>
      </c>
      <c r="J594" s="122">
        <v>50.930976740000006</v>
      </c>
      <c r="K594" s="122">
        <v>22.0444285714286</v>
      </c>
    </row>
    <row r="595" spans="1:11" x14ac:dyDescent="0.2">
      <c r="A595" s="119" t="s">
        <v>1945</v>
      </c>
      <c r="B595" s="60" t="s">
        <v>347</v>
      </c>
      <c r="C595" s="60" t="s">
        <v>939</v>
      </c>
      <c r="D595" s="119" t="s">
        <v>235</v>
      </c>
      <c r="E595" s="119" t="s">
        <v>1081</v>
      </c>
      <c r="F595" s="120">
        <v>0.73063911999999998</v>
      </c>
      <c r="G595" s="120">
        <v>0.37947384000000001</v>
      </c>
      <c r="H595" s="75">
        <f t="shared" si="18"/>
        <v>0.92540049664556578</v>
      </c>
      <c r="I595" s="61">
        <f t="shared" si="19"/>
        <v>6.6691634560199527E-5</v>
      </c>
      <c r="J595" s="122">
        <v>19.256317960000001</v>
      </c>
      <c r="K595" s="122">
        <v>39.908333333333303</v>
      </c>
    </row>
    <row r="596" spans="1:11" x14ac:dyDescent="0.2">
      <c r="A596" s="119" t="s">
        <v>2803</v>
      </c>
      <c r="B596" s="60" t="s">
        <v>1424</v>
      </c>
      <c r="C596" s="60" t="s">
        <v>940</v>
      </c>
      <c r="D596" s="119" t="s">
        <v>234</v>
      </c>
      <c r="E596" s="119" t="s">
        <v>1081</v>
      </c>
      <c r="F596" s="120">
        <v>0.72563431999999994</v>
      </c>
      <c r="G596" s="120">
        <v>1.4560740300000001</v>
      </c>
      <c r="H596" s="75">
        <f t="shared" si="18"/>
        <v>-0.50165011870996712</v>
      </c>
      <c r="I596" s="61">
        <f t="shared" si="19"/>
        <v>6.6234803980628467E-5</v>
      </c>
      <c r="J596" s="122">
        <v>18.499824190000002</v>
      </c>
      <c r="K596" s="122">
        <v>70.601476190476205</v>
      </c>
    </row>
    <row r="597" spans="1:11" x14ac:dyDescent="0.2">
      <c r="A597" s="119" t="s">
        <v>2431</v>
      </c>
      <c r="B597" s="60" t="s">
        <v>2225</v>
      </c>
      <c r="C597" s="60" t="s">
        <v>2079</v>
      </c>
      <c r="D597" s="119" t="s">
        <v>234</v>
      </c>
      <c r="E597" s="119" t="s">
        <v>236</v>
      </c>
      <c r="F597" s="120">
        <v>0.72374804000000004</v>
      </c>
      <c r="G597" s="120">
        <v>0.5420507</v>
      </c>
      <c r="H597" s="75">
        <f t="shared" si="18"/>
        <v>0.33520358888937896</v>
      </c>
      <c r="I597" s="61">
        <f t="shared" si="19"/>
        <v>6.6062627193217723E-5</v>
      </c>
      <c r="J597" s="122">
        <v>34.048447338399995</v>
      </c>
      <c r="K597" s="122">
        <v>16.614761904761899</v>
      </c>
    </row>
    <row r="598" spans="1:11" x14ac:dyDescent="0.2">
      <c r="A598" s="119" t="s">
        <v>2804</v>
      </c>
      <c r="B598" s="60" t="s">
        <v>1423</v>
      </c>
      <c r="C598" s="60" t="s">
        <v>940</v>
      </c>
      <c r="D598" s="119" t="s">
        <v>234</v>
      </c>
      <c r="E598" s="119" t="s">
        <v>1081</v>
      </c>
      <c r="F598" s="120">
        <v>0.71800109999999995</v>
      </c>
      <c r="G598" s="120">
        <v>1.2386640900000001</v>
      </c>
      <c r="H598" s="75">
        <f t="shared" si="18"/>
        <v>-0.4203423625528695</v>
      </c>
      <c r="I598" s="61">
        <f t="shared" si="19"/>
        <v>6.5538055196142899E-5</v>
      </c>
      <c r="J598" s="122">
        <v>18.292211440000003</v>
      </c>
      <c r="K598" s="122">
        <v>100.828857142857</v>
      </c>
    </row>
    <row r="599" spans="1:11" x14ac:dyDescent="0.2">
      <c r="A599" s="119" t="s">
        <v>2083</v>
      </c>
      <c r="B599" s="60" t="s">
        <v>2084</v>
      </c>
      <c r="C599" s="60" t="s">
        <v>2079</v>
      </c>
      <c r="D599" s="119" t="s">
        <v>234</v>
      </c>
      <c r="E599" s="119" t="s">
        <v>1081</v>
      </c>
      <c r="F599" s="120">
        <v>0.70932065</v>
      </c>
      <c r="G599" s="120">
        <v>2.1428567999999997</v>
      </c>
      <c r="H599" s="75">
        <f t="shared" si="18"/>
        <v>-0.66898364370404961</v>
      </c>
      <c r="I599" s="61">
        <f t="shared" si="19"/>
        <v>6.4745716840077211E-5</v>
      </c>
      <c r="J599" s="122">
        <v>11.173160962600001</v>
      </c>
      <c r="K599" s="122">
        <v>10.4101904761905</v>
      </c>
    </row>
    <row r="600" spans="1:11" x14ac:dyDescent="0.2">
      <c r="A600" s="119" t="s">
        <v>2791</v>
      </c>
      <c r="B600" s="60" t="s">
        <v>596</v>
      </c>
      <c r="C600" s="60" t="s">
        <v>940</v>
      </c>
      <c r="D600" s="119" t="s">
        <v>234</v>
      </c>
      <c r="E600" s="119" t="s">
        <v>1081</v>
      </c>
      <c r="F600" s="120">
        <v>0.70610072999999995</v>
      </c>
      <c r="G600" s="120">
        <v>2.8484093800000001</v>
      </c>
      <c r="H600" s="75">
        <f t="shared" si="18"/>
        <v>-0.75210700577035738</v>
      </c>
      <c r="I600" s="61">
        <f t="shared" si="19"/>
        <v>6.445180740917638E-5</v>
      </c>
      <c r="J600" s="122">
        <v>19.412465649999998</v>
      </c>
      <c r="K600" s="122">
        <v>29.0661428571429</v>
      </c>
    </row>
    <row r="601" spans="1:11" x14ac:dyDescent="0.2">
      <c r="A601" s="119" t="s">
        <v>1967</v>
      </c>
      <c r="B601" s="60" t="s">
        <v>543</v>
      </c>
      <c r="C601" s="60" t="s">
        <v>939</v>
      </c>
      <c r="D601" s="119" t="s">
        <v>235</v>
      </c>
      <c r="E601" s="119" t="s">
        <v>236</v>
      </c>
      <c r="F601" s="120">
        <v>0.704973301</v>
      </c>
      <c r="G601" s="120">
        <v>0.918573588</v>
      </c>
      <c r="H601" s="75">
        <f t="shared" si="18"/>
        <v>-0.23253475801004631</v>
      </c>
      <c r="I601" s="61">
        <f t="shared" si="19"/>
        <v>6.4348897394091818E-5</v>
      </c>
      <c r="J601" s="122">
        <v>85.806051150000002</v>
      </c>
      <c r="K601" s="122">
        <v>51.103000000000002</v>
      </c>
    </row>
    <row r="602" spans="1:11" x14ac:dyDescent="0.2">
      <c r="A602" s="119" t="s">
        <v>2824</v>
      </c>
      <c r="B602" s="60" t="s">
        <v>271</v>
      </c>
      <c r="C602" s="60" t="s">
        <v>940</v>
      </c>
      <c r="D602" s="119" t="s">
        <v>234</v>
      </c>
      <c r="E602" s="119" t="s">
        <v>236</v>
      </c>
      <c r="F602" s="120">
        <v>0.69959424999999997</v>
      </c>
      <c r="G602" s="120">
        <v>0.36879267999999998</v>
      </c>
      <c r="H602" s="75">
        <f t="shared" si="18"/>
        <v>0.89698518419617224</v>
      </c>
      <c r="I602" s="61">
        <f t="shared" si="19"/>
        <v>6.3857905748896751E-5</v>
      </c>
      <c r="J602" s="122">
        <v>48.454239520000002</v>
      </c>
      <c r="K602" s="122">
        <v>74.788047619047603</v>
      </c>
    </row>
    <row r="603" spans="1:11" x14ac:dyDescent="0.2">
      <c r="A603" s="119" t="s">
        <v>2816</v>
      </c>
      <c r="B603" s="60" t="s">
        <v>232</v>
      </c>
      <c r="C603" s="60" t="s">
        <v>940</v>
      </c>
      <c r="D603" s="119" t="s">
        <v>235</v>
      </c>
      <c r="E603" s="119" t="s">
        <v>1081</v>
      </c>
      <c r="F603" s="120">
        <v>0.69883309999999998</v>
      </c>
      <c r="G603" s="120">
        <v>1.2285245600000001</v>
      </c>
      <c r="H603" s="75">
        <f t="shared" si="18"/>
        <v>-0.43116065990573282</v>
      </c>
      <c r="I603" s="61">
        <f t="shared" si="19"/>
        <v>6.3788429127325356E-5</v>
      </c>
      <c r="J603" s="122">
        <v>146.96147340000002</v>
      </c>
      <c r="K603" s="122">
        <v>6.9001428571428596</v>
      </c>
    </row>
    <row r="604" spans="1:11" x14ac:dyDescent="0.2">
      <c r="A604" s="119" t="s">
        <v>1949</v>
      </c>
      <c r="B604" s="60" t="s">
        <v>9</v>
      </c>
      <c r="C604" s="60" t="s">
        <v>939</v>
      </c>
      <c r="D604" s="119" t="s">
        <v>873</v>
      </c>
      <c r="E604" s="119" t="s">
        <v>1081</v>
      </c>
      <c r="F604" s="120">
        <v>0.68559709000000002</v>
      </c>
      <c r="G604" s="120">
        <v>5.4043724600000003</v>
      </c>
      <c r="H604" s="75">
        <f t="shared" si="18"/>
        <v>-0.87314029610757071</v>
      </c>
      <c r="I604" s="61">
        <f t="shared" si="19"/>
        <v>6.2580266139891647E-5</v>
      </c>
      <c r="J604" s="122"/>
      <c r="K604" s="122">
        <v>62.704818181818197</v>
      </c>
    </row>
    <row r="605" spans="1:11" x14ac:dyDescent="0.2">
      <c r="A605" s="119" t="s">
        <v>2755</v>
      </c>
      <c r="B605" s="60" t="s">
        <v>557</v>
      </c>
      <c r="C605" s="60" t="s">
        <v>940</v>
      </c>
      <c r="D605" s="119" t="s">
        <v>234</v>
      </c>
      <c r="E605" s="119" t="s">
        <v>1081</v>
      </c>
      <c r="F605" s="120">
        <v>0.67811394999999997</v>
      </c>
      <c r="G605" s="120">
        <v>2.7300122870000001</v>
      </c>
      <c r="H605" s="75">
        <f t="shared" si="18"/>
        <v>-0.75160772966880063</v>
      </c>
      <c r="I605" s="61">
        <f t="shared" si="19"/>
        <v>6.1897216430969928E-5</v>
      </c>
      <c r="J605" s="122">
        <v>195.82616150000001</v>
      </c>
      <c r="K605" s="122">
        <v>26.2349523809524</v>
      </c>
    </row>
    <row r="606" spans="1:11" x14ac:dyDescent="0.2">
      <c r="A606" s="119" t="s">
        <v>2799</v>
      </c>
      <c r="B606" s="60" t="s">
        <v>2175</v>
      </c>
      <c r="C606" s="60" t="s">
        <v>940</v>
      </c>
      <c r="D606" s="119" t="s">
        <v>234</v>
      </c>
      <c r="E606" s="119" t="s">
        <v>236</v>
      </c>
      <c r="F606" s="120">
        <v>0.67488486000000003</v>
      </c>
      <c r="G606" s="120">
        <v>0.59513868999999997</v>
      </c>
      <c r="H606" s="75">
        <f t="shared" si="18"/>
        <v>0.13399594302968287</v>
      </c>
      <c r="I606" s="61">
        <f t="shared" si="19"/>
        <v>6.1602469976328969E-5</v>
      </c>
      <c r="J606" s="122">
        <v>104.6709858</v>
      </c>
      <c r="K606" s="122">
        <v>31.560714285714301</v>
      </c>
    </row>
    <row r="607" spans="1:11" x14ac:dyDescent="0.2">
      <c r="A607" s="119" t="s">
        <v>1977</v>
      </c>
      <c r="B607" s="60" t="s">
        <v>387</v>
      </c>
      <c r="C607" s="60" t="s">
        <v>939</v>
      </c>
      <c r="D607" s="119" t="s">
        <v>235</v>
      </c>
      <c r="E607" s="119" t="s">
        <v>236</v>
      </c>
      <c r="F607" s="120">
        <v>0.67262049999999995</v>
      </c>
      <c r="G607" s="120">
        <v>0.47958533000000003</v>
      </c>
      <c r="H607" s="75">
        <f t="shared" si="18"/>
        <v>0.40250432597677643</v>
      </c>
      <c r="I607" s="61">
        <f t="shared" si="19"/>
        <v>6.1395782617961489E-5</v>
      </c>
      <c r="J607" s="122">
        <v>136.36357671000002</v>
      </c>
      <c r="K607" s="122">
        <v>9.7840476190476195</v>
      </c>
    </row>
    <row r="608" spans="1:11" x14ac:dyDescent="0.2">
      <c r="A608" s="119" t="s">
        <v>1849</v>
      </c>
      <c r="B608" s="60" t="s">
        <v>1074</v>
      </c>
      <c r="C608" s="60" t="s">
        <v>698</v>
      </c>
      <c r="D608" s="119" t="s">
        <v>234</v>
      </c>
      <c r="E608" s="119" t="s">
        <v>1081</v>
      </c>
      <c r="F608" s="120">
        <v>0.67043732</v>
      </c>
      <c r="G608" s="120">
        <v>1.49011823</v>
      </c>
      <c r="H608" s="75">
        <f t="shared" si="18"/>
        <v>-0.55007776799026209</v>
      </c>
      <c r="I608" s="61">
        <f t="shared" si="19"/>
        <v>6.1196505247295744E-5</v>
      </c>
      <c r="J608" s="122">
        <v>77.300731164799998</v>
      </c>
      <c r="K608" s="122">
        <v>32.883000000000003</v>
      </c>
    </row>
    <row r="609" spans="1:11" x14ac:dyDescent="0.2">
      <c r="A609" s="119" t="s">
        <v>1843</v>
      </c>
      <c r="B609" s="60" t="s">
        <v>1045</v>
      </c>
      <c r="C609" s="60" t="s">
        <v>698</v>
      </c>
      <c r="D609" s="119" t="s">
        <v>234</v>
      </c>
      <c r="E609" s="119" t="s">
        <v>1081</v>
      </c>
      <c r="F609" s="120">
        <v>0.66413458999999997</v>
      </c>
      <c r="G609" s="120">
        <v>1.1930400400000001</v>
      </c>
      <c r="H609" s="75">
        <f t="shared" si="18"/>
        <v>-0.4433258166255678</v>
      </c>
      <c r="I609" s="61">
        <f t="shared" si="19"/>
        <v>6.0621201579061272E-5</v>
      </c>
      <c r="J609" s="122">
        <v>6.9029774528000001</v>
      </c>
      <c r="K609" s="122">
        <v>134.04485714285701</v>
      </c>
    </row>
    <row r="610" spans="1:11" x14ac:dyDescent="0.2">
      <c r="A610" s="119" t="s">
        <v>2646</v>
      </c>
      <c r="B610" s="60" t="s">
        <v>1026</v>
      </c>
      <c r="C610" s="60" t="s">
        <v>934</v>
      </c>
      <c r="D610" s="119" t="s">
        <v>234</v>
      </c>
      <c r="E610" s="119" t="s">
        <v>1081</v>
      </c>
      <c r="F610" s="120">
        <v>0.65051966000000006</v>
      </c>
      <c r="G610" s="120">
        <v>1.0620431100000001</v>
      </c>
      <c r="H610" s="75">
        <f t="shared" si="18"/>
        <v>-0.3874828113145049</v>
      </c>
      <c r="I610" s="61">
        <f t="shared" si="19"/>
        <v>5.9378451346740438E-5</v>
      </c>
      <c r="J610" s="122">
        <v>76.856929199999996</v>
      </c>
      <c r="K610" s="122">
        <v>23.989761904761899</v>
      </c>
    </row>
    <row r="611" spans="1:11" x14ac:dyDescent="0.2">
      <c r="A611" s="119" t="s">
        <v>2153</v>
      </c>
      <c r="B611" s="60" t="s">
        <v>1185</v>
      </c>
      <c r="C611" s="60" t="s">
        <v>1031</v>
      </c>
      <c r="D611" s="119" t="s">
        <v>235</v>
      </c>
      <c r="E611" s="119" t="s">
        <v>236</v>
      </c>
      <c r="F611" s="120">
        <v>0.64365600000000001</v>
      </c>
      <c r="G611" s="120">
        <v>1.54167509</v>
      </c>
      <c r="H611" s="75">
        <f t="shared" si="18"/>
        <v>-0.58249568655870287</v>
      </c>
      <c r="I611" s="61">
        <f t="shared" si="19"/>
        <v>5.8751946835915093E-5</v>
      </c>
      <c r="J611" s="122">
        <v>17.95422769</v>
      </c>
      <c r="K611" s="122">
        <v>41.878666666666703</v>
      </c>
    </row>
    <row r="612" spans="1:11" x14ac:dyDescent="0.2">
      <c r="A612" s="119" t="s">
        <v>2005</v>
      </c>
      <c r="B612" s="60" t="s">
        <v>1604</v>
      </c>
      <c r="C612" s="60" t="s">
        <v>939</v>
      </c>
      <c r="D612" s="119" t="s">
        <v>235</v>
      </c>
      <c r="E612" s="119" t="s">
        <v>1081</v>
      </c>
      <c r="F612" s="120">
        <v>0.63560153000000008</v>
      </c>
      <c r="G612" s="120">
        <v>0.47028515999999998</v>
      </c>
      <c r="H612" s="75">
        <f t="shared" si="18"/>
        <v>0.35152367980312227</v>
      </c>
      <c r="I612" s="61">
        <f t="shared" si="19"/>
        <v>5.8016746988121439E-5</v>
      </c>
      <c r="J612" s="122">
        <v>26.962831720000001</v>
      </c>
      <c r="K612" s="122">
        <v>87.147952380952404</v>
      </c>
    </row>
    <row r="613" spans="1:11" x14ac:dyDescent="0.2">
      <c r="A613" s="119" t="s">
        <v>2648</v>
      </c>
      <c r="B613" s="60" t="s">
        <v>83</v>
      </c>
      <c r="C613" s="60" t="s">
        <v>934</v>
      </c>
      <c r="D613" s="119" t="s">
        <v>234</v>
      </c>
      <c r="E613" s="119" t="s">
        <v>1081</v>
      </c>
      <c r="F613" s="120">
        <v>0.62775258999999994</v>
      </c>
      <c r="G613" s="120">
        <v>0.2114045</v>
      </c>
      <c r="H613" s="75">
        <f t="shared" si="18"/>
        <v>1.9694381623853796</v>
      </c>
      <c r="I613" s="61">
        <f t="shared" si="19"/>
        <v>5.7300307608082578E-5</v>
      </c>
      <c r="J613" s="122">
        <v>29.91698718</v>
      </c>
      <c r="K613" s="122">
        <v>13.217619047618999</v>
      </c>
    </row>
    <row r="614" spans="1:11" x14ac:dyDescent="0.2">
      <c r="A614" s="119" t="s">
        <v>2553</v>
      </c>
      <c r="B614" s="60" t="s">
        <v>117</v>
      </c>
      <c r="C614" s="60" t="s">
        <v>698</v>
      </c>
      <c r="D614" s="119" t="s">
        <v>234</v>
      </c>
      <c r="E614" s="119" t="s">
        <v>1081</v>
      </c>
      <c r="F614" s="120">
        <v>0.61937954000000006</v>
      </c>
      <c r="G614" s="120">
        <v>1.436191E-2</v>
      </c>
      <c r="H614" s="75">
        <f t="shared" si="18"/>
        <v>42.126543753581522</v>
      </c>
      <c r="I614" s="61">
        <f t="shared" si="19"/>
        <v>5.6536028259401833E-5</v>
      </c>
      <c r="J614" s="122">
        <v>4.8795528951999998</v>
      </c>
      <c r="K614" s="122">
        <v>44.316000000000003</v>
      </c>
    </row>
    <row r="615" spans="1:11" x14ac:dyDescent="0.2">
      <c r="A615" s="119" t="s">
        <v>2797</v>
      </c>
      <c r="B615" s="60" t="s">
        <v>57</v>
      </c>
      <c r="C615" s="60" t="s">
        <v>940</v>
      </c>
      <c r="D615" s="119" t="s">
        <v>234</v>
      </c>
      <c r="E615" s="119" t="s">
        <v>1081</v>
      </c>
      <c r="F615" s="120">
        <v>0.61812248999999997</v>
      </c>
      <c r="G615" s="120">
        <v>0.96607264000000004</v>
      </c>
      <c r="H615" s="75">
        <f t="shared" si="18"/>
        <v>-0.36016975907732984</v>
      </c>
      <c r="I615" s="61">
        <f t="shared" si="19"/>
        <v>5.6421286635350953E-5</v>
      </c>
      <c r="J615" s="122">
        <v>60.791679899999998</v>
      </c>
      <c r="K615" s="122">
        <v>37.7950952380952</v>
      </c>
    </row>
    <row r="616" spans="1:11" x14ac:dyDescent="0.2">
      <c r="A616" s="119" t="s">
        <v>2633</v>
      </c>
      <c r="B616" s="60" t="s">
        <v>222</v>
      </c>
      <c r="C616" s="60" t="s">
        <v>934</v>
      </c>
      <c r="D616" s="119" t="s">
        <v>234</v>
      </c>
      <c r="E616" s="119" t="s">
        <v>1081</v>
      </c>
      <c r="F616" s="120">
        <v>0.61290107999999999</v>
      </c>
      <c r="G616" s="120">
        <v>7.1287683000000004E-2</v>
      </c>
      <c r="H616" s="75">
        <f t="shared" si="18"/>
        <v>7.5975733002852675</v>
      </c>
      <c r="I616" s="61">
        <f t="shared" si="19"/>
        <v>5.5944684222371793E-5</v>
      </c>
      <c r="J616" s="122">
        <v>58.679355999999991</v>
      </c>
      <c r="K616" s="122">
        <v>16.7485238095238</v>
      </c>
    </row>
    <row r="617" spans="1:11" x14ac:dyDescent="0.2">
      <c r="A617" s="119" t="s">
        <v>2672</v>
      </c>
      <c r="B617" s="60" t="s">
        <v>2177</v>
      </c>
      <c r="C617" s="60" t="s">
        <v>937</v>
      </c>
      <c r="D617" s="119" t="s">
        <v>234</v>
      </c>
      <c r="E617" s="119" t="s">
        <v>1081</v>
      </c>
      <c r="F617" s="120">
        <v>0.60934999999999995</v>
      </c>
      <c r="G617" s="120">
        <v>0.62409370999999991</v>
      </c>
      <c r="H617" s="75">
        <f t="shared" si="18"/>
        <v>-2.3624192591205517E-2</v>
      </c>
      <c r="I617" s="61">
        <f t="shared" si="19"/>
        <v>5.5620547007197723E-5</v>
      </c>
      <c r="J617" s="122">
        <v>255.87784450000001</v>
      </c>
      <c r="K617" s="122">
        <v>12.507999999999999</v>
      </c>
    </row>
    <row r="618" spans="1:11" x14ac:dyDescent="0.2">
      <c r="A618" s="119" t="s">
        <v>2114</v>
      </c>
      <c r="B618" s="60" t="s">
        <v>2115</v>
      </c>
      <c r="C618" s="60" t="s">
        <v>301</v>
      </c>
      <c r="D618" s="119" t="s">
        <v>873</v>
      </c>
      <c r="E618" s="119" t="s">
        <v>236</v>
      </c>
      <c r="F618" s="120">
        <v>0.60752474999999995</v>
      </c>
      <c r="G618" s="120">
        <v>0.59660456000000006</v>
      </c>
      <c r="H618" s="75">
        <f t="shared" si="18"/>
        <v>1.8303899655074618E-2</v>
      </c>
      <c r="I618" s="61">
        <f t="shared" si="19"/>
        <v>5.5453940945944112E-5</v>
      </c>
      <c r="J618" s="122">
        <v>188.60900978589999</v>
      </c>
      <c r="K618" s="122">
        <v>40.228190476190498</v>
      </c>
    </row>
    <row r="619" spans="1:11" x14ac:dyDescent="0.2">
      <c r="A619" s="119" t="s">
        <v>1812</v>
      </c>
      <c r="B619" s="60" t="s">
        <v>694</v>
      </c>
      <c r="C619" s="60" t="s">
        <v>698</v>
      </c>
      <c r="D619" s="119" t="s">
        <v>234</v>
      </c>
      <c r="E619" s="119" t="s">
        <v>1081</v>
      </c>
      <c r="F619" s="120">
        <v>0.60397639000000003</v>
      </c>
      <c r="G619" s="120">
        <v>1.4388862600000001</v>
      </c>
      <c r="H619" s="75">
        <f t="shared" si="18"/>
        <v>-0.58024730182634454</v>
      </c>
      <c r="I619" s="61">
        <f t="shared" si="19"/>
        <v>5.5130052008258949E-5</v>
      </c>
      <c r="J619" s="122">
        <v>124.53596078300001</v>
      </c>
      <c r="K619" s="122">
        <v>22.579809523809502</v>
      </c>
    </row>
    <row r="620" spans="1:11" x14ac:dyDescent="0.2">
      <c r="A620" s="119" t="s">
        <v>2385</v>
      </c>
      <c r="B620" s="60" t="s">
        <v>2386</v>
      </c>
      <c r="C620" s="60" t="s">
        <v>2079</v>
      </c>
      <c r="D620" s="119" t="s">
        <v>234</v>
      </c>
      <c r="E620" s="119" t="s">
        <v>1081</v>
      </c>
      <c r="F620" s="120">
        <v>0.6038924200000001</v>
      </c>
      <c r="G620" s="120">
        <v>0.52988670999999998</v>
      </c>
      <c r="H620" s="75">
        <f t="shared" si="18"/>
        <v>0.13966326877683</v>
      </c>
      <c r="I620" s="61">
        <f t="shared" si="19"/>
        <v>5.5122387353574135E-5</v>
      </c>
      <c r="J620" s="122">
        <v>5.1506718981999997</v>
      </c>
      <c r="K620" s="122">
        <v>31.290095238095201</v>
      </c>
    </row>
    <row r="621" spans="1:11" x14ac:dyDescent="0.2">
      <c r="A621" s="119" t="s">
        <v>2574</v>
      </c>
      <c r="B621" s="60" t="s">
        <v>2219</v>
      </c>
      <c r="C621" s="60" t="s">
        <v>2079</v>
      </c>
      <c r="D621" s="119" t="s">
        <v>234</v>
      </c>
      <c r="E621" s="119" t="s">
        <v>1081</v>
      </c>
      <c r="F621" s="120">
        <v>0.59850000000000003</v>
      </c>
      <c r="G621" s="120">
        <v>0</v>
      </c>
      <c r="H621" s="75" t="str">
        <f t="shared" si="18"/>
        <v/>
      </c>
      <c r="I621" s="61">
        <f t="shared" si="19"/>
        <v>5.463017540626543E-5</v>
      </c>
      <c r="J621" s="122">
        <v>6.0480844574965005</v>
      </c>
      <c r="K621" s="122">
        <v>36.627333333333297</v>
      </c>
    </row>
    <row r="622" spans="1:11" x14ac:dyDescent="0.2">
      <c r="A622" s="119" t="s">
        <v>2504</v>
      </c>
      <c r="B622" s="60" t="s">
        <v>1413</v>
      </c>
      <c r="C622" s="60" t="s">
        <v>698</v>
      </c>
      <c r="D622" s="119" t="s">
        <v>234</v>
      </c>
      <c r="E622" s="119" t="s">
        <v>1081</v>
      </c>
      <c r="F622" s="120">
        <v>0.59730696999999999</v>
      </c>
      <c r="G622" s="120">
        <v>0.27772916999999997</v>
      </c>
      <c r="H622" s="75">
        <f t="shared" si="18"/>
        <v>1.1506814354430257</v>
      </c>
      <c r="I622" s="61">
        <f t="shared" si="19"/>
        <v>5.4521277431052498E-5</v>
      </c>
      <c r="J622" s="122">
        <v>7.6332098795999999</v>
      </c>
      <c r="K622" s="122">
        <v>44.765857142857101</v>
      </c>
    </row>
    <row r="623" spans="1:11" x14ac:dyDescent="0.2">
      <c r="A623" s="119" t="s">
        <v>2840</v>
      </c>
      <c r="B623" s="60" t="s">
        <v>350</v>
      </c>
      <c r="C623" s="60" t="s">
        <v>940</v>
      </c>
      <c r="D623" s="119" t="s">
        <v>234</v>
      </c>
      <c r="E623" s="119" t="s">
        <v>1081</v>
      </c>
      <c r="F623" s="120">
        <v>0.59707250000000001</v>
      </c>
      <c r="G623" s="120">
        <v>0.54679753500000006</v>
      </c>
      <c r="H623" s="75">
        <f t="shared" si="18"/>
        <v>9.1944388520332154E-2</v>
      </c>
      <c r="I623" s="61">
        <f t="shared" si="19"/>
        <v>5.449987536383862E-5</v>
      </c>
      <c r="J623" s="122">
        <v>41.766480090000002</v>
      </c>
      <c r="K623" s="122">
        <v>63.973285714285701</v>
      </c>
    </row>
    <row r="624" spans="1:11" x14ac:dyDescent="0.2">
      <c r="A624" s="119" t="s">
        <v>2142</v>
      </c>
      <c r="B624" s="60" t="s">
        <v>1471</v>
      </c>
      <c r="C624" s="60" t="s">
        <v>1031</v>
      </c>
      <c r="D624" s="119" t="s">
        <v>235</v>
      </c>
      <c r="E624" s="119" t="s">
        <v>236</v>
      </c>
      <c r="F624" s="120">
        <v>0.59502069999999996</v>
      </c>
      <c r="G624" s="120">
        <v>0.27763890000000002</v>
      </c>
      <c r="H624" s="75">
        <f t="shared" si="18"/>
        <v>1.1431460072777981</v>
      </c>
      <c r="I624" s="61">
        <f t="shared" si="19"/>
        <v>5.4312590161000565E-5</v>
      </c>
      <c r="J624" s="122">
        <v>8.4643543814383797</v>
      </c>
      <c r="K624" s="122">
        <v>25.351285714285702</v>
      </c>
    </row>
    <row r="625" spans="1:11" x14ac:dyDescent="0.2">
      <c r="A625" s="119" t="s">
        <v>2024</v>
      </c>
      <c r="B625" s="60" t="s">
        <v>16</v>
      </c>
      <c r="C625" s="60" t="s">
        <v>939</v>
      </c>
      <c r="D625" s="119" t="s">
        <v>873</v>
      </c>
      <c r="E625" s="119" t="s">
        <v>1081</v>
      </c>
      <c r="F625" s="120">
        <v>0.58956564</v>
      </c>
      <c r="G625" s="120">
        <v>0.54465286600000007</v>
      </c>
      <c r="H625" s="75">
        <f t="shared" si="18"/>
        <v>8.2461282779699774E-2</v>
      </c>
      <c r="I625" s="61">
        <f t="shared" si="19"/>
        <v>5.3814660529168149E-5</v>
      </c>
      <c r="J625" s="122">
        <v>14.96190142</v>
      </c>
      <c r="K625" s="122">
        <v>11.3834761904762</v>
      </c>
    </row>
    <row r="626" spans="1:11" x14ac:dyDescent="0.2">
      <c r="A626" s="119" t="s">
        <v>2862</v>
      </c>
      <c r="B626" s="60" t="s">
        <v>1608</v>
      </c>
      <c r="C626" s="60" t="s">
        <v>940</v>
      </c>
      <c r="D626" s="119" t="s">
        <v>234</v>
      </c>
      <c r="E626" s="119" t="s">
        <v>1081</v>
      </c>
      <c r="F626" s="120">
        <v>0.58880956999999989</v>
      </c>
      <c r="G626" s="120">
        <v>0.17438963000000002</v>
      </c>
      <c r="H626" s="75">
        <f t="shared" si="18"/>
        <v>2.3764024271397322</v>
      </c>
      <c r="I626" s="61">
        <f t="shared" si="19"/>
        <v>5.3745647602318655E-5</v>
      </c>
      <c r="J626" s="122">
        <v>2.7065442200000001</v>
      </c>
      <c r="K626" s="122">
        <v>139.242285714286</v>
      </c>
    </row>
    <row r="627" spans="1:11" x14ac:dyDescent="0.2">
      <c r="A627" s="119" t="s">
        <v>2498</v>
      </c>
      <c r="B627" s="60" t="s">
        <v>319</v>
      </c>
      <c r="C627" s="60" t="s">
        <v>2040</v>
      </c>
      <c r="D627" s="119" t="s">
        <v>235</v>
      </c>
      <c r="E627" s="119" t="s">
        <v>236</v>
      </c>
      <c r="F627" s="120">
        <v>0.58830145700000003</v>
      </c>
      <c r="G627" s="120">
        <v>8.1589081000000008E-2</v>
      </c>
      <c r="H627" s="75">
        <f t="shared" si="18"/>
        <v>6.2105415306736935</v>
      </c>
      <c r="I627" s="61">
        <f t="shared" si="19"/>
        <v>5.3699267815658344E-5</v>
      </c>
      <c r="J627" s="122">
        <v>13.488804550000001</v>
      </c>
      <c r="K627" s="122">
        <v>33.228714285714297</v>
      </c>
    </row>
    <row r="628" spans="1:11" x14ac:dyDescent="0.2">
      <c r="A628" s="119" t="s">
        <v>2234</v>
      </c>
      <c r="B628" s="60" t="s">
        <v>278</v>
      </c>
      <c r="C628" s="60" t="s">
        <v>935</v>
      </c>
      <c r="D628" s="119" t="s">
        <v>234</v>
      </c>
      <c r="E628" s="119" t="s">
        <v>1081</v>
      </c>
      <c r="F628" s="120">
        <v>0.57962443099999994</v>
      </c>
      <c r="G628" s="120">
        <v>0.26912779200000003</v>
      </c>
      <c r="H628" s="75">
        <f t="shared" si="18"/>
        <v>1.1537145112088605</v>
      </c>
      <c r="I628" s="61">
        <f t="shared" si="19"/>
        <v>5.2907241997137492E-5</v>
      </c>
      <c r="J628" s="122">
        <v>19.173114089999999</v>
      </c>
      <c r="K628" s="122">
        <v>6.7795714285714297</v>
      </c>
    </row>
    <row r="629" spans="1:11" x14ac:dyDescent="0.2">
      <c r="A629" s="119" t="s">
        <v>2628</v>
      </c>
      <c r="B629" s="60" t="s">
        <v>1866</v>
      </c>
      <c r="C629" s="60" t="s">
        <v>934</v>
      </c>
      <c r="D629" s="119" t="s">
        <v>234</v>
      </c>
      <c r="E629" s="119" t="s">
        <v>236</v>
      </c>
      <c r="F629" s="120">
        <v>0.56797160999999996</v>
      </c>
      <c r="G629" s="120">
        <v>0</v>
      </c>
      <c r="H629" s="75" t="str">
        <f t="shared" si="18"/>
        <v/>
      </c>
      <c r="I629" s="61">
        <f t="shared" si="19"/>
        <v>5.1843590108736803E-5</v>
      </c>
      <c r="J629" s="122">
        <v>9.7957830099999992</v>
      </c>
      <c r="K629" s="122">
        <v>12.3538571428571</v>
      </c>
    </row>
    <row r="630" spans="1:11" x14ac:dyDescent="0.2">
      <c r="A630" s="119" t="s">
        <v>2365</v>
      </c>
      <c r="B630" s="60" t="s">
        <v>441</v>
      </c>
      <c r="C630" s="60" t="s">
        <v>939</v>
      </c>
      <c r="D630" s="119" t="s">
        <v>235</v>
      </c>
      <c r="E630" s="119" t="s">
        <v>236</v>
      </c>
      <c r="F630" s="120">
        <v>0.56002035999999999</v>
      </c>
      <c r="G630" s="120">
        <v>0.94370517000000009</v>
      </c>
      <c r="H630" s="75">
        <f t="shared" si="18"/>
        <v>-0.40657275407318161</v>
      </c>
      <c r="I630" s="61">
        <f t="shared" si="19"/>
        <v>5.1117812026532853E-5</v>
      </c>
      <c r="J630" s="122">
        <v>10.7142</v>
      </c>
      <c r="K630" s="122">
        <v>50.886428571428603</v>
      </c>
    </row>
    <row r="631" spans="1:11" x14ac:dyDescent="0.2">
      <c r="A631" s="119" t="s">
        <v>1984</v>
      </c>
      <c r="B631" s="60" t="s">
        <v>991</v>
      </c>
      <c r="C631" s="60" t="s">
        <v>939</v>
      </c>
      <c r="D631" s="119" t="s">
        <v>235</v>
      </c>
      <c r="E631" s="119" t="s">
        <v>236</v>
      </c>
      <c r="F631" s="120">
        <v>0.5574998000000001</v>
      </c>
      <c r="G631" s="120">
        <v>1.0850898999999998</v>
      </c>
      <c r="H631" s="75">
        <f t="shared" si="18"/>
        <v>-0.48621787005850836</v>
      </c>
      <c r="I631" s="61">
        <f t="shared" si="19"/>
        <v>5.088773911939499E-5</v>
      </c>
      <c r="J631" s="122">
        <v>55.281267960000001</v>
      </c>
      <c r="K631" s="122">
        <v>19.335428571428601</v>
      </c>
    </row>
    <row r="632" spans="1:11" x14ac:dyDescent="0.2">
      <c r="A632" s="119" t="s">
        <v>2516</v>
      </c>
      <c r="B632" s="60" t="s">
        <v>129</v>
      </c>
      <c r="C632" s="60" t="s">
        <v>698</v>
      </c>
      <c r="D632" s="119" t="s">
        <v>873</v>
      </c>
      <c r="E632" s="119" t="s">
        <v>236</v>
      </c>
      <c r="F632" s="120">
        <v>0.54998388100000006</v>
      </c>
      <c r="G632" s="120">
        <v>5.4995146000000002E-2</v>
      </c>
      <c r="H632" s="75">
        <f t="shared" si="18"/>
        <v>9.0005895247555134</v>
      </c>
      <c r="I632" s="61">
        <f t="shared" si="19"/>
        <v>5.0201697392896601E-5</v>
      </c>
      <c r="J632" s="122">
        <v>210.28529032922171</v>
      </c>
      <c r="K632" s="122">
        <v>27.241047619047599</v>
      </c>
    </row>
    <row r="633" spans="1:11" x14ac:dyDescent="0.2">
      <c r="A633" s="119" t="s">
        <v>2844</v>
      </c>
      <c r="B633" s="60" t="s">
        <v>1418</v>
      </c>
      <c r="C633" s="60" t="s">
        <v>940</v>
      </c>
      <c r="D633" s="119" t="s">
        <v>234</v>
      </c>
      <c r="E633" s="119" t="s">
        <v>1081</v>
      </c>
      <c r="F633" s="120">
        <v>0.54386444999999994</v>
      </c>
      <c r="G633" s="120">
        <v>0.12033480000000001</v>
      </c>
      <c r="H633" s="75">
        <f t="shared" si="18"/>
        <v>3.5195940825097969</v>
      </c>
      <c r="I633" s="61">
        <f t="shared" si="19"/>
        <v>4.9643124980337629E-5</v>
      </c>
      <c r="J633" s="122">
        <v>3.02068571</v>
      </c>
      <c r="K633" s="122">
        <v>60.731619047618999</v>
      </c>
    </row>
    <row r="634" spans="1:11" x14ac:dyDescent="0.2">
      <c r="A634" s="119" t="s">
        <v>2818</v>
      </c>
      <c r="B634" s="60" t="s">
        <v>243</v>
      </c>
      <c r="C634" s="60" t="s">
        <v>940</v>
      </c>
      <c r="D634" s="119" t="s">
        <v>234</v>
      </c>
      <c r="E634" s="119" t="s">
        <v>236</v>
      </c>
      <c r="F634" s="120">
        <v>0.53644236000000001</v>
      </c>
      <c r="G634" s="120">
        <v>0.45943912199999998</v>
      </c>
      <c r="H634" s="75">
        <f t="shared" si="18"/>
        <v>0.16760270145214151</v>
      </c>
      <c r="I634" s="61">
        <f t="shared" si="19"/>
        <v>4.8965647823142836E-5</v>
      </c>
      <c r="J634" s="122">
        <v>261.26673210000001</v>
      </c>
      <c r="K634" s="122">
        <v>66.140666666666704</v>
      </c>
    </row>
    <row r="635" spans="1:11" x14ac:dyDescent="0.2">
      <c r="A635" s="119" t="s">
        <v>1804</v>
      </c>
      <c r="B635" s="60" t="s">
        <v>274</v>
      </c>
      <c r="C635" s="60" t="s">
        <v>698</v>
      </c>
      <c r="D635" s="119" t="s">
        <v>234</v>
      </c>
      <c r="E635" s="119" t="s">
        <v>1081</v>
      </c>
      <c r="F635" s="120">
        <v>0.53328981000000009</v>
      </c>
      <c r="G635" s="120">
        <v>9.4260490000000002E-2</v>
      </c>
      <c r="H635" s="75">
        <f t="shared" si="18"/>
        <v>4.6576176296134264</v>
      </c>
      <c r="I635" s="61">
        <f t="shared" si="19"/>
        <v>4.8677887824016658E-5</v>
      </c>
      <c r="J635" s="122">
        <v>9.7114425980000014</v>
      </c>
      <c r="K635" s="122">
        <v>40.715714285714299</v>
      </c>
    </row>
    <row r="636" spans="1:11" x14ac:dyDescent="0.2">
      <c r="A636" s="119" t="s">
        <v>2130</v>
      </c>
      <c r="B636" s="60" t="s">
        <v>2131</v>
      </c>
      <c r="C636" s="60" t="s">
        <v>301</v>
      </c>
      <c r="D636" s="119" t="s">
        <v>235</v>
      </c>
      <c r="E636" s="119" t="s">
        <v>236</v>
      </c>
      <c r="F636" s="120">
        <v>0.53022605899999997</v>
      </c>
      <c r="G636" s="120">
        <v>1.270345187</v>
      </c>
      <c r="H636" s="75">
        <f t="shared" si="18"/>
        <v>-0.58261261236234363</v>
      </c>
      <c r="I636" s="61">
        <f t="shared" si="19"/>
        <v>4.8398233263396561E-5</v>
      </c>
      <c r="J636" s="122">
        <v>8.9707100289999993</v>
      </c>
      <c r="K636" s="122">
        <v>51.374714285714298</v>
      </c>
    </row>
    <row r="637" spans="1:11" x14ac:dyDescent="0.2">
      <c r="A637" s="119" t="s">
        <v>2847</v>
      </c>
      <c r="B637" s="60" t="s">
        <v>1616</v>
      </c>
      <c r="C637" s="60" t="s">
        <v>940</v>
      </c>
      <c r="D637" s="119" t="s">
        <v>234</v>
      </c>
      <c r="E637" s="119" t="s">
        <v>1081</v>
      </c>
      <c r="F637" s="120">
        <v>0.51823516999999997</v>
      </c>
      <c r="G637" s="120">
        <v>4.9124790000000002E-2</v>
      </c>
      <c r="H637" s="75">
        <f t="shared" si="18"/>
        <v>9.5493615341663531</v>
      </c>
      <c r="I637" s="61">
        <f t="shared" si="19"/>
        <v>4.7303723038923612E-5</v>
      </c>
      <c r="J637" s="122">
        <v>5.1996199499999998</v>
      </c>
      <c r="K637" s="122">
        <v>119.72380952381</v>
      </c>
    </row>
    <row r="638" spans="1:11" x14ac:dyDescent="0.2">
      <c r="A638" s="119" t="s">
        <v>2625</v>
      </c>
      <c r="B638" s="60" t="s">
        <v>217</v>
      </c>
      <c r="C638" s="60" t="s">
        <v>934</v>
      </c>
      <c r="D638" s="119" t="s">
        <v>234</v>
      </c>
      <c r="E638" s="119" t="s">
        <v>1081</v>
      </c>
      <c r="F638" s="120">
        <v>0.50843967999999995</v>
      </c>
      <c r="G638" s="120">
        <v>1.183181E-2</v>
      </c>
      <c r="H638" s="75">
        <f t="shared" si="18"/>
        <v>41.972265443748668</v>
      </c>
      <c r="I638" s="61">
        <f t="shared" si="19"/>
        <v>4.6409605516968193E-5</v>
      </c>
      <c r="J638" s="122">
        <v>14.606346689999999</v>
      </c>
      <c r="K638" s="122">
        <v>17.001142857142899</v>
      </c>
    </row>
    <row r="639" spans="1:11" x14ac:dyDescent="0.2">
      <c r="A639" s="119" t="s">
        <v>2830</v>
      </c>
      <c r="B639" s="60" t="s">
        <v>1422</v>
      </c>
      <c r="C639" s="60" t="s">
        <v>940</v>
      </c>
      <c r="D639" s="119" t="s">
        <v>234</v>
      </c>
      <c r="E639" s="119" t="s">
        <v>1081</v>
      </c>
      <c r="F639" s="120">
        <v>0.50764038</v>
      </c>
      <c r="G639" s="120">
        <v>0.20569489000000002</v>
      </c>
      <c r="H639" s="75">
        <f t="shared" si="18"/>
        <v>1.4679289796649782</v>
      </c>
      <c r="I639" s="61">
        <f t="shared" si="19"/>
        <v>4.633664662105804E-5</v>
      </c>
      <c r="J639" s="122">
        <v>210.43593730000001</v>
      </c>
      <c r="K639" s="122">
        <v>54.144380952380899</v>
      </c>
    </row>
    <row r="640" spans="1:11" x14ac:dyDescent="0.2">
      <c r="A640" s="119" t="s">
        <v>2585</v>
      </c>
      <c r="B640" s="60" t="s">
        <v>2586</v>
      </c>
      <c r="C640" s="60" t="s">
        <v>935</v>
      </c>
      <c r="D640" s="119" t="s">
        <v>234</v>
      </c>
      <c r="E640" s="119" t="s">
        <v>1081</v>
      </c>
      <c r="F640" s="120">
        <v>0.50349725000000001</v>
      </c>
      <c r="G640" s="120">
        <v>0.25854041</v>
      </c>
      <c r="H640" s="75">
        <f t="shared" si="18"/>
        <v>0.94746055365194182</v>
      </c>
      <c r="I640" s="61">
        <f t="shared" si="19"/>
        <v>4.5958467976728952E-5</v>
      </c>
      <c r="J640" s="122">
        <v>49.847648159999999</v>
      </c>
      <c r="K640" s="122">
        <v>18.359285714285701</v>
      </c>
    </row>
    <row r="641" spans="1:11" x14ac:dyDescent="0.2">
      <c r="A641" s="119" t="s">
        <v>1964</v>
      </c>
      <c r="B641" s="60" t="s">
        <v>14</v>
      </c>
      <c r="C641" s="60" t="s">
        <v>939</v>
      </c>
      <c r="D641" s="119" t="s">
        <v>873</v>
      </c>
      <c r="E641" s="119" t="s">
        <v>1081</v>
      </c>
      <c r="F641" s="120">
        <v>0.50144831000000001</v>
      </c>
      <c r="G641" s="120">
        <v>2.4313329399999999</v>
      </c>
      <c r="H641" s="75">
        <f t="shared" si="18"/>
        <v>-0.79375580293828452</v>
      </c>
      <c r="I641" s="61">
        <f t="shared" si="19"/>
        <v>4.5771443830368195E-5</v>
      </c>
      <c r="J641" s="122">
        <v>74.783831409999991</v>
      </c>
      <c r="K641" s="122">
        <v>12.7221904761905</v>
      </c>
    </row>
    <row r="642" spans="1:11" x14ac:dyDescent="0.2">
      <c r="A642" s="119" t="s">
        <v>2550</v>
      </c>
      <c r="B642" s="60" t="s">
        <v>120</v>
      </c>
      <c r="C642" s="60" t="s">
        <v>698</v>
      </c>
      <c r="D642" s="119" t="s">
        <v>234</v>
      </c>
      <c r="E642" s="119" t="s">
        <v>1081</v>
      </c>
      <c r="F642" s="120">
        <v>0.50117133000000003</v>
      </c>
      <c r="G642" s="120">
        <v>6.3719999999999993E-5</v>
      </c>
      <c r="H642" s="75" t="str">
        <f t="shared" si="18"/>
        <v/>
      </c>
      <c r="I642" s="61">
        <f t="shared" si="19"/>
        <v>4.5746161514605407E-5</v>
      </c>
      <c r="J642" s="122">
        <v>3.3661135991000002</v>
      </c>
      <c r="K642" s="122">
        <v>31.378619047619001</v>
      </c>
    </row>
    <row r="643" spans="1:11" x14ac:dyDescent="0.2">
      <c r="A643" s="119" t="s">
        <v>2280</v>
      </c>
      <c r="B643" s="60" t="s">
        <v>568</v>
      </c>
      <c r="C643" s="60" t="s">
        <v>935</v>
      </c>
      <c r="D643" s="119" t="s">
        <v>234</v>
      </c>
      <c r="E643" s="119" t="s">
        <v>1081</v>
      </c>
      <c r="F643" s="120">
        <v>0.50060559599999999</v>
      </c>
      <c r="G643" s="120">
        <v>0.34676178699999999</v>
      </c>
      <c r="H643" s="75">
        <f t="shared" si="18"/>
        <v>0.44365848477992764</v>
      </c>
      <c r="I643" s="61">
        <f t="shared" si="19"/>
        <v>4.5694522170155469E-5</v>
      </c>
      <c r="J643" s="122">
        <v>46.210818709999998</v>
      </c>
      <c r="K643" s="122">
        <v>31.685285714285701</v>
      </c>
    </row>
    <row r="644" spans="1:11" x14ac:dyDescent="0.2">
      <c r="A644" s="119" t="s">
        <v>2491</v>
      </c>
      <c r="B644" s="60" t="s">
        <v>257</v>
      </c>
      <c r="C644" s="60" t="s">
        <v>936</v>
      </c>
      <c r="D644" s="119" t="s">
        <v>234</v>
      </c>
      <c r="E644" s="119" t="s">
        <v>1081</v>
      </c>
      <c r="F644" s="120">
        <v>0.49728069000000003</v>
      </c>
      <c r="G644" s="120">
        <v>0.16298689000000002</v>
      </c>
      <c r="H644" s="75">
        <f t="shared" si="18"/>
        <v>2.0510471731806157</v>
      </c>
      <c r="I644" s="61">
        <f t="shared" si="19"/>
        <v>4.5391029775854145E-5</v>
      </c>
      <c r="J644" s="122">
        <v>8.7537675000000004</v>
      </c>
      <c r="K644" s="122">
        <v>41.983047619047603</v>
      </c>
    </row>
    <row r="645" spans="1:11" x14ac:dyDescent="0.2">
      <c r="A645" s="119" t="s">
        <v>2494</v>
      </c>
      <c r="B645" s="60" t="s">
        <v>427</v>
      </c>
      <c r="C645" s="60" t="s">
        <v>698</v>
      </c>
      <c r="D645" s="119" t="s">
        <v>234</v>
      </c>
      <c r="E645" s="119" t="s">
        <v>1081</v>
      </c>
      <c r="F645" s="120">
        <v>0.491488019</v>
      </c>
      <c r="G645" s="120">
        <v>1.3059001610000001</v>
      </c>
      <c r="H645" s="75">
        <f t="shared" si="18"/>
        <v>-0.62364043310658568</v>
      </c>
      <c r="I645" s="61">
        <f t="shared" si="19"/>
        <v>4.4862283522218742E-5</v>
      </c>
      <c r="J645" s="122">
        <v>11.70382433</v>
      </c>
      <c r="K645" s="122">
        <v>28.942047619047599</v>
      </c>
    </row>
    <row r="646" spans="1:11" x14ac:dyDescent="0.2">
      <c r="A646" s="119" t="s">
        <v>2820</v>
      </c>
      <c r="B646" s="60" t="s">
        <v>961</v>
      </c>
      <c r="C646" s="60" t="s">
        <v>940</v>
      </c>
      <c r="D646" s="119" t="s">
        <v>234</v>
      </c>
      <c r="E646" s="119" t="s">
        <v>236</v>
      </c>
      <c r="F646" s="120">
        <v>0.49054547999999998</v>
      </c>
      <c r="G646" s="120">
        <v>0.85975357999999991</v>
      </c>
      <c r="H646" s="75">
        <f t="shared" si="18"/>
        <v>-0.42943479223430503</v>
      </c>
      <c r="I646" s="61">
        <f t="shared" si="19"/>
        <v>4.4776249986884993E-5</v>
      </c>
      <c r="J646" s="122">
        <v>73.134931769999994</v>
      </c>
      <c r="K646" s="122">
        <v>50.881714285714303</v>
      </c>
    </row>
    <row r="647" spans="1:11" x14ac:dyDescent="0.2">
      <c r="A647" s="119" t="s">
        <v>2315</v>
      </c>
      <c r="B647" s="60" t="s">
        <v>496</v>
      </c>
      <c r="C647" s="60" t="s">
        <v>935</v>
      </c>
      <c r="D647" s="119" t="s">
        <v>234</v>
      </c>
      <c r="E647" s="119" t="s">
        <v>1081</v>
      </c>
      <c r="F647" s="120">
        <v>0.487958114</v>
      </c>
      <c r="G647" s="120">
        <v>1.018979895</v>
      </c>
      <c r="H647" s="75">
        <f t="shared" ref="H647:H710" si="20">IF(ISERROR(F647/G647-1),"",IF((F647/G647-1)&gt;10000%,"",F647/G647-1))</f>
        <v>-0.52113077363513627</v>
      </c>
      <c r="I647" s="61">
        <f t="shared" ref="I647:I710" si="21">F647/$F$1039</f>
        <v>4.4540079129040035E-5</v>
      </c>
      <c r="J647" s="122">
        <v>18.97007339</v>
      </c>
      <c r="K647" s="122">
        <v>15.464619047618999</v>
      </c>
    </row>
    <row r="648" spans="1:11" x14ac:dyDescent="0.2">
      <c r="A648" s="119" t="s">
        <v>2017</v>
      </c>
      <c r="B648" s="60" t="s">
        <v>5</v>
      </c>
      <c r="C648" s="60" t="s">
        <v>939</v>
      </c>
      <c r="D648" s="119" t="s">
        <v>873</v>
      </c>
      <c r="E648" s="119" t="s">
        <v>1081</v>
      </c>
      <c r="F648" s="120">
        <v>0.48461284999999998</v>
      </c>
      <c r="G648" s="120">
        <v>0.33206304999999997</v>
      </c>
      <c r="H648" s="75">
        <f t="shared" si="20"/>
        <v>0.45940010488971916</v>
      </c>
      <c r="I648" s="61">
        <f t="shared" si="21"/>
        <v>4.4234728487268498E-5</v>
      </c>
      <c r="J648" s="122">
        <v>55.778078869999995</v>
      </c>
      <c r="K648" s="122">
        <v>58.959095238095202</v>
      </c>
    </row>
    <row r="649" spans="1:11" x14ac:dyDescent="0.2">
      <c r="A649" s="119" t="s">
        <v>2802</v>
      </c>
      <c r="B649" s="60" t="s">
        <v>988</v>
      </c>
      <c r="C649" s="60" t="s">
        <v>940</v>
      </c>
      <c r="D649" s="119" t="s">
        <v>234</v>
      </c>
      <c r="E649" s="119" t="s">
        <v>1081</v>
      </c>
      <c r="F649" s="120">
        <v>0.47934109000000003</v>
      </c>
      <c r="G649" s="120">
        <v>0.37530515999999997</v>
      </c>
      <c r="H649" s="75">
        <f t="shared" si="20"/>
        <v>0.27720356948995861</v>
      </c>
      <c r="I649" s="61">
        <f t="shared" si="21"/>
        <v>4.3753530202390082E-5</v>
      </c>
      <c r="J649" s="122">
        <v>44.147605169999999</v>
      </c>
      <c r="K649" s="122">
        <v>68.321904761904804</v>
      </c>
    </row>
    <row r="650" spans="1:11" x14ac:dyDescent="0.2">
      <c r="A650" s="119" t="s">
        <v>1979</v>
      </c>
      <c r="B650" s="60" t="s">
        <v>1860</v>
      </c>
      <c r="C650" s="60" t="s">
        <v>939</v>
      </c>
      <c r="D650" s="119" t="s">
        <v>873</v>
      </c>
      <c r="E650" s="119" t="s">
        <v>1081</v>
      </c>
      <c r="F650" s="120">
        <v>0.47893100999999999</v>
      </c>
      <c r="G650" s="120">
        <v>2.7078746600000003</v>
      </c>
      <c r="H650" s="75">
        <f t="shared" si="20"/>
        <v>-0.82313398139336336</v>
      </c>
      <c r="I650" s="61">
        <f t="shared" si="21"/>
        <v>4.3716098719799269E-5</v>
      </c>
      <c r="J650" s="122">
        <v>94.958567430000002</v>
      </c>
      <c r="K650" s="122">
        <v>22.9166666666667</v>
      </c>
    </row>
    <row r="651" spans="1:11" x14ac:dyDescent="0.2">
      <c r="A651" s="119" t="s">
        <v>2188</v>
      </c>
      <c r="B651" s="60" t="s">
        <v>2189</v>
      </c>
      <c r="C651" s="60" t="s">
        <v>2079</v>
      </c>
      <c r="D651" s="119" t="s">
        <v>234</v>
      </c>
      <c r="E651" s="119" t="s">
        <v>1081</v>
      </c>
      <c r="F651" s="120">
        <v>0.47749953000000001</v>
      </c>
      <c r="G651" s="120">
        <v>0.73701496</v>
      </c>
      <c r="H651" s="75">
        <f t="shared" si="20"/>
        <v>-0.35211690954007224</v>
      </c>
      <c r="I651" s="61">
        <f t="shared" si="21"/>
        <v>4.3585435388987975E-5</v>
      </c>
      <c r="J651" s="122">
        <v>509.31169165109998</v>
      </c>
      <c r="K651" s="122">
        <v>90.517333333333298</v>
      </c>
    </row>
    <row r="652" spans="1:11" x14ac:dyDescent="0.2">
      <c r="A652" s="119" t="s">
        <v>2352</v>
      </c>
      <c r="B652" s="60" t="s">
        <v>963</v>
      </c>
      <c r="C652" s="60" t="s">
        <v>939</v>
      </c>
      <c r="D652" s="119" t="s">
        <v>235</v>
      </c>
      <c r="E652" s="119" t="s">
        <v>236</v>
      </c>
      <c r="F652" s="120">
        <v>0.47259028999999997</v>
      </c>
      <c r="G652" s="120">
        <v>1.04816259</v>
      </c>
      <c r="H652" s="75">
        <f t="shared" si="20"/>
        <v>-0.54912501694989901</v>
      </c>
      <c r="I652" s="61">
        <f t="shared" si="21"/>
        <v>4.3137327381784202E-5</v>
      </c>
      <c r="J652" s="122">
        <v>11.744999999999999</v>
      </c>
      <c r="K652" s="122">
        <v>47.924333333333301</v>
      </c>
    </row>
    <row r="653" spans="1:11" x14ac:dyDescent="0.2">
      <c r="A653" s="119" t="s">
        <v>1874</v>
      </c>
      <c r="B653" s="60" t="s">
        <v>1875</v>
      </c>
      <c r="C653" s="60" t="s">
        <v>169</v>
      </c>
      <c r="D653" s="119" t="s">
        <v>873</v>
      </c>
      <c r="E653" s="119" t="s">
        <v>236</v>
      </c>
      <c r="F653" s="120">
        <v>0.46521975999999998</v>
      </c>
      <c r="G653" s="120">
        <v>6.6884550000000001E-2</v>
      </c>
      <c r="H653" s="75">
        <f t="shared" si="20"/>
        <v>5.9555638783545675</v>
      </c>
      <c r="I653" s="61">
        <f t="shared" si="21"/>
        <v>4.2464556543459822E-5</v>
      </c>
      <c r="J653" s="122">
        <v>6.2119999999999997</v>
      </c>
      <c r="K653" s="122">
        <v>113.686523809524</v>
      </c>
    </row>
    <row r="654" spans="1:11" x14ac:dyDescent="0.2">
      <c r="A654" s="119" t="s">
        <v>2845</v>
      </c>
      <c r="B654" s="60" t="s">
        <v>344</v>
      </c>
      <c r="C654" s="60" t="s">
        <v>940</v>
      </c>
      <c r="D654" s="119" t="s">
        <v>234</v>
      </c>
      <c r="E654" s="119" t="s">
        <v>1081</v>
      </c>
      <c r="F654" s="120">
        <v>0.46500464000000002</v>
      </c>
      <c r="G654" s="120">
        <v>0.22973456</v>
      </c>
      <c r="H654" s="75">
        <f t="shared" si="20"/>
        <v>1.0240952863165211</v>
      </c>
      <c r="I654" s="61">
        <f t="shared" si="21"/>
        <v>4.2444920714999686E-5</v>
      </c>
      <c r="J654" s="122">
        <v>5.8891344999999999</v>
      </c>
      <c r="K654" s="122">
        <v>62.946952380952403</v>
      </c>
    </row>
    <row r="655" spans="1:11" x14ac:dyDescent="0.2">
      <c r="A655" s="119" t="s">
        <v>1846</v>
      </c>
      <c r="B655" s="60" t="s">
        <v>1049</v>
      </c>
      <c r="C655" s="60" t="s">
        <v>698</v>
      </c>
      <c r="D655" s="119" t="s">
        <v>234</v>
      </c>
      <c r="E655" s="119" t="s">
        <v>1081</v>
      </c>
      <c r="F655" s="120">
        <v>0.45988165199999997</v>
      </c>
      <c r="G655" s="120">
        <v>1.6052956860000001</v>
      </c>
      <c r="H655" s="75">
        <f t="shared" si="20"/>
        <v>-0.71352215295244992</v>
      </c>
      <c r="I655" s="61">
        <f t="shared" si="21"/>
        <v>4.1977302113422083E-5</v>
      </c>
      <c r="J655" s="122">
        <v>15.209470504800001</v>
      </c>
      <c r="K655" s="122">
        <v>132.457666666667</v>
      </c>
    </row>
    <row r="656" spans="1:11" x14ac:dyDescent="0.2">
      <c r="A656" s="119" t="s">
        <v>1853</v>
      </c>
      <c r="B656" s="60" t="s">
        <v>1044</v>
      </c>
      <c r="C656" s="60" t="s">
        <v>698</v>
      </c>
      <c r="D656" s="119" t="s">
        <v>234</v>
      </c>
      <c r="E656" s="119" t="s">
        <v>1081</v>
      </c>
      <c r="F656" s="120">
        <v>0.45962551500000004</v>
      </c>
      <c r="G656" s="120">
        <v>0.43884503999999996</v>
      </c>
      <c r="H656" s="75">
        <f t="shared" si="20"/>
        <v>4.735264867070188E-2</v>
      </c>
      <c r="I656" s="61">
        <f t="shared" si="21"/>
        <v>4.1953922315196462E-5</v>
      </c>
      <c r="J656" s="122">
        <v>12.470910266100001</v>
      </c>
      <c r="K656" s="122">
        <v>63.617761904761899</v>
      </c>
    </row>
    <row r="657" spans="1:11" x14ac:dyDescent="0.2">
      <c r="A657" s="119" t="s">
        <v>2552</v>
      </c>
      <c r="B657" s="60" t="s">
        <v>1056</v>
      </c>
      <c r="C657" s="60" t="s">
        <v>1031</v>
      </c>
      <c r="D657" s="119" t="s">
        <v>234</v>
      </c>
      <c r="E657" s="119" t="s">
        <v>1081</v>
      </c>
      <c r="F657" s="120">
        <v>0.453411972881964</v>
      </c>
      <c r="G657" s="120">
        <v>0.116896540783212</v>
      </c>
      <c r="H657" s="75">
        <f t="shared" si="20"/>
        <v>2.8787458537616568</v>
      </c>
      <c r="I657" s="61">
        <f t="shared" si="21"/>
        <v>4.1386759582025994E-5</v>
      </c>
      <c r="J657" s="122">
        <v>1241.7166976150802</v>
      </c>
      <c r="K657" s="122">
        <v>61.928619047619001</v>
      </c>
    </row>
    <row r="658" spans="1:11" x14ac:dyDescent="0.2">
      <c r="A658" s="119" t="s">
        <v>1135</v>
      </c>
      <c r="B658" s="60" t="s">
        <v>1136</v>
      </c>
      <c r="C658" s="60" t="s">
        <v>520</v>
      </c>
      <c r="D658" s="119" t="s">
        <v>234</v>
      </c>
      <c r="E658" s="119" t="s">
        <v>1081</v>
      </c>
      <c r="F658" s="120">
        <v>0.44671775000000002</v>
      </c>
      <c r="G658" s="120">
        <v>0.39323440000000004</v>
      </c>
      <c r="H658" s="75">
        <f t="shared" si="20"/>
        <v>0.13600882832224226</v>
      </c>
      <c r="I658" s="61">
        <f t="shared" si="21"/>
        <v>4.0775721035241823E-5</v>
      </c>
      <c r="J658" s="122">
        <v>13.406630849999999</v>
      </c>
      <c r="K658" s="122">
        <v>194.31880952380999</v>
      </c>
    </row>
    <row r="659" spans="1:11" x14ac:dyDescent="0.2">
      <c r="A659" s="119" t="s">
        <v>2143</v>
      </c>
      <c r="B659" s="60" t="s">
        <v>1472</v>
      </c>
      <c r="C659" s="60" t="s">
        <v>1031</v>
      </c>
      <c r="D659" s="119" t="s">
        <v>235</v>
      </c>
      <c r="E659" s="119" t="s">
        <v>236</v>
      </c>
      <c r="F659" s="120">
        <v>0.44578542999999998</v>
      </c>
      <c r="G659" s="120">
        <v>0.87861570999999994</v>
      </c>
      <c r="H659" s="75">
        <f t="shared" si="20"/>
        <v>-0.49262752199138349</v>
      </c>
      <c r="I659" s="61">
        <f t="shared" si="21"/>
        <v>4.069062027478272E-5</v>
      </c>
      <c r="J659" s="122">
        <v>16.169196783592081</v>
      </c>
      <c r="K659" s="122">
        <v>28.507809523809499</v>
      </c>
    </row>
    <row r="660" spans="1:11" x14ac:dyDescent="0.2">
      <c r="A660" s="119" t="s">
        <v>2320</v>
      </c>
      <c r="B660" s="60" t="s">
        <v>295</v>
      </c>
      <c r="C660" s="60" t="s">
        <v>698</v>
      </c>
      <c r="D660" s="119" t="s">
        <v>234</v>
      </c>
      <c r="E660" s="119" t="s">
        <v>1081</v>
      </c>
      <c r="F660" s="120">
        <v>0.44495330900000002</v>
      </c>
      <c r="G660" s="120">
        <v>0.19616547000000001</v>
      </c>
      <c r="H660" s="75">
        <f t="shared" si="20"/>
        <v>1.2682550043083527</v>
      </c>
      <c r="I660" s="61">
        <f t="shared" si="21"/>
        <v>4.0614665527599367E-5</v>
      </c>
      <c r="J660" s="122">
        <v>65.030518526400002</v>
      </c>
      <c r="K660" s="122">
        <v>11.6007142857143</v>
      </c>
    </row>
    <row r="661" spans="1:11" x14ac:dyDescent="0.2">
      <c r="A661" s="119" t="s">
        <v>2211</v>
      </c>
      <c r="B661" s="60" t="s">
        <v>1654</v>
      </c>
      <c r="C661" s="60" t="s">
        <v>1031</v>
      </c>
      <c r="D661" s="119" t="s">
        <v>235</v>
      </c>
      <c r="E661" s="119" t="s">
        <v>236</v>
      </c>
      <c r="F661" s="120">
        <v>0.44420394000000002</v>
      </c>
      <c r="G661" s="120">
        <v>0.10445154</v>
      </c>
      <c r="H661" s="75">
        <f t="shared" si="20"/>
        <v>3.2527275327869747</v>
      </c>
      <c r="I661" s="61">
        <f t="shared" si="21"/>
        <v>4.0546264257901763E-5</v>
      </c>
      <c r="J661" s="122">
        <v>32.826592369743601</v>
      </c>
      <c r="K661" s="122">
        <v>24.526476190476199</v>
      </c>
    </row>
    <row r="662" spans="1:11" x14ac:dyDescent="0.2">
      <c r="A662" s="119" t="s">
        <v>2662</v>
      </c>
      <c r="B662" s="60" t="s">
        <v>1021</v>
      </c>
      <c r="C662" s="60" t="s">
        <v>934</v>
      </c>
      <c r="D662" s="119" t="s">
        <v>234</v>
      </c>
      <c r="E662" s="119" t="s">
        <v>1081</v>
      </c>
      <c r="F662" s="120">
        <v>0.44334290000000004</v>
      </c>
      <c r="G662" s="120">
        <v>0</v>
      </c>
      <c r="H662" s="75" t="str">
        <f t="shared" si="20"/>
        <v/>
      </c>
      <c r="I662" s="61">
        <f t="shared" si="21"/>
        <v>4.0467669828107596E-5</v>
      </c>
      <c r="J662" s="122">
        <v>8.3923000000000005</v>
      </c>
      <c r="K662" s="122">
        <v>14.9947619047619</v>
      </c>
    </row>
    <row r="663" spans="1:11" x14ac:dyDescent="0.2">
      <c r="A663" s="119" t="s">
        <v>2096</v>
      </c>
      <c r="B663" s="60" t="s">
        <v>2097</v>
      </c>
      <c r="C663" s="60" t="s">
        <v>1034</v>
      </c>
      <c r="D663" s="119" t="s">
        <v>234</v>
      </c>
      <c r="E663" s="119" t="s">
        <v>1081</v>
      </c>
      <c r="F663" s="120">
        <v>0.44082450000000001</v>
      </c>
      <c r="G663" s="120">
        <v>0.11284871</v>
      </c>
      <c r="H663" s="75">
        <f t="shared" si="20"/>
        <v>2.9063317604605317</v>
      </c>
      <c r="I663" s="61">
        <f t="shared" si="21"/>
        <v>4.023779408250502E-5</v>
      </c>
      <c r="J663" s="122">
        <v>46.045634219999997</v>
      </c>
      <c r="K663" s="122">
        <v>30.298904761904801</v>
      </c>
    </row>
    <row r="664" spans="1:11" x14ac:dyDescent="0.2">
      <c r="A664" s="119" t="s">
        <v>2523</v>
      </c>
      <c r="B664" s="60" t="s">
        <v>262</v>
      </c>
      <c r="C664" s="60" t="s">
        <v>936</v>
      </c>
      <c r="D664" s="119" t="s">
        <v>234</v>
      </c>
      <c r="E664" s="119" t="s">
        <v>1081</v>
      </c>
      <c r="F664" s="120">
        <v>0.42967746999999995</v>
      </c>
      <c r="G664" s="120">
        <v>4.6746646199999997</v>
      </c>
      <c r="H664" s="75">
        <f t="shared" si="20"/>
        <v>-0.90808378676800139</v>
      </c>
      <c r="I664" s="61">
        <f t="shared" si="21"/>
        <v>3.9220310032114199E-5</v>
      </c>
      <c r="J664" s="122">
        <v>119.52876775</v>
      </c>
      <c r="K664" s="122">
        <v>45.431190476190501</v>
      </c>
    </row>
    <row r="665" spans="1:11" x14ac:dyDescent="0.2">
      <c r="A665" s="119" t="s">
        <v>2226</v>
      </c>
      <c r="B665" s="60" t="s">
        <v>588</v>
      </c>
      <c r="C665" s="60" t="s">
        <v>935</v>
      </c>
      <c r="D665" s="119" t="s">
        <v>234</v>
      </c>
      <c r="E665" s="119" t="s">
        <v>1081</v>
      </c>
      <c r="F665" s="120">
        <v>0.42812399000000001</v>
      </c>
      <c r="G665" s="120">
        <v>0.56772390000000006</v>
      </c>
      <c r="H665" s="75">
        <f t="shared" si="20"/>
        <v>-0.24589401644003372</v>
      </c>
      <c r="I665" s="61">
        <f t="shared" si="21"/>
        <v>3.9078510725697954E-5</v>
      </c>
      <c r="J665" s="122">
        <v>22.532115399999999</v>
      </c>
      <c r="K665" s="122">
        <v>59.849476190476203</v>
      </c>
    </row>
    <row r="666" spans="1:11" x14ac:dyDescent="0.2">
      <c r="A666" s="119" t="s">
        <v>2006</v>
      </c>
      <c r="B666" s="60" t="s">
        <v>1417</v>
      </c>
      <c r="C666" s="60" t="s">
        <v>939</v>
      </c>
      <c r="D666" s="119" t="s">
        <v>873</v>
      </c>
      <c r="E666" s="119" t="s">
        <v>236</v>
      </c>
      <c r="F666" s="120">
        <v>0.42694705999999999</v>
      </c>
      <c r="G666" s="120">
        <v>0.62126588000000005</v>
      </c>
      <c r="H666" s="75">
        <f t="shared" si="20"/>
        <v>-0.31277883794294326</v>
      </c>
      <c r="I666" s="61">
        <f t="shared" si="21"/>
        <v>3.8971082334150928E-5</v>
      </c>
      <c r="J666" s="122">
        <v>188.23257813999999</v>
      </c>
      <c r="K666" s="122">
        <v>18.858380952381001</v>
      </c>
    </row>
    <row r="667" spans="1:11" x14ac:dyDescent="0.2">
      <c r="A667" s="119" t="s">
        <v>1985</v>
      </c>
      <c r="B667" s="60" t="s">
        <v>544</v>
      </c>
      <c r="C667" s="60" t="s">
        <v>939</v>
      </c>
      <c r="D667" s="119" t="s">
        <v>235</v>
      </c>
      <c r="E667" s="119" t="s">
        <v>236</v>
      </c>
      <c r="F667" s="120">
        <v>0.42607197499999999</v>
      </c>
      <c r="G667" s="120">
        <v>0.29090368</v>
      </c>
      <c r="H667" s="75">
        <f t="shared" si="20"/>
        <v>0.46464965654611179</v>
      </c>
      <c r="I667" s="61">
        <f t="shared" si="21"/>
        <v>3.8891205897984857E-5</v>
      </c>
      <c r="J667" s="122">
        <v>56.403690220000001</v>
      </c>
      <c r="K667" s="122">
        <v>42.545666666666698</v>
      </c>
    </row>
    <row r="668" spans="1:11" x14ac:dyDescent="0.2">
      <c r="A668" s="119" t="s">
        <v>2229</v>
      </c>
      <c r="B668" s="60" t="s">
        <v>944</v>
      </c>
      <c r="C668" s="60" t="s">
        <v>935</v>
      </c>
      <c r="D668" s="119" t="s">
        <v>234</v>
      </c>
      <c r="E668" s="119" t="s">
        <v>1081</v>
      </c>
      <c r="F668" s="120">
        <v>0.42524190000000001</v>
      </c>
      <c r="G668" s="120">
        <v>0</v>
      </c>
      <c r="H668" s="75" t="str">
        <f t="shared" si="20"/>
        <v/>
      </c>
      <c r="I668" s="61">
        <f t="shared" si="21"/>
        <v>3.881543790658911E-5</v>
      </c>
      <c r="J668" s="122">
        <v>2.0667660200000002</v>
      </c>
      <c r="K668" s="122">
        <v>25.6187619047619</v>
      </c>
    </row>
    <row r="669" spans="1:11" x14ac:dyDescent="0.2">
      <c r="A669" s="119" t="s">
        <v>2122</v>
      </c>
      <c r="B669" s="60" t="s">
        <v>2123</v>
      </c>
      <c r="C669" s="60" t="s">
        <v>301</v>
      </c>
      <c r="D669" s="119" t="s">
        <v>235</v>
      </c>
      <c r="E669" s="119" t="s">
        <v>236</v>
      </c>
      <c r="F669" s="120">
        <v>0.42313376000000003</v>
      </c>
      <c r="G669" s="120">
        <v>1.9796010800000001</v>
      </c>
      <c r="H669" s="75">
        <f t="shared" si="20"/>
        <v>-0.78625301618849386</v>
      </c>
      <c r="I669" s="61">
        <f t="shared" si="21"/>
        <v>3.8623010073705297E-5</v>
      </c>
      <c r="J669" s="122">
        <v>17.783667840900002</v>
      </c>
      <c r="K669" s="122">
        <v>40.6168571428571</v>
      </c>
    </row>
    <row r="670" spans="1:11" x14ac:dyDescent="0.2">
      <c r="A670" s="119" t="s">
        <v>1711</v>
      </c>
      <c r="B670" s="60" t="s">
        <v>891</v>
      </c>
      <c r="C670" s="60" t="s">
        <v>169</v>
      </c>
      <c r="D670" s="119" t="s">
        <v>873</v>
      </c>
      <c r="E670" s="119" t="s">
        <v>236</v>
      </c>
      <c r="F670" s="120">
        <v>0.42247704999999997</v>
      </c>
      <c r="G670" s="120">
        <v>2.00490565</v>
      </c>
      <c r="H670" s="75">
        <f t="shared" si="20"/>
        <v>-0.78927833835971284</v>
      </c>
      <c r="I670" s="61">
        <f t="shared" si="21"/>
        <v>3.8563066577479644E-5</v>
      </c>
      <c r="J670" s="122">
        <v>32.381703000000002</v>
      </c>
      <c r="K670" s="122">
        <v>36.648523809523802</v>
      </c>
    </row>
    <row r="671" spans="1:11" x14ac:dyDescent="0.2">
      <c r="A671" s="119" t="s">
        <v>1087</v>
      </c>
      <c r="B671" s="60" t="s">
        <v>61</v>
      </c>
      <c r="C671" s="60" t="s">
        <v>520</v>
      </c>
      <c r="D671" s="119" t="s">
        <v>234</v>
      </c>
      <c r="E671" s="119" t="s">
        <v>1081</v>
      </c>
      <c r="F671" s="120">
        <v>0.42091923999999997</v>
      </c>
      <c r="G671" s="120">
        <v>0.48910814000000002</v>
      </c>
      <c r="H671" s="75">
        <f t="shared" si="20"/>
        <v>-0.13941477236506439</v>
      </c>
      <c r="I671" s="61">
        <f t="shared" si="21"/>
        <v>3.8420872035207907E-5</v>
      </c>
      <c r="J671" s="122">
        <v>12.60744448</v>
      </c>
      <c r="K671" s="122">
        <v>91.492190476190501</v>
      </c>
    </row>
    <row r="672" spans="1:11" x14ac:dyDescent="0.2">
      <c r="A672" s="119" t="s">
        <v>2827</v>
      </c>
      <c r="B672" s="60" t="s">
        <v>240</v>
      </c>
      <c r="C672" s="60" t="s">
        <v>940</v>
      </c>
      <c r="D672" s="119" t="s">
        <v>234</v>
      </c>
      <c r="E672" s="119" t="s">
        <v>1081</v>
      </c>
      <c r="F672" s="120">
        <v>0.41645339000000003</v>
      </c>
      <c r="G672" s="120">
        <v>1.12830454</v>
      </c>
      <c r="H672" s="75">
        <f t="shared" si="20"/>
        <v>-0.63090338181214789</v>
      </c>
      <c r="I672" s="61">
        <f t="shared" si="21"/>
        <v>3.8013235997049068E-5</v>
      </c>
      <c r="J672" s="122">
        <v>199.5985714</v>
      </c>
      <c r="K672" s="122">
        <v>71.722047619047601</v>
      </c>
    </row>
    <row r="673" spans="1:11" x14ac:dyDescent="0.2">
      <c r="A673" s="119" t="s">
        <v>2448</v>
      </c>
      <c r="B673" s="60" t="s">
        <v>119</v>
      </c>
      <c r="C673" s="60" t="s">
        <v>698</v>
      </c>
      <c r="D673" s="119" t="s">
        <v>234</v>
      </c>
      <c r="E673" s="119" t="s">
        <v>1081</v>
      </c>
      <c r="F673" s="120">
        <v>0.41594468000000001</v>
      </c>
      <c r="G673" s="120">
        <v>9.4755265000000005E-2</v>
      </c>
      <c r="H673" s="75">
        <f t="shared" si="20"/>
        <v>3.3896735447893054</v>
      </c>
      <c r="I673" s="61">
        <f t="shared" si="21"/>
        <v>3.7966801717131066E-5</v>
      </c>
      <c r="J673" s="122">
        <v>20.561102955799999</v>
      </c>
      <c r="K673" s="122">
        <v>18.224476190476199</v>
      </c>
    </row>
    <row r="674" spans="1:11" x14ac:dyDescent="0.2">
      <c r="A674" s="119" t="s">
        <v>2656</v>
      </c>
      <c r="B674" s="60" t="s">
        <v>84</v>
      </c>
      <c r="C674" s="60" t="s">
        <v>934</v>
      </c>
      <c r="D674" s="119" t="s">
        <v>234</v>
      </c>
      <c r="E674" s="119" t="s">
        <v>1081</v>
      </c>
      <c r="F674" s="120">
        <v>0.41475495000000001</v>
      </c>
      <c r="G674" s="120">
        <v>0</v>
      </c>
      <c r="H674" s="75" t="str">
        <f t="shared" si="20"/>
        <v/>
      </c>
      <c r="I674" s="61">
        <f t="shared" si="21"/>
        <v>3.7858204960930405E-5</v>
      </c>
      <c r="J674" s="122">
        <v>32.006362849999995</v>
      </c>
      <c r="K674" s="122">
        <v>20.3928095238095</v>
      </c>
    </row>
    <row r="675" spans="1:11" x14ac:dyDescent="0.2">
      <c r="A675" s="119" t="s">
        <v>1963</v>
      </c>
      <c r="B675" s="60" t="s">
        <v>1689</v>
      </c>
      <c r="C675" s="60" t="s">
        <v>1034</v>
      </c>
      <c r="D675" s="119" t="s">
        <v>234</v>
      </c>
      <c r="E675" s="119" t="s">
        <v>1081</v>
      </c>
      <c r="F675" s="120">
        <v>0.41066179999999997</v>
      </c>
      <c r="G675" s="120">
        <v>0.47910705999999997</v>
      </c>
      <c r="H675" s="75">
        <f t="shared" si="20"/>
        <v>-0.14286005303282323</v>
      </c>
      <c r="I675" s="61">
        <f t="shared" si="21"/>
        <v>3.7484588415459799E-5</v>
      </c>
      <c r="J675" s="122">
        <v>23.602236749999999</v>
      </c>
      <c r="K675" s="122">
        <v>22.2265714285714</v>
      </c>
    </row>
    <row r="676" spans="1:11" x14ac:dyDescent="0.2">
      <c r="A676" s="119" t="s">
        <v>2511</v>
      </c>
      <c r="B676" s="60" t="s">
        <v>1428</v>
      </c>
      <c r="C676" s="60" t="s">
        <v>698</v>
      </c>
      <c r="D676" s="119" t="s">
        <v>234</v>
      </c>
      <c r="E676" s="119" t="s">
        <v>1081</v>
      </c>
      <c r="F676" s="120">
        <v>0.40753499999999998</v>
      </c>
      <c r="G676" s="120">
        <v>0.36163959000000001</v>
      </c>
      <c r="H676" s="75">
        <f t="shared" si="20"/>
        <v>0.12690925238577999</v>
      </c>
      <c r="I676" s="61">
        <f t="shared" si="21"/>
        <v>3.7199178837414171E-5</v>
      </c>
      <c r="J676" s="122">
        <v>2.2215532293</v>
      </c>
      <c r="K676" s="122">
        <v>15.3419047619048</v>
      </c>
    </row>
    <row r="677" spans="1:11" x14ac:dyDescent="0.2">
      <c r="A677" s="119" t="s">
        <v>1728</v>
      </c>
      <c r="B677" s="60" t="s">
        <v>885</v>
      </c>
      <c r="C677" s="60" t="s">
        <v>169</v>
      </c>
      <c r="D677" s="119" t="s">
        <v>873</v>
      </c>
      <c r="E677" s="119" t="s">
        <v>1081</v>
      </c>
      <c r="F677" s="120">
        <v>0.40263500099999999</v>
      </c>
      <c r="G677" s="120">
        <v>0.29439786000000001</v>
      </c>
      <c r="H677" s="75">
        <f t="shared" si="20"/>
        <v>0.36765600470057747</v>
      </c>
      <c r="I677" s="61">
        <f t="shared" si="21"/>
        <v>3.6751914334723238E-5</v>
      </c>
      <c r="J677" s="122">
        <v>23.167999999999999</v>
      </c>
      <c r="K677" s="122">
        <v>100.581571428571</v>
      </c>
    </row>
    <row r="678" spans="1:11" x14ac:dyDescent="0.2">
      <c r="A678" s="119" t="s">
        <v>1825</v>
      </c>
      <c r="B678" s="60" t="s">
        <v>1677</v>
      </c>
      <c r="C678" s="60" t="s">
        <v>698</v>
      </c>
      <c r="D678" s="119" t="s">
        <v>234</v>
      </c>
      <c r="E678" s="119" t="s">
        <v>1081</v>
      </c>
      <c r="F678" s="120">
        <v>0.40150227500000002</v>
      </c>
      <c r="G678" s="120">
        <v>1.4077022320000001</v>
      </c>
      <c r="H678" s="75">
        <f t="shared" si="20"/>
        <v>-0.71478181544859554</v>
      </c>
      <c r="I678" s="61">
        <f t="shared" si="21"/>
        <v>3.6648520817484746E-5</v>
      </c>
      <c r="J678" s="122">
        <v>16.7890008</v>
      </c>
      <c r="K678" s="122">
        <v>66.314952380952406</v>
      </c>
    </row>
    <row r="679" spans="1:11" x14ac:dyDescent="0.2">
      <c r="A679" s="119" t="s">
        <v>2531</v>
      </c>
      <c r="B679" s="60" t="s">
        <v>379</v>
      </c>
      <c r="C679" s="60" t="s">
        <v>2040</v>
      </c>
      <c r="D679" s="119" t="s">
        <v>235</v>
      </c>
      <c r="E679" s="119" t="s">
        <v>236</v>
      </c>
      <c r="F679" s="120">
        <v>0.39554634000000005</v>
      </c>
      <c r="G679" s="120">
        <v>1.1774518200000001</v>
      </c>
      <c r="H679" s="75">
        <f t="shared" si="20"/>
        <v>-0.66406579591511439</v>
      </c>
      <c r="I679" s="61">
        <f t="shared" si="21"/>
        <v>3.6104872072692243E-5</v>
      </c>
      <c r="J679" s="122">
        <v>17.33545513</v>
      </c>
      <c r="K679" s="122">
        <v>34.833857142857099</v>
      </c>
    </row>
    <row r="680" spans="1:11" x14ac:dyDescent="0.2">
      <c r="A680" s="60" t="s">
        <v>2587</v>
      </c>
      <c r="B680" s="60" t="s">
        <v>2588</v>
      </c>
      <c r="C680" s="60" t="s">
        <v>2079</v>
      </c>
      <c r="D680" s="119" t="s">
        <v>234</v>
      </c>
      <c r="E680" s="119" t="s">
        <v>1081</v>
      </c>
      <c r="F680" s="120">
        <v>0.39449173999999998</v>
      </c>
      <c r="G680" s="120">
        <v>4.8243300000000003E-2</v>
      </c>
      <c r="H680" s="75">
        <f t="shared" si="20"/>
        <v>7.1771300885304274</v>
      </c>
      <c r="I680" s="61">
        <f t="shared" si="21"/>
        <v>3.6008609778651385E-5</v>
      </c>
      <c r="J680" s="122">
        <v>2.8402345497448067</v>
      </c>
      <c r="K680" s="122">
        <v>60.689142857142897</v>
      </c>
    </row>
    <row r="681" spans="1:11" x14ac:dyDescent="0.2">
      <c r="A681" s="119" t="s">
        <v>2829</v>
      </c>
      <c r="B681" s="60" t="s">
        <v>177</v>
      </c>
      <c r="C681" s="60" t="s">
        <v>940</v>
      </c>
      <c r="D681" s="119" t="s">
        <v>234</v>
      </c>
      <c r="E681" s="119" t="s">
        <v>236</v>
      </c>
      <c r="F681" s="120">
        <v>0.39255616999999998</v>
      </c>
      <c r="G681" s="120">
        <v>8.9082482000000004E-2</v>
      </c>
      <c r="H681" s="75">
        <f t="shared" si="20"/>
        <v>3.4066595495172658</v>
      </c>
      <c r="I681" s="61">
        <f t="shared" si="21"/>
        <v>3.5831933874539267E-5</v>
      </c>
      <c r="J681" s="122">
        <v>69.543840760000009</v>
      </c>
      <c r="K681" s="122">
        <v>142.79728571428601</v>
      </c>
    </row>
    <row r="682" spans="1:11" x14ac:dyDescent="0.2">
      <c r="A682" s="119" t="s">
        <v>2624</v>
      </c>
      <c r="B682" s="60" t="s">
        <v>216</v>
      </c>
      <c r="C682" s="60" t="s">
        <v>934</v>
      </c>
      <c r="D682" s="119" t="s">
        <v>234</v>
      </c>
      <c r="E682" s="119" t="s">
        <v>1081</v>
      </c>
      <c r="F682" s="120">
        <v>0.39243620000000001</v>
      </c>
      <c r="G682" s="120">
        <v>5.2048089999999998E-2</v>
      </c>
      <c r="H682" s="75">
        <f t="shared" si="20"/>
        <v>6.539877063692443</v>
      </c>
      <c r="I682" s="61">
        <f t="shared" si="21"/>
        <v>3.58209831942661E-5</v>
      </c>
      <c r="J682" s="122">
        <v>21.361536179999998</v>
      </c>
      <c r="K682" s="122">
        <v>14.0114761904762</v>
      </c>
    </row>
    <row r="683" spans="1:11" x14ac:dyDescent="0.2">
      <c r="A683" s="119" t="s">
        <v>1939</v>
      </c>
      <c r="B683" s="60" t="s">
        <v>348</v>
      </c>
      <c r="C683" s="60" t="s">
        <v>939</v>
      </c>
      <c r="D683" s="119" t="s">
        <v>235</v>
      </c>
      <c r="E683" s="119" t="s">
        <v>1081</v>
      </c>
      <c r="F683" s="120">
        <v>0.38894860999999997</v>
      </c>
      <c r="G683" s="120">
        <v>5.9740281299999998</v>
      </c>
      <c r="H683" s="75">
        <f t="shared" si="20"/>
        <v>-0.93489340834422885</v>
      </c>
      <c r="I683" s="61">
        <f t="shared" si="21"/>
        <v>3.5502641250331033E-5</v>
      </c>
      <c r="J683" s="122"/>
      <c r="K683" s="122">
        <v>34.182181818181803</v>
      </c>
    </row>
    <row r="684" spans="1:11" x14ac:dyDescent="0.2">
      <c r="A684" s="119" t="s">
        <v>2833</v>
      </c>
      <c r="B684" s="60" t="s">
        <v>230</v>
      </c>
      <c r="C684" s="60" t="s">
        <v>940</v>
      </c>
      <c r="D684" s="119" t="s">
        <v>234</v>
      </c>
      <c r="E684" s="119" t="s">
        <v>236</v>
      </c>
      <c r="F684" s="120">
        <v>0.38836635999999997</v>
      </c>
      <c r="G684" s="120">
        <v>9.6664429999999996E-2</v>
      </c>
      <c r="H684" s="75">
        <f t="shared" si="20"/>
        <v>3.017675995192854</v>
      </c>
      <c r="I684" s="61">
        <f t="shared" si="21"/>
        <v>3.5449494350363947E-5</v>
      </c>
      <c r="J684" s="122">
        <v>110.43042820000001</v>
      </c>
      <c r="K684" s="122">
        <v>181.71476190476201</v>
      </c>
    </row>
    <row r="685" spans="1:11" x14ac:dyDescent="0.2">
      <c r="A685" s="119" t="s">
        <v>2834</v>
      </c>
      <c r="B685" s="60" t="s">
        <v>1706</v>
      </c>
      <c r="C685" s="60" t="s">
        <v>940</v>
      </c>
      <c r="D685" s="119" t="s">
        <v>234</v>
      </c>
      <c r="E685" s="119" t="s">
        <v>1081</v>
      </c>
      <c r="F685" s="120">
        <v>0.38630091999999999</v>
      </c>
      <c r="G685" s="120">
        <v>0.26341903000000005</v>
      </c>
      <c r="H685" s="75">
        <f t="shared" si="20"/>
        <v>0.46648827914976354</v>
      </c>
      <c r="I685" s="61">
        <f t="shared" si="21"/>
        <v>3.5260964108941869E-5</v>
      </c>
      <c r="J685" s="122">
        <v>35.999067439999997</v>
      </c>
      <c r="K685" s="122">
        <v>249.26038095238101</v>
      </c>
    </row>
    <row r="686" spans="1:11" x14ac:dyDescent="0.2">
      <c r="A686" s="119" t="s">
        <v>2002</v>
      </c>
      <c r="B686" s="60" t="s">
        <v>200</v>
      </c>
      <c r="C686" s="60" t="s">
        <v>939</v>
      </c>
      <c r="D686" s="119" t="s">
        <v>235</v>
      </c>
      <c r="E686" s="119" t="s">
        <v>1081</v>
      </c>
      <c r="F686" s="120">
        <v>0.38455424999999999</v>
      </c>
      <c r="G686" s="120">
        <v>0.83180971999999997</v>
      </c>
      <c r="H686" s="75">
        <f t="shared" si="20"/>
        <v>-0.53768964132806718</v>
      </c>
      <c r="I686" s="61">
        <f t="shared" si="21"/>
        <v>3.5101530711319714E-5</v>
      </c>
      <c r="J686" s="122">
        <v>142.06789302999999</v>
      </c>
      <c r="K686" s="122">
        <v>45.343809523809497</v>
      </c>
    </row>
    <row r="687" spans="1:11" x14ac:dyDescent="0.2">
      <c r="A687" s="119" t="s">
        <v>1796</v>
      </c>
      <c r="B687" s="60" t="s">
        <v>624</v>
      </c>
      <c r="C687" s="60" t="s">
        <v>698</v>
      </c>
      <c r="D687" s="119" t="s">
        <v>234</v>
      </c>
      <c r="E687" s="119" t="s">
        <v>1081</v>
      </c>
      <c r="F687" s="120">
        <v>0.37939700500000001</v>
      </c>
      <c r="G687" s="120">
        <v>8.9519700000000001E-3</v>
      </c>
      <c r="H687" s="75">
        <f t="shared" si="20"/>
        <v>41.381398172692712</v>
      </c>
      <c r="I687" s="61">
        <f t="shared" si="21"/>
        <v>3.4630785182559337E-5</v>
      </c>
      <c r="J687" s="122">
        <v>4.7386284194189656</v>
      </c>
      <c r="K687" s="122">
        <v>63.763857142857098</v>
      </c>
    </row>
    <row r="688" spans="1:11" x14ac:dyDescent="0.2">
      <c r="A688" s="119" t="s">
        <v>1788</v>
      </c>
      <c r="B688" s="60" t="s">
        <v>1415</v>
      </c>
      <c r="C688" s="60" t="s">
        <v>698</v>
      </c>
      <c r="D688" s="119" t="s">
        <v>234</v>
      </c>
      <c r="E688" s="119" t="s">
        <v>236</v>
      </c>
      <c r="F688" s="120">
        <v>0.37772040999999995</v>
      </c>
      <c r="G688" s="120">
        <v>0.39864881000000002</v>
      </c>
      <c r="H688" s="75">
        <f t="shared" si="20"/>
        <v>-5.2498338073554196E-2</v>
      </c>
      <c r="I688" s="61">
        <f t="shared" si="21"/>
        <v>3.4477748125023379E-5</v>
      </c>
      <c r="J688" s="122">
        <v>14.763451823279999</v>
      </c>
      <c r="K688" s="122">
        <v>16.6892380952381</v>
      </c>
    </row>
    <row r="689" spans="1:11" x14ac:dyDescent="0.2">
      <c r="A689" s="119" t="s">
        <v>2243</v>
      </c>
      <c r="B689" s="60" t="s">
        <v>452</v>
      </c>
      <c r="C689" s="60" t="s">
        <v>935</v>
      </c>
      <c r="D689" s="119" t="s">
        <v>234</v>
      </c>
      <c r="E689" s="119" t="s">
        <v>1081</v>
      </c>
      <c r="F689" s="120">
        <v>0.37761316899999997</v>
      </c>
      <c r="G689" s="120">
        <v>0.45307580599999997</v>
      </c>
      <c r="H689" s="75">
        <f t="shared" si="20"/>
        <v>-0.16655631574377205</v>
      </c>
      <c r="I689" s="61">
        <f t="shared" si="21"/>
        <v>3.4467959328631162E-5</v>
      </c>
      <c r="J689" s="122">
        <v>55.101889139999997</v>
      </c>
      <c r="K689" s="122">
        <v>11.7840476190476</v>
      </c>
    </row>
    <row r="690" spans="1:11" x14ac:dyDescent="0.2">
      <c r="A690" s="119" t="s">
        <v>517</v>
      </c>
      <c r="B690" s="60" t="s">
        <v>64</v>
      </c>
      <c r="C690" s="60" t="s">
        <v>520</v>
      </c>
      <c r="D690" s="119" t="s">
        <v>234</v>
      </c>
      <c r="E690" s="119" t="s">
        <v>1081</v>
      </c>
      <c r="F690" s="120">
        <v>0.37727018600000001</v>
      </c>
      <c r="G690" s="120">
        <v>0.31468546000000003</v>
      </c>
      <c r="H690" s="75">
        <f t="shared" si="20"/>
        <v>0.19888025967262668</v>
      </c>
      <c r="I690" s="61">
        <f t="shared" si="21"/>
        <v>3.4436652358787609E-5</v>
      </c>
      <c r="J690" s="122">
        <v>10.831215600000002</v>
      </c>
      <c r="K690" s="122">
        <v>107.15204761904801</v>
      </c>
    </row>
    <row r="691" spans="1:11" x14ac:dyDescent="0.2">
      <c r="A691" s="119" t="s">
        <v>1088</v>
      </c>
      <c r="B691" s="60" t="s">
        <v>62</v>
      </c>
      <c r="C691" s="60" t="s">
        <v>520</v>
      </c>
      <c r="D691" s="119" t="s">
        <v>234</v>
      </c>
      <c r="E691" s="119" t="s">
        <v>1081</v>
      </c>
      <c r="F691" s="120">
        <v>0.37413490999999999</v>
      </c>
      <c r="G691" s="120">
        <v>0.62859444999999992</v>
      </c>
      <c r="H691" s="75">
        <f t="shared" si="20"/>
        <v>-0.40480716939196637</v>
      </c>
      <c r="I691" s="61">
        <f t="shared" si="21"/>
        <v>3.41504691042729E-5</v>
      </c>
      <c r="J691" s="122">
        <v>27.119876490000003</v>
      </c>
      <c r="K691" s="122">
        <v>129.08666666666701</v>
      </c>
    </row>
    <row r="692" spans="1:11" x14ac:dyDescent="0.2">
      <c r="A692" s="119" t="s">
        <v>2310</v>
      </c>
      <c r="B692" s="60" t="s">
        <v>492</v>
      </c>
      <c r="C692" s="60" t="s">
        <v>935</v>
      </c>
      <c r="D692" s="119" t="s">
        <v>234</v>
      </c>
      <c r="E692" s="119" t="s">
        <v>1081</v>
      </c>
      <c r="F692" s="120">
        <v>0.37094641499999997</v>
      </c>
      <c r="G692" s="120">
        <v>0.31032500900000004</v>
      </c>
      <c r="H692" s="75">
        <f t="shared" si="20"/>
        <v>0.1953481164645674</v>
      </c>
      <c r="I692" s="61">
        <f t="shared" si="21"/>
        <v>3.3859428099875233E-5</v>
      </c>
      <c r="J692" s="122">
        <v>22.40703169</v>
      </c>
      <c r="K692" s="122">
        <v>13.949047619047599</v>
      </c>
    </row>
    <row r="693" spans="1:11" x14ac:dyDescent="0.2">
      <c r="A693" s="119" t="s">
        <v>2594</v>
      </c>
      <c r="B693" s="119" t="s">
        <v>213</v>
      </c>
      <c r="C693" s="119" t="s">
        <v>934</v>
      </c>
      <c r="D693" s="119" t="s">
        <v>234</v>
      </c>
      <c r="E693" s="119" t="s">
        <v>1081</v>
      </c>
      <c r="F693" s="120">
        <v>0.37074855000000001</v>
      </c>
      <c r="G693" s="120">
        <v>4.0967007600000001</v>
      </c>
      <c r="H693" s="75">
        <f t="shared" si="20"/>
        <v>-0.90950070026593788</v>
      </c>
      <c r="I693" s="61">
        <f t="shared" si="21"/>
        <v>3.3841367281735288E-5</v>
      </c>
      <c r="J693" s="122">
        <v>246.41588999999999</v>
      </c>
      <c r="K693" s="122">
        <v>4.8438095238095196</v>
      </c>
    </row>
    <row r="694" spans="1:11" x14ac:dyDescent="0.2">
      <c r="A694" s="119" t="s">
        <v>2132</v>
      </c>
      <c r="B694" s="60" t="s">
        <v>2133</v>
      </c>
      <c r="C694" s="60" t="s">
        <v>301</v>
      </c>
      <c r="D694" s="119" t="s">
        <v>873</v>
      </c>
      <c r="E694" s="119" t="s">
        <v>236</v>
      </c>
      <c r="F694" s="120">
        <v>0.36824900999999999</v>
      </c>
      <c r="G694" s="120">
        <v>0.29959959999999997</v>
      </c>
      <c r="H694" s="75">
        <f t="shared" si="20"/>
        <v>0.22913718843416353</v>
      </c>
      <c r="I694" s="61">
        <f t="shared" si="21"/>
        <v>3.3613213048427056E-5</v>
      </c>
      <c r="J694" s="122">
        <v>360.9590277483</v>
      </c>
      <c r="K694" s="122">
        <v>20.339238095238098</v>
      </c>
    </row>
    <row r="695" spans="1:11" x14ac:dyDescent="0.2">
      <c r="A695" s="119" t="s">
        <v>1969</v>
      </c>
      <c r="B695" s="60" t="s">
        <v>203</v>
      </c>
      <c r="C695" s="60" t="s">
        <v>939</v>
      </c>
      <c r="D695" s="119" t="s">
        <v>235</v>
      </c>
      <c r="E695" s="119" t="s">
        <v>1081</v>
      </c>
      <c r="F695" s="120">
        <v>0.36476185999999999</v>
      </c>
      <c r="G695" s="120">
        <v>0.97699557999999997</v>
      </c>
      <c r="H695" s="75">
        <f t="shared" si="20"/>
        <v>-0.62664942660231893</v>
      </c>
      <c r="I695" s="61">
        <f t="shared" si="21"/>
        <v>3.3294911267026956E-5</v>
      </c>
      <c r="J695" s="122"/>
      <c r="K695" s="122">
        <v>27.6867272727273</v>
      </c>
    </row>
    <row r="696" spans="1:11" x14ac:dyDescent="0.2">
      <c r="A696" s="119" t="s">
        <v>2249</v>
      </c>
      <c r="B696" s="60" t="s">
        <v>658</v>
      </c>
      <c r="C696" s="60" t="s">
        <v>935</v>
      </c>
      <c r="D696" s="119" t="s">
        <v>234</v>
      </c>
      <c r="E696" s="119" t="s">
        <v>1081</v>
      </c>
      <c r="F696" s="120">
        <v>0.36234826799999997</v>
      </c>
      <c r="G696" s="120">
        <v>2.956344316</v>
      </c>
      <c r="H696" s="75">
        <f t="shared" si="20"/>
        <v>-0.87743367170091158</v>
      </c>
      <c r="I696" s="61">
        <f t="shared" si="21"/>
        <v>3.3074602237253924E-5</v>
      </c>
      <c r="J696" s="122">
        <v>18.251316510000002</v>
      </c>
      <c r="K696" s="122">
        <v>57.631285714285703</v>
      </c>
    </row>
    <row r="697" spans="1:11" x14ac:dyDescent="0.2">
      <c r="A697" s="119" t="s">
        <v>2294</v>
      </c>
      <c r="B697" s="60" t="s">
        <v>1752</v>
      </c>
      <c r="C697" s="60" t="s">
        <v>935</v>
      </c>
      <c r="D697" s="119" t="s">
        <v>234</v>
      </c>
      <c r="E697" s="119" t="s">
        <v>1081</v>
      </c>
      <c r="F697" s="120">
        <v>0.35907064299999997</v>
      </c>
      <c r="G697" s="120">
        <v>0.18259816699999998</v>
      </c>
      <c r="H697" s="75">
        <f t="shared" si="20"/>
        <v>0.96645261504733515</v>
      </c>
      <c r="I697" s="61">
        <f t="shared" si="21"/>
        <v>3.2775425581170447E-5</v>
      </c>
      <c r="J697" s="122">
        <v>25.563532239999997</v>
      </c>
      <c r="K697" s="122">
        <v>56.032619047619001</v>
      </c>
    </row>
    <row r="698" spans="1:11" x14ac:dyDescent="0.2">
      <c r="A698" s="119" t="s">
        <v>1768</v>
      </c>
      <c r="B698" s="60" t="s">
        <v>1070</v>
      </c>
      <c r="C698" s="60" t="s">
        <v>698</v>
      </c>
      <c r="D698" s="119" t="s">
        <v>234</v>
      </c>
      <c r="E698" s="119" t="s">
        <v>1081</v>
      </c>
      <c r="F698" s="120">
        <v>0.35823545000000001</v>
      </c>
      <c r="G698" s="120">
        <v>0.87583846999999992</v>
      </c>
      <c r="H698" s="75">
        <f t="shared" si="20"/>
        <v>-0.59098000114107796</v>
      </c>
      <c r="I698" s="61">
        <f t="shared" si="21"/>
        <v>3.2699190426470226E-5</v>
      </c>
      <c r="J698" s="122">
        <v>22.595903272800001</v>
      </c>
      <c r="K698" s="122">
        <v>55.850999999999999</v>
      </c>
    </row>
    <row r="699" spans="1:11" x14ac:dyDescent="0.2">
      <c r="A699" s="119" t="s">
        <v>2217</v>
      </c>
      <c r="B699" s="60" t="s">
        <v>2218</v>
      </c>
      <c r="C699" s="60" t="s">
        <v>169</v>
      </c>
      <c r="D699" s="119" t="s">
        <v>873</v>
      </c>
      <c r="E699" s="119" t="s">
        <v>1081</v>
      </c>
      <c r="F699" s="120">
        <v>0.35270468999999999</v>
      </c>
      <c r="G699" s="120">
        <v>0.60953542000000005</v>
      </c>
      <c r="H699" s="75">
        <f t="shared" si="20"/>
        <v>-0.42135489025395778</v>
      </c>
      <c r="I699" s="61">
        <f t="shared" si="21"/>
        <v>3.2194351013053419E-5</v>
      </c>
      <c r="J699" s="122">
        <v>12.513</v>
      </c>
      <c r="K699" s="122">
        <v>53.959952380952402</v>
      </c>
    </row>
    <row r="700" spans="1:11" x14ac:dyDescent="0.2">
      <c r="A700" s="119" t="s">
        <v>2626</v>
      </c>
      <c r="B700" s="60" t="s">
        <v>507</v>
      </c>
      <c r="C700" s="60" t="s">
        <v>934</v>
      </c>
      <c r="D700" s="119" t="s">
        <v>234</v>
      </c>
      <c r="E700" s="119" t="s">
        <v>1081</v>
      </c>
      <c r="F700" s="120">
        <v>0.34408391999999999</v>
      </c>
      <c r="G700" s="120">
        <v>0</v>
      </c>
      <c r="H700" s="75" t="str">
        <f t="shared" si="20"/>
        <v/>
      </c>
      <c r="I700" s="61">
        <f t="shared" si="21"/>
        <v>3.1407460157185298E-5</v>
      </c>
      <c r="J700" s="122">
        <v>37.917870100000002</v>
      </c>
      <c r="K700" s="122">
        <v>16.783238095238101</v>
      </c>
    </row>
    <row r="701" spans="1:11" x14ac:dyDescent="0.2">
      <c r="A701" s="119" t="s">
        <v>2215</v>
      </c>
      <c r="B701" s="60" t="s">
        <v>1652</v>
      </c>
      <c r="C701" s="60" t="s">
        <v>1031</v>
      </c>
      <c r="D701" s="119" t="s">
        <v>235</v>
      </c>
      <c r="E701" s="119" t="s">
        <v>236</v>
      </c>
      <c r="F701" s="120">
        <v>0.34094025999999999</v>
      </c>
      <c r="G701" s="120">
        <v>0.42661402000000004</v>
      </c>
      <c r="H701" s="75">
        <f t="shared" si="20"/>
        <v>-0.20082265463286941</v>
      </c>
      <c r="I701" s="61">
        <f t="shared" si="21"/>
        <v>3.1120511623822457E-5</v>
      </c>
      <c r="J701" s="122">
        <v>129.98459781945201</v>
      </c>
      <c r="K701" s="122">
        <v>25.246904761904801</v>
      </c>
    </row>
    <row r="702" spans="1:11" x14ac:dyDescent="0.2">
      <c r="A702" s="119" t="s">
        <v>1709</v>
      </c>
      <c r="B702" s="60" t="s">
        <v>1648</v>
      </c>
      <c r="C702" s="60" t="s">
        <v>169</v>
      </c>
      <c r="D702" s="119" t="s">
        <v>235</v>
      </c>
      <c r="E702" s="119" t="s">
        <v>236</v>
      </c>
      <c r="F702" s="120">
        <v>0.33465234999999999</v>
      </c>
      <c r="G702" s="120">
        <v>1.1291809499999999</v>
      </c>
      <c r="H702" s="75">
        <f t="shared" si="20"/>
        <v>-0.7036326640119106</v>
      </c>
      <c r="I702" s="61">
        <f t="shared" si="21"/>
        <v>3.0546560702788522E-5</v>
      </c>
      <c r="J702" s="122">
        <v>17.482769999999999</v>
      </c>
      <c r="K702" s="122">
        <v>38.977761904761898</v>
      </c>
    </row>
    <row r="703" spans="1:11" x14ac:dyDescent="0.2">
      <c r="A703" s="119" t="s">
        <v>2186</v>
      </c>
      <c r="B703" s="60" t="s">
        <v>2187</v>
      </c>
      <c r="C703" s="60" t="s">
        <v>2079</v>
      </c>
      <c r="D703" s="119" t="s">
        <v>234</v>
      </c>
      <c r="E703" s="119" t="s">
        <v>1081</v>
      </c>
      <c r="F703" s="120">
        <v>0.33252878000000002</v>
      </c>
      <c r="G703" s="120">
        <v>0.21703992000000003</v>
      </c>
      <c r="H703" s="75">
        <f t="shared" si="20"/>
        <v>0.53210883970100986</v>
      </c>
      <c r="I703" s="61">
        <f t="shared" si="21"/>
        <v>3.0352724442826145E-5</v>
      </c>
      <c r="J703" s="122">
        <v>23.509711033117767</v>
      </c>
      <c r="K703" s="122">
        <v>72.483095238095203</v>
      </c>
    </row>
    <row r="704" spans="1:11" x14ac:dyDescent="0.2">
      <c r="A704" s="119" t="s">
        <v>1956</v>
      </c>
      <c r="B704" s="60" t="s">
        <v>1668</v>
      </c>
      <c r="C704" s="60" t="s">
        <v>939</v>
      </c>
      <c r="D704" s="119" t="s">
        <v>873</v>
      </c>
      <c r="E704" s="119" t="s">
        <v>236</v>
      </c>
      <c r="F704" s="120">
        <v>0.33203775000000002</v>
      </c>
      <c r="G704" s="120">
        <v>3.5592542999999996</v>
      </c>
      <c r="H704" s="75">
        <f t="shared" si="20"/>
        <v>-0.90671142828990892</v>
      </c>
      <c r="I704" s="61">
        <f t="shared" si="21"/>
        <v>3.0307903966585983E-5</v>
      </c>
      <c r="J704" s="122">
        <v>7.9549140099999995</v>
      </c>
      <c r="K704" s="122">
        <v>5.2124285714285703</v>
      </c>
    </row>
    <row r="705" spans="1:11" x14ac:dyDescent="0.2">
      <c r="A705" s="119" t="s">
        <v>1823</v>
      </c>
      <c r="B705" s="60" t="s">
        <v>1680</v>
      </c>
      <c r="C705" s="60" t="s">
        <v>698</v>
      </c>
      <c r="D705" s="119" t="s">
        <v>234</v>
      </c>
      <c r="E705" s="119" t="s">
        <v>1081</v>
      </c>
      <c r="F705" s="120">
        <v>0.33103824999999998</v>
      </c>
      <c r="G705" s="120">
        <v>6.0684858000000001E-2</v>
      </c>
      <c r="H705" s="75">
        <f t="shared" si="20"/>
        <v>4.4550387182252278</v>
      </c>
      <c r="I705" s="61">
        <f t="shared" si="21"/>
        <v>3.0216671117265073E-5</v>
      </c>
      <c r="J705" s="122">
        <v>18.054769589999999</v>
      </c>
      <c r="K705" s="122">
        <v>188.72300000000001</v>
      </c>
    </row>
    <row r="706" spans="1:11" x14ac:dyDescent="0.2">
      <c r="A706" s="119" t="s">
        <v>2072</v>
      </c>
      <c r="B706" s="60" t="s">
        <v>2073</v>
      </c>
      <c r="C706" s="60" t="s">
        <v>169</v>
      </c>
      <c r="D706" s="119" t="s">
        <v>873</v>
      </c>
      <c r="E706" s="119" t="s">
        <v>236</v>
      </c>
      <c r="F706" s="120">
        <v>0.33003353000000002</v>
      </c>
      <c r="G706" s="120">
        <v>0.36833663999999999</v>
      </c>
      <c r="H706" s="75">
        <f t="shared" si="20"/>
        <v>-0.10398941033941123</v>
      </c>
      <c r="I706" s="61">
        <f t="shared" si="21"/>
        <v>3.012496179423386E-5</v>
      </c>
      <c r="J706" s="122">
        <v>121.36430999999999</v>
      </c>
      <c r="K706" s="122">
        <v>47.160761904761898</v>
      </c>
    </row>
    <row r="707" spans="1:11" x14ac:dyDescent="0.2">
      <c r="A707" s="119" t="s">
        <v>2857</v>
      </c>
      <c r="B707" s="60" t="s">
        <v>627</v>
      </c>
      <c r="C707" s="60" t="s">
        <v>940</v>
      </c>
      <c r="D707" s="119" t="s">
        <v>234</v>
      </c>
      <c r="E707" s="119" t="s">
        <v>236</v>
      </c>
      <c r="F707" s="120">
        <v>0.32958852700000002</v>
      </c>
      <c r="G707" s="120">
        <v>4.9071900000000002E-2</v>
      </c>
      <c r="H707" s="75">
        <f t="shared" si="20"/>
        <v>5.7164411200707539</v>
      </c>
      <c r="I707" s="61">
        <f t="shared" si="21"/>
        <v>3.0084342592986886E-5</v>
      </c>
      <c r="J707" s="122">
        <v>7.9755100599999995</v>
      </c>
      <c r="K707" s="122">
        <v>71.564476190476199</v>
      </c>
    </row>
    <row r="708" spans="1:11" x14ac:dyDescent="0.2">
      <c r="A708" s="119" t="s">
        <v>2199</v>
      </c>
      <c r="B708" s="60" t="s">
        <v>106</v>
      </c>
      <c r="C708" s="60" t="s">
        <v>698</v>
      </c>
      <c r="D708" s="119" t="s">
        <v>234</v>
      </c>
      <c r="E708" s="119" t="s">
        <v>1081</v>
      </c>
      <c r="F708" s="120">
        <v>0.32950155699999994</v>
      </c>
      <c r="G708" s="120">
        <v>1.1547959210000001</v>
      </c>
      <c r="H708" s="75">
        <f t="shared" si="20"/>
        <v>-0.71466685064607194</v>
      </c>
      <c r="I708" s="61">
        <f t="shared" si="21"/>
        <v>3.0076404102836362E-5</v>
      </c>
      <c r="J708" s="122">
        <v>17.178417948460002</v>
      </c>
      <c r="K708" s="122">
        <v>14.1390952380952</v>
      </c>
    </row>
    <row r="709" spans="1:11" x14ac:dyDescent="0.2">
      <c r="A709" s="119" t="s">
        <v>2897</v>
      </c>
      <c r="B709" s="60" t="s">
        <v>2107</v>
      </c>
      <c r="C709" s="60" t="s">
        <v>301</v>
      </c>
      <c r="D709" s="119" t="s">
        <v>873</v>
      </c>
      <c r="E709" s="119" t="s">
        <v>236</v>
      </c>
      <c r="F709" s="120">
        <v>0.32052864000000003</v>
      </c>
      <c r="G709" s="120">
        <v>1.5005999999999999E-3</v>
      </c>
      <c r="H709" s="75" t="str">
        <f t="shared" si="20"/>
        <v/>
      </c>
      <c r="I709" s="61">
        <f t="shared" si="21"/>
        <v>2.9257369801055485E-5</v>
      </c>
      <c r="J709" s="122">
        <v>13.8969273914</v>
      </c>
      <c r="K709" s="122">
        <v>57.936619047619097</v>
      </c>
    </row>
    <row r="710" spans="1:11" x14ac:dyDescent="0.2">
      <c r="A710" s="119" t="s">
        <v>1824</v>
      </c>
      <c r="B710" s="60" t="s">
        <v>1679</v>
      </c>
      <c r="C710" s="60" t="s">
        <v>698</v>
      </c>
      <c r="D710" s="119" t="s">
        <v>234</v>
      </c>
      <c r="E710" s="119" t="s">
        <v>1081</v>
      </c>
      <c r="F710" s="120">
        <v>0.31979471900000001</v>
      </c>
      <c r="G710" s="120">
        <v>9.1169820000000013E-2</v>
      </c>
      <c r="H710" s="75">
        <f t="shared" si="20"/>
        <v>2.5076818074226752</v>
      </c>
      <c r="I710" s="61">
        <f t="shared" si="21"/>
        <v>2.919037860144923E-5</v>
      </c>
      <c r="J710" s="122">
        <v>19.536573985499999</v>
      </c>
      <c r="K710" s="122">
        <v>424.39309523809499</v>
      </c>
    </row>
    <row r="711" spans="1:11" x14ac:dyDescent="0.2">
      <c r="A711" s="119" t="s">
        <v>2858</v>
      </c>
      <c r="B711" s="60" t="s">
        <v>1619</v>
      </c>
      <c r="C711" s="60" t="s">
        <v>940</v>
      </c>
      <c r="D711" s="119" t="s">
        <v>234</v>
      </c>
      <c r="E711" s="119" t="s">
        <v>1081</v>
      </c>
      <c r="F711" s="120">
        <v>0.315328</v>
      </c>
      <c r="G711" s="120">
        <v>2.8795000000000001E-2</v>
      </c>
      <c r="H711" s="75">
        <f t="shared" ref="H711:H774" si="22">IF(ISERROR(F711/G711-1),"",IF((F711/G711-1)&gt;10000%,"",F711/G711-1))</f>
        <v>9.9507900677200904</v>
      </c>
      <c r="I711" s="61">
        <f t="shared" ref="I711:I774" si="23">F711/$F$1039</f>
        <v>2.8782663242283817E-5</v>
      </c>
      <c r="J711" s="122">
        <v>1.8027553700000001</v>
      </c>
      <c r="K711" s="122">
        <v>133.69247619047599</v>
      </c>
    </row>
    <row r="712" spans="1:11" x14ac:dyDescent="0.2">
      <c r="A712" s="119" t="s">
        <v>2281</v>
      </c>
      <c r="B712" s="60" t="s">
        <v>572</v>
      </c>
      <c r="C712" s="60" t="s">
        <v>935</v>
      </c>
      <c r="D712" s="119" t="s">
        <v>234</v>
      </c>
      <c r="E712" s="119" t="s">
        <v>1081</v>
      </c>
      <c r="F712" s="120">
        <v>0.31486703300000002</v>
      </c>
      <c r="G712" s="120">
        <v>4.7314317419999998</v>
      </c>
      <c r="H712" s="75">
        <f t="shared" si="22"/>
        <v>-0.93345206056657515</v>
      </c>
      <c r="I712" s="61">
        <f t="shared" si="23"/>
        <v>2.874058687124539E-5</v>
      </c>
      <c r="J712" s="122">
        <v>13.089667349999999</v>
      </c>
      <c r="K712" s="122">
        <v>66.087952380952402</v>
      </c>
    </row>
    <row r="713" spans="1:11" x14ac:dyDescent="0.2">
      <c r="A713" s="119" t="s">
        <v>1870</v>
      </c>
      <c r="B713" s="60" t="s">
        <v>1871</v>
      </c>
      <c r="C713" s="60" t="s">
        <v>169</v>
      </c>
      <c r="D713" s="119" t="s">
        <v>873</v>
      </c>
      <c r="E713" s="119" t="s">
        <v>236</v>
      </c>
      <c r="F713" s="120">
        <v>0.31482898999999998</v>
      </c>
      <c r="G713" s="120">
        <v>1.70839903</v>
      </c>
      <c r="H713" s="75">
        <f t="shared" si="22"/>
        <v>-0.81571694640917702</v>
      </c>
      <c r="I713" s="61">
        <f t="shared" si="23"/>
        <v>2.87371143637049E-5</v>
      </c>
      <c r="J713" s="122">
        <v>42.027076800000003</v>
      </c>
      <c r="K713" s="122">
        <v>190.115571428571</v>
      </c>
    </row>
    <row r="714" spans="1:11" x14ac:dyDescent="0.2">
      <c r="A714" s="119" t="s">
        <v>1739</v>
      </c>
      <c r="B714" s="60" t="s">
        <v>1740</v>
      </c>
      <c r="C714" s="60" t="s">
        <v>698</v>
      </c>
      <c r="D714" s="119" t="s">
        <v>234</v>
      </c>
      <c r="E714" s="119" t="s">
        <v>1081</v>
      </c>
      <c r="F714" s="120">
        <v>0.31170413499999999</v>
      </c>
      <c r="G714" s="120">
        <v>1.486011685</v>
      </c>
      <c r="H714" s="75">
        <f t="shared" si="22"/>
        <v>-0.79024112788184442</v>
      </c>
      <c r="I714" s="61">
        <f t="shared" si="23"/>
        <v>2.8451882322319532E-5</v>
      </c>
      <c r="J714" s="122">
        <v>7.2449904384000003</v>
      </c>
      <c r="K714" s="122">
        <v>171.307095238095</v>
      </c>
    </row>
    <row r="715" spans="1:11" x14ac:dyDescent="0.2">
      <c r="A715" s="119" t="s">
        <v>1745</v>
      </c>
      <c r="B715" s="60" t="s">
        <v>1746</v>
      </c>
      <c r="C715" s="60" t="s">
        <v>698</v>
      </c>
      <c r="D715" s="119" t="s">
        <v>234</v>
      </c>
      <c r="E715" s="119" t="s">
        <v>1081</v>
      </c>
      <c r="F715" s="120">
        <v>0.30924247999999999</v>
      </c>
      <c r="G715" s="120">
        <v>0.13339432000000001</v>
      </c>
      <c r="H715" s="75">
        <f t="shared" si="22"/>
        <v>1.3182582286861986</v>
      </c>
      <c r="I715" s="61">
        <f t="shared" si="23"/>
        <v>2.8227186174550591E-5</v>
      </c>
      <c r="J715" s="122">
        <v>1.01194808</v>
      </c>
      <c r="K715" s="122">
        <v>180.74733333333299</v>
      </c>
    </row>
    <row r="716" spans="1:11" x14ac:dyDescent="0.2">
      <c r="A716" s="119" t="s">
        <v>2266</v>
      </c>
      <c r="B716" s="119" t="s">
        <v>237</v>
      </c>
      <c r="C716" s="119" t="s">
        <v>935</v>
      </c>
      <c r="D716" s="119" t="s">
        <v>234</v>
      </c>
      <c r="E716" s="119" t="s">
        <v>1081</v>
      </c>
      <c r="F716" s="120">
        <v>0.30819781099999999</v>
      </c>
      <c r="G716" s="120">
        <v>1.47922584</v>
      </c>
      <c r="H716" s="75">
        <f t="shared" si="22"/>
        <v>-0.79164925147602883</v>
      </c>
      <c r="I716" s="121">
        <f t="shared" si="23"/>
        <v>2.8131830367179681E-5</v>
      </c>
      <c r="J716" s="122">
        <v>20.95386272</v>
      </c>
      <c r="K716" s="122">
        <v>2.1073333333333299</v>
      </c>
    </row>
    <row r="717" spans="1:11" x14ac:dyDescent="0.2">
      <c r="A717" s="119" t="s">
        <v>2118</v>
      </c>
      <c r="B717" s="60" t="s">
        <v>2119</v>
      </c>
      <c r="C717" s="60" t="s">
        <v>301</v>
      </c>
      <c r="D717" s="119" t="s">
        <v>235</v>
      </c>
      <c r="E717" s="119" t="s">
        <v>236</v>
      </c>
      <c r="F717" s="120">
        <v>0.30694199999999999</v>
      </c>
      <c r="G717" s="120">
        <v>0.35157953999999997</v>
      </c>
      <c r="H717" s="75">
        <f t="shared" si="22"/>
        <v>-0.12696284886202414</v>
      </c>
      <c r="I717" s="61">
        <f t="shared" si="23"/>
        <v>2.8017201837176146E-5</v>
      </c>
      <c r="J717" s="122">
        <v>4.8670814302999998</v>
      </c>
      <c r="K717" s="122">
        <v>36.887333333333302</v>
      </c>
    </row>
    <row r="718" spans="1:11" x14ac:dyDescent="0.2">
      <c r="A718" s="119" t="s">
        <v>2141</v>
      </c>
      <c r="B718" s="60" t="s">
        <v>1470</v>
      </c>
      <c r="C718" s="60" t="s">
        <v>1031</v>
      </c>
      <c r="D718" s="119" t="s">
        <v>235</v>
      </c>
      <c r="E718" s="119" t="s">
        <v>236</v>
      </c>
      <c r="F718" s="120">
        <v>0.30227328000000003</v>
      </c>
      <c r="G718" s="120">
        <v>0</v>
      </c>
      <c r="H718" s="75" t="str">
        <f t="shared" si="22"/>
        <v/>
      </c>
      <c r="I718" s="61">
        <f t="shared" si="23"/>
        <v>2.7591048132042081E-5</v>
      </c>
      <c r="J718" s="122">
        <v>7.3844688178360798</v>
      </c>
      <c r="K718" s="122">
        <v>25.1065238095238</v>
      </c>
    </row>
    <row r="719" spans="1:11" x14ac:dyDescent="0.2">
      <c r="A719" s="119" t="s">
        <v>1822</v>
      </c>
      <c r="B719" s="60" t="s">
        <v>1083</v>
      </c>
      <c r="C719" s="60" t="s">
        <v>698</v>
      </c>
      <c r="D719" s="119" t="s">
        <v>234</v>
      </c>
      <c r="E719" s="119" t="s">
        <v>1081</v>
      </c>
      <c r="F719" s="120">
        <v>0.30159712999999999</v>
      </c>
      <c r="G719" s="120">
        <v>0.327854965</v>
      </c>
      <c r="H719" s="75">
        <f t="shared" si="22"/>
        <v>-8.0089789093174213E-2</v>
      </c>
      <c r="I719" s="61">
        <f t="shared" si="23"/>
        <v>2.7529330181998726E-5</v>
      </c>
      <c r="J719" s="122">
        <v>10.825676862</v>
      </c>
      <c r="K719" s="122">
        <v>67.040142857142897</v>
      </c>
    </row>
    <row r="720" spans="1:11" x14ac:dyDescent="0.2">
      <c r="A720" s="119" t="s">
        <v>2055</v>
      </c>
      <c r="B720" s="60" t="s">
        <v>303</v>
      </c>
      <c r="C720" s="60" t="s">
        <v>2040</v>
      </c>
      <c r="D720" s="119" t="s">
        <v>235</v>
      </c>
      <c r="E720" s="119" t="s">
        <v>236</v>
      </c>
      <c r="F720" s="120">
        <v>0.30024962800000005</v>
      </c>
      <c r="G720" s="120">
        <v>7.0247572400000005</v>
      </c>
      <c r="H720" s="75">
        <f t="shared" si="22"/>
        <v>-0.95725836242563167</v>
      </c>
      <c r="I720" s="61">
        <f t="shared" si="23"/>
        <v>2.7406332236100161E-5</v>
      </c>
      <c r="J720" s="122">
        <v>28.072328826298207</v>
      </c>
      <c r="K720" s="122">
        <v>11.159333333333301</v>
      </c>
    </row>
    <row r="721" spans="1:11" x14ac:dyDescent="0.2">
      <c r="A721" s="119" t="s">
        <v>2601</v>
      </c>
      <c r="B721" s="60" t="s">
        <v>337</v>
      </c>
      <c r="C721" s="60" t="s">
        <v>934</v>
      </c>
      <c r="D721" s="119" t="s">
        <v>234</v>
      </c>
      <c r="E721" s="119" t="s">
        <v>1081</v>
      </c>
      <c r="F721" s="120">
        <v>0.29971254999999997</v>
      </c>
      <c r="G721" s="120">
        <v>0.33360166999999996</v>
      </c>
      <c r="H721" s="75">
        <f t="shared" si="22"/>
        <v>-0.10158558259015904</v>
      </c>
      <c r="I721" s="61">
        <f t="shared" si="23"/>
        <v>2.7357308568018541E-5</v>
      </c>
      <c r="J721" s="122">
        <v>62.292548039999993</v>
      </c>
      <c r="K721" s="122">
        <v>24.1978095238095</v>
      </c>
    </row>
    <row r="722" spans="1:11" x14ac:dyDescent="0.2">
      <c r="A722" s="119" t="s">
        <v>2500</v>
      </c>
      <c r="B722" s="60" t="s">
        <v>254</v>
      </c>
      <c r="C722" s="60" t="s">
        <v>936</v>
      </c>
      <c r="D722" s="119" t="s">
        <v>234</v>
      </c>
      <c r="E722" s="119" t="s">
        <v>1081</v>
      </c>
      <c r="F722" s="120">
        <v>0.29389535</v>
      </c>
      <c r="G722" s="120">
        <v>0.23345882000000001</v>
      </c>
      <c r="H722" s="75">
        <f t="shared" si="22"/>
        <v>0.25887447730610469</v>
      </c>
      <c r="I722" s="61">
        <f t="shared" si="23"/>
        <v>2.6826323344337129E-5</v>
      </c>
      <c r="J722" s="122">
        <v>16.25423631</v>
      </c>
      <c r="K722" s="122">
        <v>40.166285714285699</v>
      </c>
    </row>
    <row r="723" spans="1:11" x14ac:dyDescent="0.2">
      <c r="A723" s="119" t="s">
        <v>2534</v>
      </c>
      <c r="B723" s="60" t="s">
        <v>291</v>
      </c>
      <c r="C723" s="60" t="s">
        <v>301</v>
      </c>
      <c r="D723" s="119" t="s">
        <v>235</v>
      </c>
      <c r="E723" s="119" t="s">
        <v>236</v>
      </c>
      <c r="F723" s="120">
        <v>0.29281620000000003</v>
      </c>
      <c r="G723" s="120">
        <v>6.3463999999999994E-3</v>
      </c>
      <c r="H723" s="75">
        <f t="shared" si="22"/>
        <v>45.138944913651841</v>
      </c>
      <c r="I723" s="61">
        <f t="shared" si="23"/>
        <v>2.6727820163402007E-5</v>
      </c>
      <c r="J723" s="122">
        <v>136.2474785</v>
      </c>
      <c r="K723" s="122">
        <v>34.8814285714286</v>
      </c>
    </row>
    <row r="724" spans="1:11" x14ac:dyDescent="0.2">
      <c r="A724" s="119" t="s">
        <v>518</v>
      </c>
      <c r="B724" s="60" t="s">
        <v>63</v>
      </c>
      <c r="C724" s="60" t="s">
        <v>520</v>
      </c>
      <c r="D724" s="119" t="s">
        <v>234</v>
      </c>
      <c r="E724" s="119" t="s">
        <v>1081</v>
      </c>
      <c r="F724" s="120">
        <v>0.29238912</v>
      </c>
      <c r="G724" s="120">
        <v>0.44140074000000001</v>
      </c>
      <c r="H724" s="75">
        <f t="shared" si="22"/>
        <v>-0.33758806113465056</v>
      </c>
      <c r="I724" s="61">
        <f t="shared" si="23"/>
        <v>2.6688836946505582E-5</v>
      </c>
      <c r="J724" s="122">
        <v>11.58263249</v>
      </c>
      <c r="K724" s="122">
        <v>89.060095238095201</v>
      </c>
    </row>
    <row r="725" spans="1:11" x14ac:dyDescent="0.2">
      <c r="A725" s="119" t="s">
        <v>2712</v>
      </c>
      <c r="B725" s="60" t="s">
        <v>2713</v>
      </c>
      <c r="C725" s="60" t="s">
        <v>939</v>
      </c>
      <c r="D725" s="119" t="s">
        <v>235</v>
      </c>
      <c r="E725" s="119" t="s">
        <v>236</v>
      </c>
      <c r="F725" s="120">
        <v>0.29220657</v>
      </c>
      <c r="G725" s="120">
        <v>0.27719076000000004</v>
      </c>
      <c r="H725" s="75">
        <f t="shared" si="22"/>
        <v>5.417139445773711E-2</v>
      </c>
      <c r="I725" s="61">
        <f t="shared" si="23"/>
        <v>2.6672174058418006E-5</v>
      </c>
      <c r="J725" s="122">
        <v>3.9194276700000001</v>
      </c>
      <c r="K725" s="122">
        <v>31.024000000000001</v>
      </c>
    </row>
    <row r="726" spans="1:11" x14ac:dyDescent="0.2">
      <c r="A726" s="119" t="s">
        <v>1983</v>
      </c>
      <c r="B726" s="60" t="s">
        <v>334</v>
      </c>
      <c r="C726" s="60" t="s">
        <v>939</v>
      </c>
      <c r="D726" s="119" t="s">
        <v>235</v>
      </c>
      <c r="E726" s="119" t="s">
        <v>1081</v>
      </c>
      <c r="F726" s="120">
        <v>0.28875331999999998</v>
      </c>
      <c r="G726" s="120">
        <v>0.21914229999999998</v>
      </c>
      <c r="H726" s="75">
        <f t="shared" si="22"/>
        <v>0.31765213744676402</v>
      </c>
      <c r="I726" s="61">
        <f t="shared" si="23"/>
        <v>2.6356966617780267E-5</v>
      </c>
      <c r="J726" s="122">
        <v>32.282477960000001</v>
      </c>
      <c r="K726" s="122">
        <v>26.831333333333301</v>
      </c>
    </row>
    <row r="727" spans="1:11" x14ac:dyDescent="0.2">
      <c r="A727" s="119" t="s">
        <v>2085</v>
      </c>
      <c r="B727" s="60" t="s">
        <v>2086</v>
      </c>
      <c r="C727" s="60" t="s">
        <v>2079</v>
      </c>
      <c r="D727" s="119" t="s">
        <v>234</v>
      </c>
      <c r="E727" s="119" t="s">
        <v>1081</v>
      </c>
      <c r="F727" s="120">
        <v>0.28369014000000004</v>
      </c>
      <c r="G727" s="120">
        <v>1.984665E-2</v>
      </c>
      <c r="H727" s="75">
        <f t="shared" si="22"/>
        <v>13.294107065928005</v>
      </c>
      <c r="I727" s="61">
        <f t="shared" si="23"/>
        <v>2.589480720004678E-5</v>
      </c>
      <c r="J727" s="122">
        <v>13.9141977139</v>
      </c>
      <c r="K727" s="122">
        <v>19.136523809523801</v>
      </c>
    </row>
    <row r="728" spans="1:11" x14ac:dyDescent="0.2">
      <c r="A728" s="119" t="s">
        <v>1840</v>
      </c>
      <c r="B728" s="60" t="s">
        <v>1051</v>
      </c>
      <c r="C728" s="60" t="s">
        <v>698</v>
      </c>
      <c r="D728" s="119" t="s">
        <v>234</v>
      </c>
      <c r="E728" s="119" t="s">
        <v>1081</v>
      </c>
      <c r="F728" s="120">
        <v>0.283115546</v>
      </c>
      <c r="G728" s="120">
        <v>0.13711724900000002</v>
      </c>
      <c r="H728" s="75">
        <f t="shared" si="22"/>
        <v>1.0647697358630639</v>
      </c>
      <c r="I728" s="61">
        <f t="shared" si="23"/>
        <v>2.584235912818815E-5</v>
      </c>
      <c r="J728" s="122">
        <v>75.125003382000003</v>
      </c>
      <c r="K728" s="122">
        <v>120.47595238095199</v>
      </c>
    </row>
    <row r="729" spans="1:11" x14ac:dyDescent="0.2">
      <c r="A729" s="119" t="s">
        <v>2481</v>
      </c>
      <c r="B729" s="60" t="s">
        <v>2106</v>
      </c>
      <c r="C729" s="60" t="s">
        <v>301</v>
      </c>
      <c r="D729" s="119" t="s">
        <v>873</v>
      </c>
      <c r="E729" s="119" t="s">
        <v>1081</v>
      </c>
      <c r="F729" s="120">
        <v>0.28301709000000003</v>
      </c>
      <c r="G729" s="120">
        <v>0.23281979999999999</v>
      </c>
      <c r="H729" s="75">
        <f t="shared" si="22"/>
        <v>0.21560576033481693</v>
      </c>
      <c r="I729" s="61">
        <f t="shared" si="23"/>
        <v>2.5833372213317979E-5</v>
      </c>
      <c r="J729" s="122">
        <v>95.09505182960001</v>
      </c>
      <c r="K729" s="122">
        <v>35.0498571428571</v>
      </c>
    </row>
    <row r="730" spans="1:11" x14ac:dyDescent="0.2">
      <c r="A730" s="119" t="s">
        <v>2300</v>
      </c>
      <c r="B730" s="60" t="s">
        <v>457</v>
      </c>
      <c r="C730" s="60" t="s">
        <v>935</v>
      </c>
      <c r="D730" s="119" t="s">
        <v>234</v>
      </c>
      <c r="E730" s="119" t="s">
        <v>1081</v>
      </c>
      <c r="F730" s="120">
        <v>0.28230696</v>
      </c>
      <c r="G730" s="120">
        <v>1.4808117790000002</v>
      </c>
      <c r="H730" s="75">
        <f t="shared" si="22"/>
        <v>-0.80935662181817369</v>
      </c>
      <c r="I730" s="61">
        <f t="shared" si="23"/>
        <v>2.5768552620233179E-5</v>
      </c>
      <c r="J730" s="122">
        <v>37.101306340000001</v>
      </c>
      <c r="K730" s="122">
        <v>15.4711904761905</v>
      </c>
    </row>
    <row r="731" spans="1:11" x14ac:dyDescent="0.2">
      <c r="A731" s="119" t="s">
        <v>623</v>
      </c>
      <c r="B731" s="60" t="s">
        <v>392</v>
      </c>
      <c r="C731" s="60" t="s">
        <v>937</v>
      </c>
      <c r="D731" s="119" t="s">
        <v>234</v>
      </c>
      <c r="E731" s="119" t="s">
        <v>1081</v>
      </c>
      <c r="F731" s="120">
        <v>0.27811028000000004</v>
      </c>
      <c r="G731" s="120">
        <v>0.28670055999999999</v>
      </c>
      <c r="H731" s="75">
        <f t="shared" si="22"/>
        <v>-2.996255047426466E-2</v>
      </c>
      <c r="I731" s="61">
        <f t="shared" si="23"/>
        <v>2.5385486012841427E-5</v>
      </c>
      <c r="J731" s="122">
        <v>75.615722900000009</v>
      </c>
      <c r="K731" s="122">
        <v>30.8930476190476</v>
      </c>
    </row>
    <row r="732" spans="1:11" x14ac:dyDescent="0.2">
      <c r="A732" s="119" t="s">
        <v>1966</v>
      </c>
      <c r="B732" s="60" t="s">
        <v>865</v>
      </c>
      <c r="C732" s="60" t="s">
        <v>939</v>
      </c>
      <c r="D732" s="119" t="s">
        <v>873</v>
      </c>
      <c r="E732" s="119" t="s">
        <v>1081</v>
      </c>
      <c r="F732" s="120">
        <v>0.27642328999999999</v>
      </c>
      <c r="G732" s="120">
        <v>0.11361096000000001</v>
      </c>
      <c r="H732" s="75">
        <f t="shared" si="22"/>
        <v>1.4330688694118945</v>
      </c>
      <c r="I732" s="61">
        <f t="shared" si="23"/>
        <v>2.5231500115416835E-5</v>
      </c>
      <c r="J732" s="122"/>
      <c r="K732" s="122">
        <v>51.874636363636398</v>
      </c>
    </row>
    <row r="733" spans="1:11" x14ac:dyDescent="0.2">
      <c r="A733" s="119" t="s">
        <v>2241</v>
      </c>
      <c r="B733" s="60" t="s">
        <v>586</v>
      </c>
      <c r="C733" s="60" t="s">
        <v>935</v>
      </c>
      <c r="D733" s="119" t="s">
        <v>234</v>
      </c>
      <c r="E733" s="119" t="s">
        <v>1081</v>
      </c>
      <c r="F733" s="120">
        <v>0.27589742499999997</v>
      </c>
      <c r="G733" s="120">
        <v>0.36430472999999997</v>
      </c>
      <c r="H733" s="75">
        <f t="shared" si="22"/>
        <v>-0.24267405202232761</v>
      </c>
      <c r="I733" s="61">
        <f t="shared" si="23"/>
        <v>2.51834999530275E-5</v>
      </c>
      <c r="J733" s="122">
        <v>11.640290439999999</v>
      </c>
      <c r="K733" s="122">
        <v>17.248380952381002</v>
      </c>
    </row>
    <row r="734" spans="1:11" x14ac:dyDescent="0.2">
      <c r="A734" s="119" t="s">
        <v>1855</v>
      </c>
      <c r="B734" s="60" t="s">
        <v>509</v>
      </c>
      <c r="C734" s="60" t="s">
        <v>698</v>
      </c>
      <c r="D734" s="119" t="s">
        <v>235</v>
      </c>
      <c r="E734" s="119" t="s">
        <v>236</v>
      </c>
      <c r="F734" s="120">
        <v>0.27123531000000001</v>
      </c>
      <c r="G734" s="120">
        <v>0.48239877000000003</v>
      </c>
      <c r="H734" s="75">
        <f t="shared" si="22"/>
        <v>-0.43773631512368905</v>
      </c>
      <c r="I734" s="61">
        <f t="shared" si="23"/>
        <v>2.4757949142310408E-5</v>
      </c>
      <c r="J734" s="122">
        <v>5.2434234494999998</v>
      </c>
      <c r="K734" s="122">
        <v>221.09145454545501</v>
      </c>
    </row>
    <row r="735" spans="1:11" x14ac:dyDescent="0.2">
      <c r="A735" s="119" t="s">
        <v>1821</v>
      </c>
      <c r="B735" s="60" t="s">
        <v>299</v>
      </c>
      <c r="C735" s="60" t="s">
        <v>698</v>
      </c>
      <c r="D735" s="119" t="s">
        <v>234</v>
      </c>
      <c r="E735" s="119" t="s">
        <v>1081</v>
      </c>
      <c r="F735" s="120">
        <v>0.27093415300000001</v>
      </c>
      <c r="G735" s="120">
        <v>1.0658333600000001</v>
      </c>
      <c r="H735" s="75">
        <f t="shared" si="22"/>
        <v>-0.74580064467113316</v>
      </c>
      <c r="I735" s="61">
        <f t="shared" si="23"/>
        <v>2.4730459986529585E-5</v>
      </c>
      <c r="J735" s="122">
        <v>33.322802497600001</v>
      </c>
      <c r="K735" s="122">
        <v>23.834</v>
      </c>
    </row>
    <row r="736" spans="1:11" x14ac:dyDescent="0.2">
      <c r="A736" s="119" t="s">
        <v>2128</v>
      </c>
      <c r="B736" s="60" t="s">
        <v>2129</v>
      </c>
      <c r="C736" s="60" t="s">
        <v>301</v>
      </c>
      <c r="D736" s="119" t="s">
        <v>235</v>
      </c>
      <c r="E736" s="119" t="s">
        <v>236</v>
      </c>
      <c r="F736" s="120">
        <v>0.26889000000000002</v>
      </c>
      <c r="G736" s="120">
        <v>0.87754500000000002</v>
      </c>
      <c r="H736" s="75">
        <f t="shared" si="22"/>
        <v>-0.69358836298993221</v>
      </c>
      <c r="I736" s="61">
        <f t="shared" si="23"/>
        <v>2.4543872790293589E-5</v>
      </c>
      <c r="J736" s="122">
        <v>5.0705845582000002</v>
      </c>
      <c r="K736" s="122">
        <v>34.142000000000003</v>
      </c>
    </row>
    <row r="737" spans="1:11" x14ac:dyDescent="0.2">
      <c r="A737" s="119" t="s">
        <v>2149</v>
      </c>
      <c r="B737" s="60" t="s">
        <v>1476</v>
      </c>
      <c r="C737" s="60" t="s">
        <v>1031</v>
      </c>
      <c r="D737" s="119" t="s">
        <v>235</v>
      </c>
      <c r="E737" s="119" t="s">
        <v>236</v>
      </c>
      <c r="F737" s="120">
        <v>0.26686217000000001</v>
      </c>
      <c r="G737" s="120">
        <v>2.26031001</v>
      </c>
      <c r="H737" s="75">
        <f t="shared" si="22"/>
        <v>-0.88193558900356328</v>
      </c>
      <c r="I737" s="61">
        <f t="shared" si="23"/>
        <v>2.4358775532826441E-5</v>
      </c>
      <c r="J737" s="122">
        <v>7.9587724199999998</v>
      </c>
      <c r="K737" s="122">
        <v>7.6116190476190502</v>
      </c>
    </row>
    <row r="738" spans="1:11" x14ac:dyDescent="0.2">
      <c r="A738" s="119" t="s">
        <v>2537</v>
      </c>
      <c r="B738" s="60" t="s">
        <v>255</v>
      </c>
      <c r="C738" s="60" t="s">
        <v>936</v>
      </c>
      <c r="D738" s="119" t="s">
        <v>234</v>
      </c>
      <c r="E738" s="119" t="s">
        <v>1081</v>
      </c>
      <c r="F738" s="120">
        <v>0.26346185999999999</v>
      </c>
      <c r="G738" s="120">
        <v>0</v>
      </c>
      <c r="H738" s="75" t="str">
        <f t="shared" si="22"/>
        <v/>
      </c>
      <c r="I738" s="61">
        <f t="shared" si="23"/>
        <v>2.4048400375373342E-5</v>
      </c>
      <c r="J738" s="122">
        <v>18.45878854</v>
      </c>
      <c r="K738" s="122">
        <v>54.7659047619048</v>
      </c>
    </row>
    <row r="739" spans="1:11" x14ac:dyDescent="0.2">
      <c r="A739" s="119" t="s">
        <v>2556</v>
      </c>
      <c r="B739" s="60" t="s">
        <v>1184</v>
      </c>
      <c r="C739" s="60" t="s">
        <v>1031</v>
      </c>
      <c r="D739" s="119" t="s">
        <v>234</v>
      </c>
      <c r="E739" s="119" t="s">
        <v>1081</v>
      </c>
      <c r="F739" s="120">
        <v>0.26336498427437505</v>
      </c>
      <c r="G739" s="120">
        <v>7.5196699506079198E-2</v>
      </c>
      <c r="H739" s="75">
        <f t="shared" si="22"/>
        <v>2.502347656270254</v>
      </c>
      <c r="I739" s="61">
        <f t="shared" si="23"/>
        <v>2.4039557705559643E-5</v>
      </c>
      <c r="J739" s="122">
        <v>5.8959888117696</v>
      </c>
      <c r="K739" s="122">
        <v>59.374190476190499</v>
      </c>
    </row>
    <row r="740" spans="1:11" x14ac:dyDescent="0.2">
      <c r="A740" s="119" t="s">
        <v>1834</v>
      </c>
      <c r="B740" s="60" t="s">
        <v>1611</v>
      </c>
      <c r="C740" s="60" t="s">
        <v>698</v>
      </c>
      <c r="D740" s="119" t="s">
        <v>234</v>
      </c>
      <c r="E740" s="119" t="s">
        <v>1081</v>
      </c>
      <c r="F740" s="120">
        <v>0.26195889999999999</v>
      </c>
      <c r="G740" s="120">
        <v>0.12921083</v>
      </c>
      <c r="H740" s="75">
        <f t="shared" si="22"/>
        <v>1.0273757238460584</v>
      </c>
      <c r="I740" s="61">
        <f t="shared" si="23"/>
        <v>2.3911212458199405E-5</v>
      </c>
      <c r="J740" s="122">
        <v>1.5484651185</v>
      </c>
      <c r="K740" s="122">
        <v>38.5021428571429</v>
      </c>
    </row>
    <row r="741" spans="1:11" x14ac:dyDescent="0.2">
      <c r="A741" s="119" t="s">
        <v>2261</v>
      </c>
      <c r="B741" s="60" t="s">
        <v>414</v>
      </c>
      <c r="C741" s="60" t="s">
        <v>935</v>
      </c>
      <c r="D741" s="119" t="s">
        <v>234</v>
      </c>
      <c r="E741" s="119" t="s">
        <v>1081</v>
      </c>
      <c r="F741" s="120">
        <v>0.25763693999999998</v>
      </c>
      <c r="G741" s="120">
        <v>0.15889052299999998</v>
      </c>
      <c r="H741" s="75">
        <f t="shared" si="22"/>
        <v>0.62147455452708167</v>
      </c>
      <c r="I741" s="61">
        <f t="shared" si="23"/>
        <v>2.3516710481760203E-5</v>
      </c>
      <c r="J741" s="122">
        <v>17.376801649999997</v>
      </c>
      <c r="K741" s="122">
        <v>8.5228571428571396</v>
      </c>
    </row>
    <row r="742" spans="1:11" x14ac:dyDescent="0.2">
      <c r="A742" s="119" t="s">
        <v>1730</v>
      </c>
      <c r="B742" s="60" t="s">
        <v>1427</v>
      </c>
      <c r="C742" s="60" t="s">
        <v>169</v>
      </c>
      <c r="D742" s="119" t="s">
        <v>235</v>
      </c>
      <c r="E742" s="119" t="s">
        <v>236</v>
      </c>
      <c r="F742" s="120">
        <v>0.25558829999999999</v>
      </c>
      <c r="G742" s="120">
        <v>7.5331718700000003</v>
      </c>
      <c r="H742" s="75">
        <f t="shared" si="22"/>
        <v>-0.966071622364299</v>
      </c>
      <c r="I742" s="61">
        <f t="shared" si="23"/>
        <v>2.3329713718946014E-5</v>
      </c>
      <c r="J742" s="122">
        <v>375.29309999999998</v>
      </c>
      <c r="K742" s="122">
        <v>21.3921904761905</v>
      </c>
    </row>
    <row r="743" spans="1:11" x14ac:dyDescent="0.2">
      <c r="A743" s="119" t="s">
        <v>2564</v>
      </c>
      <c r="B743" s="60" t="s">
        <v>160</v>
      </c>
      <c r="C743" s="60" t="s">
        <v>169</v>
      </c>
      <c r="D743" s="119" t="s">
        <v>235</v>
      </c>
      <c r="E743" s="119" t="s">
        <v>1081</v>
      </c>
      <c r="F743" s="120">
        <v>0.25453468000000001</v>
      </c>
      <c r="G743" s="120">
        <v>0.20851207999999999</v>
      </c>
      <c r="H743" s="75">
        <f t="shared" si="22"/>
        <v>0.22071910653809623</v>
      </c>
      <c r="I743" s="61">
        <f t="shared" si="23"/>
        <v>2.3233540877823964E-5</v>
      </c>
      <c r="J743" s="122">
        <v>42.195999999999998</v>
      </c>
      <c r="K743" s="122">
        <v>88.836809523809507</v>
      </c>
    </row>
    <row r="744" spans="1:11" x14ac:dyDescent="0.2">
      <c r="A744" s="119" t="s">
        <v>2789</v>
      </c>
      <c r="B744" s="60" t="s">
        <v>349</v>
      </c>
      <c r="C744" s="60" t="s">
        <v>940</v>
      </c>
      <c r="D744" s="119" t="s">
        <v>234</v>
      </c>
      <c r="E744" s="119" t="s">
        <v>1081</v>
      </c>
      <c r="F744" s="120">
        <v>0.25208087000000001</v>
      </c>
      <c r="G744" s="120">
        <v>1.21395151</v>
      </c>
      <c r="H744" s="75">
        <f t="shared" si="22"/>
        <v>-0.79234683764263369</v>
      </c>
      <c r="I744" s="61">
        <f t="shared" si="23"/>
        <v>2.3009560809797817E-5</v>
      </c>
      <c r="J744" s="122">
        <v>36.190956219999997</v>
      </c>
      <c r="K744" s="122">
        <v>63.738714285714302</v>
      </c>
    </row>
    <row r="745" spans="1:11" x14ac:dyDescent="0.2">
      <c r="A745" s="119" t="s">
        <v>513</v>
      </c>
      <c r="B745" s="60" t="s">
        <v>68</v>
      </c>
      <c r="C745" s="60" t="s">
        <v>520</v>
      </c>
      <c r="D745" s="119" t="s">
        <v>234</v>
      </c>
      <c r="E745" s="119" t="s">
        <v>1081</v>
      </c>
      <c r="F745" s="120">
        <v>0.25063369000000002</v>
      </c>
      <c r="G745" s="120">
        <v>1.793656178</v>
      </c>
      <c r="H745" s="75">
        <f t="shared" si="22"/>
        <v>-0.86026659229670943</v>
      </c>
      <c r="I745" s="61">
        <f t="shared" si="23"/>
        <v>2.2877464406716047E-5</v>
      </c>
      <c r="J745" s="122">
        <v>26.462318829999997</v>
      </c>
      <c r="K745" s="122">
        <v>67.753619047619097</v>
      </c>
    </row>
    <row r="746" spans="1:11" x14ac:dyDescent="0.2">
      <c r="A746" s="119" t="s">
        <v>2463</v>
      </c>
      <c r="B746" s="60" t="s">
        <v>92</v>
      </c>
      <c r="C746" s="60" t="s">
        <v>941</v>
      </c>
      <c r="D746" s="119" t="s">
        <v>235</v>
      </c>
      <c r="E746" s="119" t="s">
        <v>236</v>
      </c>
      <c r="F746" s="120">
        <v>0.24944315</v>
      </c>
      <c r="G746" s="120">
        <v>0.86909413000000002</v>
      </c>
      <c r="H746" s="75">
        <f t="shared" si="22"/>
        <v>-0.71298488691898076</v>
      </c>
      <c r="I746" s="61">
        <f t="shared" si="23"/>
        <v>2.2768793714939645E-5</v>
      </c>
      <c r="J746" s="122">
        <v>183.54601133</v>
      </c>
      <c r="K746" s="122">
        <v>39.693809523809499</v>
      </c>
    </row>
    <row r="747" spans="1:11" x14ac:dyDescent="0.2">
      <c r="A747" s="119" t="s">
        <v>2524</v>
      </c>
      <c r="B747" s="60" t="s">
        <v>397</v>
      </c>
      <c r="C747" s="60" t="s">
        <v>2040</v>
      </c>
      <c r="D747" s="119" t="s">
        <v>234</v>
      </c>
      <c r="E747" s="119" t="s">
        <v>1081</v>
      </c>
      <c r="F747" s="120">
        <v>0.24490037000000001</v>
      </c>
      <c r="G747" s="120">
        <v>2.2814900000000003E-2</v>
      </c>
      <c r="H747" s="75">
        <f t="shared" si="22"/>
        <v>9.7342293851824895</v>
      </c>
      <c r="I747" s="61">
        <f t="shared" si="23"/>
        <v>2.2354135622655481E-5</v>
      </c>
      <c r="J747" s="122">
        <v>1.11753324</v>
      </c>
      <c r="K747" s="122">
        <v>17.484238095238101</v>
      </c>
    </row>
    <row r="748" spans="1:11" x14ac:dyDescent="0.2">
      <c r="A748" s="119" t="s">
        <v>2505</v>
      </c>
      <c r="B748" s="60" t="s">
        <v>1035</v>
      </c>
      <c r="C748" s="60" t="s">
        <v>1034</v>
      </c>
      <c r="D748" s="119" t="s">
        <v>234</v>
      </c>
      <c r="E748" s="119" t="s">
        <v>1081</v>
      </c>
      <c r="F748" s="120">
        <v>0.24278969</v>
      </c>
      <c r="G748" s="120">
        <v>0.43922942999999998</v>
      </c>
      <c r="H748" s="75">
        <f t="shared" si="22"/>
        <v>-0.44723719901920045</v>
      </c>
      <c r="I748" s="61">
        <f t="shared" si="23"/>
        <v>2.2161475942410706E-5</v>
      </c>
      <c r="J748" s="122">
        <v>111.92902640000001</v>
      </c>
      <c r="K748" s="122">
        <v>28.886523809523801</v>
      </c>
    </row>
    <row r="749" spans="1:11" x14ac:dyDescent="0.2">
      <c r="A749" s="119" t="s">
        <v>2230</v>
      </c>
      <c r="B749" s="60" t="s">
        <v>942</v>
      </c>
      <c r="C749" s="60" t="s">
        <v>935</v>
      </c>
      <c r="D749" s="119" t="s">
        <v>234</v>
      </c>
      <c r="E749" s="119" t="s">
        <v>1081</v>
      </c>
      <c r="F749" s="120">
        <v>0.23709941000000001</v>
      </c>
      <c r="G749" s="120">
        <v>0.18248957000000002</v>
      </c>
      <c r="H749" s="75">
        <f t="shared" si="22"/>
        <v>0.29924910229116097</v>
      </c>
      <c r="I749" s="61">
        <f t="shared" si="23"/>
        <v>2.1642075784497984E-5</v>
      </c>
      <c r="J749" s="122">
        <v>11.991082159999999</v>
      </c>
      <c r="K749" s="122">
        <v>24.928095238095199</v>
      </c>
    </row>
    <row r="750" spans="1:11" x14ac:dyDescent="0.2">
      <c r="A750" s="119" t="s">
        <v>2510</v>
      </c>
      <c r="B750" s="60" t="s">
        <v>162</v>
      </c>
      <c r="C750" s="60" t="s">
        <v>169</v>
      </c>
      <c r="D750" s="119" t="s">
        <v>235</v>
      </c>
      <c r="E750" s="119" t="s">
        <v>1081</v>
      </c>
      <c r="F750" s="120">
        <v>0.23534081000000001</v>
      </c>
      <c r="G750" s="120">
        <v>0.46142392999999998</v>
      </c>
      <c r="H750" s="75">
        <f t="shared" si="22"/>
        <v>-0.48996834646178833</v>
      </c>
      <c r="I750" s="61">
        <f t="shared" si="23"/>
        <v>2.1481553434507244E-5</v>
      </c>
      <c r="J750" s="122">
        <v>216.03120000000001</v>
      </c>
      <c r="K750" s="122">
        <v>56.457428571428601</v>
      </c>
    </row>
    <row r="751" spans="1:11" x14ac:dyDescent="0.2">
      <c r="A751" s="119" t="s">
        <v>2489</v>
      </c>
      <c r="B751" s="60" t="s">
        <v>93</v>
      </c>
      <c r="C751" s="60" t="s">
        <v>941</v>
      </c>
      <c r="D751" s="119" t="s">
        <v>235</v>
      </c>
      <c r="E751" s="119" t="s">
        <v>236</v>
      </c>
      <c r="F751" s="120">
        <v>0.22581198499999999</v>
      </c>
      <c r="G751" s="120">
        <v>0.429471306</v>
      </c>
      <c r="H751" s="75">
        <f t="shared" si="22"/>
        <v>-0.47420937826286347</v>
      </c>
      <c r="I751" s="61">
        <f t="shared" si="23"/>
        <v>2.0611776690705057E-5</v>
      </c>
      <c r="J751" s="122">
        <v>11.477004990000001</v>
      </c>
      <c r="K751" s="122">
        <v>65.911380952380995</v>
      </c>
    </row>
    <row r="752" spans="1:11" x14ac:dyDescent="0.2">
      <c r="A752" s="119" t="s">
        <v>2168</v>
      </c>
      <c r="B752" s="60" t="s">
        <v>1188</v>
      </c>
      <c r="C752" s="60" t="s">
        <v>1031</v>
      </c>
      <c r="D752" s="119" t="s">
        <v>235</v>
      </c>
      <c r="E752" s="119" t="s">
        <v>236</v>
      </c>
      <c r="F752" s="120">
        <v>0.223323192</v>
      </c>
      <c r="G752" s="120">
        <v>0.22525151199999999</v>
      </c>
      <c r="H752" s="75">
        <f t="shared" si="22"/>
        <v>-8.5607416477629927E-3</v>
      </c>
      <c r="I752" s="61">
        <f t="shared" si="23"/>
        <v>2.0384603427313437E-5</v>
      </c>
      <c r="J752" s="122">
        <v>7.0086859825735797</v>
      </c>
      <c r="K752" s="122">
        <v>113.760428571429</v>
      </c>
    </row>
    <row r="753" spans="1:11" x14ac:dyDescent="0.2">
      <c r="A753" s="119" t="s">
        <v>2058</v>
      </c>
      <c r="B753" s="60" t="s">
        <v>33</v>
      </c>
      <c r="C753" s="60" t="s">
        <v>2040</v>
      </c>
      <c r="D753" s="119" t="s">
        <v>235</v>
      </c>
      <c r="E753" s="119" t="s">
        <v>236</v>
      </c>
      <c r="F753" s="120">
        <v>0.22284643800000001</v>
      </c>
      <c r="G753" s="120">
        <v>0.40929670400000001</v>
      </c>
      <c r="H753" s="75">
        <f t="shared" si="22"/>
        <v>-0.45553815649588025</v>
      </c>
      <c r="I753" s="61">
        <f t="shared" si="23"/>
        <v>2.034108604277603E-5</v>
      </c>
      <c r="J753" s="122">
        <v>19.81596673</v>
      </c>
      <c r="K753" s="122">
        <v>14.223000000000001</v>
      </c>
    </row>
    <row r="754" spans="1:11" x14ac:dyDescent="0.2">
      <c r="A754" s="119" t="s">
        <v>2208</v>
      </c>
      <c r="B754" s="60" t="s">
        <v>1466</v>
      </c>
      <c r="C754" s="60" t="s">
        <v>1031</v>
      </c>
      <c r="D754" s="119" t="s">
        <v>235</v>
      </c>
      <c r="E754" s="119" t="s">
        <v>236</v>
      </c>
      <c r="F754" s="120">
        <v>0.21944451999999998</v>
      </c>
      <c r="G754" s="120">
        <v>0</v>
      </c>
      <c r="H754" s="75" t="str">
        <f t="shared" si="22"/>
        <v/>
      </c>
      <c r="I754" s="61">
        <f t="shared" si="23"/>
        <v>2.0030564109513319E-5</v>
      </c>
      <c r="J754" s="122">
        <v>4.7158058206356008</v>
      </c>
      <c r="K754" s="122">
        <v>24.994047619047599</v>
      </c>
    </row>
    <row r="755" spans="1:11" x14ac:dyDescent="0.2">
      <c r="A755" s="119" t="s">
        <v>1691</v>
      </c>
      <c r="B755" s="60" t="s">
        <v>1692</v>
      </c>
      <c r="C755" s="60" t="s">
        <v>169</v>
      </c>
      <c r="D755" s="119" t="s">
        <v>873</v>
      </c>
      <c r="E755" s="119" t="s">
        <v>236</v>
      </c>
      <c r="F755" s="120">
        <v>0.21875376000000002</v>
      </c>
      <c r="G755" s="120">
        <v>0.59528343000000006</v>
      </c>
      <c r="H755" s="75">
        <f t="shared" si="22"/>
        <v>-0.63252167123146696</v>
      </c>
      <c r="I755" s="61">
        <f t="shared" si="23"/>
        <v>1.9967512580752031E-5</v>
      </c>
      <c r="J755" s="122">
        <v>13.933909999999997</v>
      </c>
      <c r="K755" s="122">
        <v>73.387190476190497</v>
      </c>
    </row>
    <row r="756" spans="1:11" x14ac:dyDescent="0.2">
      <c r="A756" s="119" t="s">
        <v>2484</v>
      </c>
      <c r="B756" s="60" t="s">
        <v>887</v>
      </c>
      <c r="C756" s="60" t="s">
        <v>938</v>
      </c>
      <c r="D756" s="119" t="s">
        <v>234</v>
      </c>
      <c r="E756" s="119" t="s">
        <v>1081</v>
      </c>
      <c r="F756" s="120">
        <v>0.21444463</v>
      </c>
      <c r="G756" s="120">
        <v>0.16148804</v>
      </c>
      <c r="H756" s="75">
        <f t="shared" si="22"/>
        <v>0.32792886705417934</v>
      </c>
      <c r="I756" s="61">
        <f t="shared" si="23"/>
        <v>1.9574181707321118E-5</v>
      </c>
      <c r="J756" s="122">
        <v>4.5078950000000004</v>
      </c>
      <c r="K756" s="122">
        <v>116.920166666667</v>
      </c>
    </row>
    <row r="757" spans="1:11" x14ac:dyDescent="0.2">
      <c r="A757" s="119" t="s">
        <v>2306</v>
      </c>
      <c r="B757" s="60" t="s">
        <v>489</v>
      </c>
      <c r="C757" s="60" t="s">
        <v>935</v>
      </c>
      <c r="D757" s="119" t="s">
        <v>234</v>
      </c>
      <c r="E757" s="119" t="s">
        <v>1081</v>
      </c>
      <c r="F757" s="120">
        <v>0.21411902399999999</v>
      </c>
      <c r="G757" s="120">
        <v>0.33112548100000005</v>
      </c>
      <c r="H757" s="75">
        <f t="shared" si="22"/>
        <v>-0.35335987024206106</v>
      </c>
      <c r="I757" s="61">
        <f t="shared" si="23"/>
        <v>1.954446088377336E-5</v>
      </c>
      <c r="J757" s="122">
        <v>28.61672957</v>
      </c>
      <c r="K757" s="122">
        <v>28.0498095238095</v>
      </c>
    </row>
    <row r="758" spans="1:11" x14ac:dyDescent="0.2">
      <c r="A758" s="119" t="s">
        <v>2134</v>
      </c>
      <c r="B758" s="60" t="s">
        <v>2135</v>
      </c>
      <c r="C758" s="60" t="s">
        <v>301</v>
      </c>
      <c r="D758" s="119" t="s">
        <v>235</v>
      </c>
      <c r="E758" s="119" t="s">
        <v>236</v>
      </c>
      <c r="F758" s="120">
        <v>0.21404718</v>
      </c>
      <c r="G758" s="120">
        <v>0.76673141</v>
      </c>
      <c r="H758" s="75">
        <f t="shared" si="22"/>
        <v>-0.72083160125134305</v>
      </c>
      <c r="I758" s="61">
        <f t="shared" si="23"/>
        <v>1.9537903072040884E-5</v>
      </c>
      <c r="J758" s="122">
        <v>11.3556301321</v>
      </c>
      <c r="K758" s="122">
        <v>57.699476190476197</v>
      </c>
    </row>
    <row r="759" spans="1:11" x14ac:dyDescent="0.2">
      <c r="A759" s="119" t="s">
        <v>2289</v>
      </c>
      <c r="B759" s="60" t="s">
        <v>500</v>
      </c>
      <c r="C759" s="60" t="s">
        <v>935</v>
      </c>
      <c r="D759" s="119" t="s">
        <v>234</v>
      </c>
      <c r="E759" s="119" t="s">
        <v>1081</v>
      </c>
      <c r="F759" s="120">
        <v>0.213035949</v>
      </c>
      <c r="G759" s="120">
        <v>0.399549025</v>
      </c>
      <c r="H759" s="75">
        <f t="shared" si="22"/>
        <v>-0.46680898795836134</v>
      </c>
      <c r="I759" s="61">
        <f t="shared" si="23"/>
        <v>1.944559943477062E-5</v>
      </c>
      <c r="J759" s="122">
        <v>39.43340912</v>
      </c>
      <c r="K759" s="122">
        <v>30.918428571428599</v>
      </c>
    </row>
    <row r="760" spans="1:11" x14ac:dyDescent="0.2">
      <c r="A760" s="119" t="s">
        <v>1820</v>
      </c>
      <c r="B760" s="60" t="s">
        <v>300</v>
      </c>
      <c r="C760" s="60" t="s">
        <v>698</v>
      </c>
      <c r="D760" s="119" t="s">
        <v>234</v>
      </c>
      <c r="E760" s="119" t="s">
        <v>1081</v>
      </c>
      <c r="F760" s="120">
        <v>0.21303260000000002</v>
      </c>
      <c r="G760" s="120">
        <v>3.8826699999999999E-2</v>
      </c>
      <c r="H760" s="75">
        <f t="shared" si="22"/>
        <v>4.4867552483213879</v>
      </c>
      <c r="I760" s="61">
        <f t="shared" si="23"/>
        <v>1.9445293743112416E-5</v>
      </c>
      <c r="J760" s="122">
        <v>13.820318181600001</v>
      </c>
      <c r="K760" s="122">
        <v>29.898761904761901</v>
      </c>
    </row>
    <row r="761" spans="1:11" x14ac:dyDescent="0.2">
      <c r="A761" s="119" t="s">
        <v>2214</v>
      </c>
      <c r="B761" s="60" t="s">
        <v>1749</v>
      </c>
      <c r="C761" s="60" t="s">
        <v>1031</v>
      </c>
      <c r="D761" s="119" t="s">
        <v>235</v>
      </c>
      <c r="E761" s="119" t="s">
        <v>236</v>
      </c>
      <c r="F761" s="120">
        <v>0.20964104500000003</v>
      </c>
      <c r="G761" s="120">
        <v>0.62542593000000002</v>
      </c>
      <c r="H761" s="75">
        <f t="shared" si="22"/>
        <v>-0.66480276089608248</v>
      </c>
      <c r="I761" s="61">
        <f t="shared" si="23"/>
        <v>1.9135717728826708E-5</v>
      </c>
      <c r="J761" s="122">
        <v>4.5256737148111998</v>
      </c>
      <c r="K761" s="122">
        <v>151.77585714285701</v>
      </c>
    </row>
    <row r="762" spans="1:11" x14ac:dyDescent="0.2">
      <c r="A762" s="119" t="s">
        <v>2476</v>
      </c>
      <c r="B762" s="60" t="s">
        <v>157</v>
      </c>
      <c r="C762" s="60" t="s">
        <v>169</v>
      </c>
      <c r="D762" s="119" t="s">
        <v>873</v>
      </c>
      <c r="E762" s="119" t="s">
        <v>1081</v>
      </c>
      <c r="F762" s="120">
        <v>0.20576491</v>
      </c>
      <c r="G762" s="120">
        <v>0.12027439400000001</v>
      </c>
      <c r="H762" s="75">
        <f t="shared" si="22"/>
        <v>0.71079564948795326</v>
      </c>
      <c r="I762" s="61">
        <f t="shared" si="23"/>
        <v>1.8781909984552079E-5</v>
      </c>
      <c r="J762" s="122">
        <v>34.917905189999999</v>
      </c>
      <c r="K762" s="122">
        <v>71.812333333333299</v>
      </c>
    </row>
    <row r="763" spans="1:11" x14ac:dyDescent="0.2">
      <c r="A763" s="119" t="s">
        <v>2251</v>
      </c>
      <c r="B763" s="119" t="s">
        <v>1015</v>
      </c>
      <c r="C763" s="119" t="s">
        <v>935</v>
      </c>
      <c r="D763" s="119" t="s">
        <v>234</v>
      </c>
      <c r="E763" s="119" t="s">
        <v>1081</v>
      </c>
      <c r="F763" s="120">
        <v>0.20096298000000001</v>
      </c>
      <c r="G763" s="120">
        <v>0.19179438000000001</v>
      </c>
      <c r="H763" s="75">
        <f t="shared" si="22"/>
        <v>4.7804320439420511E-2</v>
      </c>
      <c r="I763" s="121">
        <f t="shared" si="23"/>
        <v>1.8343597071956245E-5</v>
      </c>
      <c r="J763" s="122">
        <v>33.193773200000003</v>
      </c>
      <c r="K763" s="122">
        <v>4.5916190476190497</v>
      </c>
    </row>
    <row r="764" spans="1:11" x14ac:dyDescent="0.2">
      <c r="A764" s="119" t="s">
        <v>1802</v>
      </c>
      <c r="B764" s="60" t="s">
        <v>275</v>
      </c>
      <c r="C764" s="60" t="s">
        <v>698</v>
      </c>
      <c r="D764" s="119" t="s">
        <v>234</v>
      </c>
      <c r="E764" s="119" t="s">
        <v>1081</v>
      </c>
      <c r="F764" s="120">
        <v>0.19289073000000001</v>
      </c>
      <c r="G764" s="120">
        <v>0.42555514</v>
      </c>
      <c r="H764" s="75">
        <f t="shared" si="22"/>
        <v>-0.54673152344018217</v>
      </c>
      <c r="I764" s="61">
        <f t="shared" si="23"/>
        <v>1.7606774292635898E-5</v>
      </c>
      <c r="J764" s="122">
        <v>3.1153365814999998</v>
      </c>
      <c r="K764" s="122">
        <v>49.271571428571399</v>
      </c>
    </row>
    <row r="765" spans="1:11" x14ac:dyDescent="0.2">
      <c r="A765" s="119" t="s">
        <v>1801</v>
      </c>
      <c r="B765" s="60" t="s">
        <v>273</v>
      </c>
      <c r="C765" s="60" t="s">
        <v>698</v>
      </c>
      <c r="D765" s="119" t="s">
        <v>234</v>
      </c>
      <c r="E765" s="119" t="s">
        <v>1081</v>
      </c>
      <c r="F765" s="120">
        <v>0.18848457999999998</v>
      </c>
      <c r="G765" s="120">
        <v>9.0516390000000002E-2</v>
      </c>
      <c r="H765" s="75">
        <f t="shared" si="22"/>
        <v>1.0823254219484446</v>
      </c>
      <c r="I765" s="61">
        <f t="shared" si="23"/>
        <v>1.7204587580244392E-5</v>
      </c>
      <c r="J765" s="122">
        <v>7.8159840000000003</v>
      </c>
      <c r="K765" s="122">
        <v>39.197047619047602</v>
      </c>
    </row>
    <row r="766" spans="1:11" x14ac:dyDescent="0.2">
      <c r="A766" s="119" t="s">
        <v>1806</v>
      </c>
      <c r="B766" s="60" t="s">
        <v>170</v>
      </c>
      <c r="C766" s="60" t="s">
        <v>698</v>
      </c>
      <c r="D766" s="119" t="s">
        <v>234</v>
      </c>
      <c r="E766" s="119" t="s">
        <v>236</v>
      </c>
      <c r="F766" s="120">
        <v>0.18800814000000002</v>
      </c>
      <c r="G766" s="120">
        <v>0.22597039999999999</v>
      </c>
      <c r="H766" s="75">
        <f t="shared" si="22"/>
        <v>-0.16799660486506185</v>
      </c>
      <c r="I766" s="61">
        <f t="shared" si="23"/>
        <v>1.7161098857152394E-5</v>
      </c>
      <c r="J766" s="122">
        <v>86.869514510600126</v>
      </c>
      <c r="K766" s="122">
        <v>42.499523809523801</v>
      </c>
    </row>
    <row r="767" spans="1:11" x14ac:dyDescent="0.2">
      <c r="A767" s="119" t="s">
        <v>1814</v>
      </c>
      <c r="B767" s="60" t="s">
        <v>1298</v>
      </c>
      <c r="C767" s="60" t="s">
        <v>698</v>
      </c>
      <c r="D767" s="119" t="s">
        <v>234</v>
      </c>
      <c r="E767" s="119" t="s">
        <v>1081</v>
      </c>
      <c r="F767" s="120">
        <v>0.187678395</v>
      </c>
      <c r="G767" s="120">
        <v>0.44024939399999996</v>
      </c>
      <c r="H767" s="75">
        <f t="shared" si="22"/>
        <v>-0.57369982206040238</v>
      </c>
      <c r="I767" s="61">
        <f t="shared" si="23"/>
        <v>1.7131000231940466E-5</v>
      </c>
      <c r="J767" s="122">
        <v>9.9954631623000001</v>
      </c>
      <c r="K767" s="122">
        <v>13.6764285714286</v>
      </c>
    </row>
    <row r="768" spans="1:11" x14ac:dyDescent="0.2">
      <c r="A768" s="119" t="s">
        <v>2557</v>
      </c>
      <c r="B768" s="60" t="s">
        <v>512</v>
      </c>
      <c r="C768" s="60" t="s">
        <v>1031</v>
      </c>
      <c r="D768" s="119" t="s">
        <v>234</v>
      </c>
      <c r="E768" s="119" t="s">
        <v>1081</v>
      </c>
      <c r="F768" s="120">
        <v>0.18545274289491101</v>
      </c>
      <c r="G768" s="120">
        <v>0.12102966554359401</v>
      </c>
      <c r="H768" s="75">
        <f t="shared" si="22"/>
        <v>0.53229162504883787</v>
      </c>
      <c r="I768" s="61">
        <f t="shared" si="23"/>
        <v>1.6927846071716013E-5</v>
      </c>
      <c r="J768" s="122">
        <v>48.645449679999999</v>
      </c>
      <c r="K768" s="122">
        <v>100.017952380952</v>
      </c>
    </row>
    <row r="769" spans="1:11" x14ac:dyDescent="0.2">
      <c r="A769" s="119" t="s">
        <v>2846</v>
      </c>
      <c r="B769" s="60" t="s">
        <v>242</v>
      </c>
      <c r="C769" s="60" t="s">
        <v>940</v>
      </c>
      <c r="D769" s="119" t="s">
        <v>234</v>
      </c>
      <c r="E769" s="119" t="s">
        <v>236</v>
      </c>
      <c r="F769" s="120">
        <v>0.18303372000000001</v>
      </c>
      <c r="G769" s="120">
        <v>4.0366554999999998E-2</v>
      </c>
      <c r="H769" s="75">
        <f t="shared" si="22"/>
        <v>3.5342913211196745</v>
      </c>
      <c r="I769" s="61">
        <f t="shared" si="23"/>
        <v>1.6707041318063948E-5</v>
      </c>
      <c r="J769" s="122">
        <v>12.927189589999999</v>
      </c>
      <c r="K769" s="122">
        <v>86.385857142857105</v>
      </c>
    </row>
    <row r="770" spans="1:11" x14ac:dyDescent="0.2">
      <c r="A770" s="119" t="s">
        <v>2836</v>
      </c>
      <c r="B770" s="60" t="s">
        <v>351</v>
      </c>
      <c r="C770" s="60" t="s">
        <v>940</v>
      </c>
      <c r="D770" s="119" t="s">
        <v>234</v>
      </c>
      <c r="E770" s="119" t="s">
        <v>1081</v>
      </c>
      <c r="F770" s="120">
        <v>0.179958535</v>
      </c>
      <c r="G770" s="120">
        <v>2.35649E-2</v>
      </c>
      <c r="H770" s="75">
        <f t="shared" si="22"/>
        <v>6.6367196550802259</v>
      </c>
      <c r="I770" s="61">
        <f t="shared" si="23"/>
        <v>1.6426343079205607E-5</v>
      </c>
      <c r="J770" s="122">
        <v>44.344719420000004</v>
      </c>
      <c r="K770" s="122">
        <v>61.529904761904803</v>
      </c>
    </row>
    <row r="771" spans="1:11" x14ac:dyDescent="0.2">
      <c r="A771" s="60" t="s">
        <v>2679</v>
      </c>
      <c r="B771" s="60" t="s">
        <v>2680</v>
      </c>
      <c r="C771" s="60" t="s">
        <v>934</v>
      </c>
      <c r="D771" s="119" t="s">
        <v>234</v>
      </c>
      <c r="E771" s="119" t="s">
        <v>236</v>
      </c>
      <c r="F771" s="120">
        <v>0.17894016000000001</v>
      </c>
      <c r="G771" s="120">
        <v>11.457856130000001</v>
      </c>
      <c r="H771" s="75">
        <f t="shared" si="22"/>
        <v>-0.9843827538092853</v>
      </c>
      <c r="I771" s="61">
        <f t="shared" si="23"/>
        <v>1.6333387348413037E-5</v>
      </c>
      <c r="J771" s="122">
        <v>54.361069760000007</v>
      </c>
      <c r="K771" s="122">
        <v>23.038857142857101</v>
      </c>
    </row>
    <row r="772" spans="1:11" x14ac:dyDescent="0.2">
      <c r="A772" s="119" t="s">
        <v>1996</v>
      </c>
      <c r="B772" s="60" t="s">
        <v>333</v>
      </c>
      <c r="C772" s="60" t="s">
        <v>939</v>
      </c>
      <c r="D772" s="119" t="s">
        <v>235</v>
      </c>
      <c r="E772" s="119" t="s">
        <v>1081</v>
      </c>
      <c r="F772" s="120">
        <v>0.17618502</v>
      </c>
      <c r="G772" s="120">
        <v>0.73597175999999997</v>
      </c>
      <c r="H772" s="75">
        <f t="shared" si="22"/>
        <v>-0.76060899401900961</v>
      </c>
      <c r="I772" s="61">
        <f t="shared" si="23"/>
        <v>1.6081902333427538E-5</v>
      </c>
      <c r="J772" s="122">
        <v>13.731579539999998</v>
      </c>
      <c r="K772" s="122">
        <v>161.028142857143</v>
      </c>
    </row>
    <row r="773" spans="1:11" x14ac:dyDescent="0.2">
      <c r="A773" s="119" t="s">
        <v>2305</v>
      </c>
      <c r="B773" s="60" t="s">
        <v>488</v>
      </c>
      <c r="C773" s="60" t="s">
        <v>935</v>
      </c>
      <c r="D773" s="119" t="s">
        <v>234</v>
      </c>
      <c r="E773" s="119" t="s">
        <v>1081</v>
      </c>
      <c r="F773" s="120">
        <v>0.17525764499999999</v>
      </c>
      <c r="G773" s="120">
        <v>0.27770024999999998</v>
      </c>
      <c r="H773" s="75">
        <f t="shared" si="22"/>
        <v>-0.36889633696764768</v>
      </c>
      <c r="I773" s="61">
        <f t="shared" si="23"/>
        <v>1.5997252945094398E-5</v>
      </c>
      <c r="J773" s="122">
        <v>22.51869125</v>
      </c>
      <c r="K773" s="122">
        <v>15.3973333333333</v>
      </c>
    </row>
    <row r="774" spans="1:11" x14ac:dyDescent="0.2">
      <c r="A774" s="119" t="s">
        <v>1723</v>
      </c>
      <c r="B774" s="60" t="s">
        <v>890</v>
      </c>
      <c r="C774" s="60" t="s">
        <v>169</v>
      </c>
      <c r="D774" s="119" t="s">
        <v>873</v>
      </c>
      <c r="E774" s="119" t="s">
        <v>1081</v>
      </c>
      <c r="F774" s="120">
        <v>0.174395095</v>
      </c>
      <c r="G774" s="120">
        <v>0.35970896099999999</v>
      </c>
      <c r="H774" s="75">
        <f t="shared" si="22"/>
        <v>-0.51517722962703727</v>
      </c>
      <c r="I774" s="61">
        <f t="shared" si="23"/>
        <v>1.5918520684782493E-5</v>
      </c>
      <c r="J774" s="122">
        <v>17.193000000000001</v>
      </c>
      <c r="K774" s="122">
        <v>32.120142857142902</v>
      </c>
    </row>
    <row r="775" spans="1:11" x14ac:dyDescent="0.2">
      <c r="A775" s="119" t="s">
        <v>2008</v>
      </c>
      <c r="B775" s="60" t="s">
        <v>992</v>
      </c>
      <c r="C775" s="60" t="s">
        <v>939</v>
      </c>
      <c r="D775" s="119" t="s">
        <v>235</v>
      </c>
      <c r="E775" s="119" t="s">
        <v>236</v>
      </c>
      <c r="F775" s="120">
        <v>0.17433999999999999</v>
      </c>
      <c r="G775" s="120">
        <v>3.3366950000000002E-3</v>
      </c>
      <c r="H775" s="75">
        <f t="shared" ref="H775:H838" si="24">IF(ISERROR(F775/G775-1),"",IF((F775/G775-1)&gt;10000%,"",F775/G775-1))</f>
        <v>51.249306574319796</v>
      </c>
      <c r="I775" s="61">
        <f t="shared" ref="I775:I838" si="25">F775/$F$1039</f>
        <v>1.5913491696454994E-5</v>
      </c>
      <c r="J775" s="122">
        <v>33.91179494</v>
      </c>
      <c r="K775" s="122">
        <v>21.990904761904801</v>
      </c>
    </row>
    <row r="776" spans="1:11" x14ac:dyDescent="0.2">
      <c r="A776" s="119" t="s">
        <v>2274</v>
      </c>
      <c r="B776" s="60" t="s">
        <v>582</v>
      </c>
      <c r="C776" s="60" t="s">
        <v>935</v>
      </c>
      <c r="D776" s="119" t="s">
        <v>234</v>
      </c>
      <c r="E776" s="119" t="s">
        <v>1081</v>
      </c>
      <c r="F776" s="120">
        <v>0.17199965</v>
      </c>
      <c r="G776" s="120">
        <v>0.29660153</v>
      </c>
      <c r="H776" s="75">
        <f t="shared" si="24"/>
        <v>-0.42009857467694112</v>
      </c>
      <c r="I776" s="61">
        <f t="shared" si="25"/>
        <v>1.5699868085741457E-5</v>
      </c>
      <c r="J776" s="122">
        <v>25.772674089999999</v>
      </c>
      <c r="K776" s="122">
        <v>30.4701428571429</v>
      </c>
    </row>
    <row r="777" spans="1:11" x14ac:dyDescent="0.2">
      <c r="A777" s="119" t="s">
        <v>2478</v>
      </c>
      <c r="B777" s="60" t="s">
        <v>1296</v>
      </c>
      <c r="C777" s="60" t="s">
        <v>936</v>
      </c>
      <c r="D777" s="119" t="s">
        <v>234</v>
      </c>
      <c r="E777" s="119" t="s">
        <v>1081</v>
      </c>
      <c r="F777" s="120">
        <v>0.17166379000000001</v>
      </c>
      <c r="G777" s="120">
        <v>0.69722316000000006</v>
      </c>
      <c r="H777" s="75">
        <f t="shared" si="24"/>
        <v>-0.75378931761245571</v>
      </c>
      <c r="I777" s="61">
        <f t="shared" si="25"/>
        <v>1.5669211292571952E-5</v>
      </c>
      <c r="J777" s="122">
        <v>306.06936552000002</v>
      </c>
      <c r="K777" s="122">
        <v>53.694714285714298</v>
      </c>
    </row>
    <row r="778" spans="1:11" x14ac:dyDescent="0.2">
      <c r="A778" s="119" t="s">
        <v>2004</v>
      </c>
      <c r="B778" s="60" t="s">
        <v>409</v>
      </c>
      <c r="C778" s="60" t="s">
        <v>939</v>
      </c>
      <c r="D778" s="119" t="s">
        <v>235</v>
      </c>
      <c r="E778" s="119" t="s">
        <v>236</v>
      </c>
      <c r="F778" s="120">
        <v>0.17128860999999998</v>
      </c>
      <c r="G778" s="120">
        <v>1.66058371</v>
      </c>
      <c r="H778" s="75">
        <f t="shared" si="24"/>
        <v>-0.89685036112994265</v>
      </c>
      <c r="I778" s="61">
        <f t="shared" si="25"/>
        <v>1.5634965429232062E-5</v>
      </c>
      <c r="J778" s="122">
        <v>89.6667427</v>
      </c>
      <c r="K778" s="122">
        <v>17.616238095238099</v>
      </c>
    </row>
    <row r="779" spans="1:11" x14ac:dyDescent="0.2">
      <c r="A779" s="119" t="s">
        <v>2098</v>
      </c>
      <c r="B779" s="60" t="s">
        <v>2099</v>
      </c>
      <c r="C779" s="60" t="s">
        <v>169</v>
      </c>
      <c r="D779" s="119" t="s">
        <v>873</v>
      </c>
      <c r="E779" s="119" t="s">
        <v>236</v>
      </c>
      <c r="F779" s="120">
        <v>0.17122355</v>
      </c>
      <c r="G779" s="120">
        <v>0.6109008199999999</v>
      </c>
      <c r="H779" s="75">
        <f t="shared" si="24"/>
        <v>-0.71971956102465207</v>
      </c>
      <c r="I779" s="61">
        <f t="shared" si="25"/>
        <v>1.5629026850766015E-5</v>
      </c>
      <c r="J779" s="122">
        <v>78.276009999999999</v>
      </c>
      <c r="K779" s="122">
        <v>167.056095238095</v>
      </c>
    </row>
    <row r="780" spans="1:11" x14ac:dyDescent="0.2">
      <c r="A780" s="119" t="s">
        <v>2309</v>
      </c>
      <c r="B780" s="60" t="s">
        <v>491</v>
      </c>
      <c r="C780" s="60" t="s">
        <v>935</v>
      </c>
      <c r="D780" s="119" t="s">
        <v>234</v>
      </c>
      <c r="E780" s="119" t="s">
        <v>1081</v>
      </c>
      <c r="F780" s="120">
        <v>0.164284817</v>
      </c>
      <c r="G780" s="120">
        <v>1.1721482479999998</v>
      </c>
      <c r="H780" s="75">
        <f t="shared" si="24"/>
        <v>-0.85984297013597544</v>
      </c>
      <c r="I780" s="61">
        <f t="shared" si="25"/>
        <v>1.4995669789968617E-5</v>
      </c>
      <c r="J780" s="122">
        <v>38.183995780000004</v>
      </c>
      <c r="K780" s="122">
        <v>12.308142857142901</v>
      </c>
    </row>
    <row r="781" spans="1:11" x14ac:dyDescent="0.2">
      <c r="A781" s="119" t="s">
        <v>2632</v>
      </c>
      <c r="B781" s="60" t="s">
        <v>223</v>
      </c>
      <c r="C781" s="60" t="s">
        <v>934</v>
      </c>
      <c r="D781" s="119" t="s">
        <v>234</v>
      </c>
      <c r="E781" s="119" t="s">
        <v>1081</v>
      </c>
      <c r="F781" s="120">
        <v>0.16259672</v>
      </c>
      <c r="G781" s="120">
        <v>1.7874060000000001E-2</v>
      </c>
      <c r="H781" s="75">
        <f t="shared" si="24"/>
        <v>8.0967983770894794</v>
      </c>
      <c r="I781" s="61">
        <f t="shared" si="25"/>
        <v>1.4841582847257187E-5</v>
      </c>
      <c r="J781" s="122">
        <v>48.591215599999998</v>
      </c>
      <c r="K781" s="122">
        <v>17.445619047619001</v>
      </c>
    </row>
    <row r="782" spans="1:11" x14ac:dyDescent="0.2">
      <c r="A782" s="119" t="s">
        <v>1741</v>
      </c>
      <c r="B782" s="60" t="s">
        <v>1742</v>
      </c>
      <c r="C782" s="60" t="s">
        <v>698</v>
      </c>
      <c r="D782" s="119" t="s">
        <v>234</v>
      </c>
      <c r="E782" s="119" t="s">
        <v>1081</v>
      </c>
      <c r="F782" s="120">
        <v>0.16171106099999999</v>
      </c>
      <c r="G782" s="120">
        <v>6.1604948E-2</v>
      </c>
      <c r="H782" s="75">
        <f t="shared" si="24"/>
        <v>1.6249687119287883</v>
      </c>
      <c r="I782" s="61">
        <f t="shared" si="25"/>
        <v>1.4760741232353029E-5</v>
      </c>
      <c r="J782" s="122">
        <v>0.65787235799999999</v>
      </c>
      <c r="K782" s="122">
        <v>195.74266666666699</v>
      </c>
    </row>
    <row r="783" spans="1:11" x14ac:dyDescent="0.2">
      <c r="A783" s="119" t="s">
        <v>2647</v>
      </c>
      <c r="B783" s="60" t="s">
        <v>82</v>
      </c>
      <c r="C783" s="60" t="s">
        <v>934</v>
      </c>
      <c r="D783" s="119" t="s">
        <v>234</v>
      </c>
      <c r="E783" s="119" t="s">
        <v>1081</v>
      </c>
      <c r="F783" s="120">
        <v>0.16032314</v>
      </c>
      <c r="G783" s="120">
        <v>0.35050592999999997</v>
      </c>
      <c r="H783" s="75">
        <f t="shared" si="24"/>
        <v>-0.5425950710734051</v>
      </c>
      <c r="I783" s="61">
        <f t="shared" si="25"/>
        <v>1.4634053901225145E-5</v>
      </c>
      <c r="J783" s="122">
        <v>54.838003189999995</v>
      </c>
      <c r="K783" s="122">
        <v>19.379761904761899</v>
      </c>
    </row>
    <row r="784" spans="1:11" x14ac:dyDescent="0.2">
      <c r="A784" s="119" t="s">
        <v>1826</v>
      </c>
      <c r="B784" s="60" t="s">
        <v>1684</v>
      </c>
      <c r="C784" s="60" t="s">
        <v>698</v>
      </c>
      <c r="D784" s="119" t="s">
        <v>234</v>
      </c>
      <c r="E784" s="119" t="s">
        <v>236</v>
      </c>
      <c r="F784" s="120">
        <v>0.15902223000000001</v>
      </c>
      <c r="G784" s="120">
        <v>0.14096583499999998</v>
      </c>
      <c r="H784" s="75">
        <f t="shared" si="24"/>
        <v>0.12809057598956541</v>
      </c>
      <c r="I784" s="61">
        <f t="shared" si="25"/>
        <v>1.4515308802665807E-5</v>
      </c>
      <c r="J784" s="122">
        <v>20.195220250999999</v>
      </c>
      <c r="K784" s="122">
        <v>13.160714285714301</v>
      </c>
    </row>
    <row r="785" spans="1:11" x14ac:dyDescent="0.2">
      <c r="A785" s="119" t="s">
        <v>2912</v>
      </c>
      <c r="B785" s="60" t="s">
        <v>958</v>
      </c>
      <c r="C785" s="60" t="s">
        <v>938</v>
      </c>
      <c r="D785" s="119" t="s">
        <v>234</v>
      </c>
      <c r="E785" s="119" t="s">
        <v>1081</v>
      </c>
      <c r="F785" s="120">
        <v>0.15888198000000001</v>
      </c>
      <c r="G785" s="120">
        <v>4.1826650499999998</v>
      </c>
      <c r="H785" s="75">
        <f t="shared" si="24"/>
        <v>-0.96201417562709213</v>
      </c>
      <c r="I785" s="61">
        <f t="shared" si="25"/>
        <v>1.4502506994644539E-5</v>
      </c>
      <c r="J785" s="122">
        <v>106.7914978</v>
      </c>
      <c r="K785" s="122">
        <v>34.673428571428602</v>
      </c>
    </row>
    <row r="786" spans="1:11" x14ac:dyDescent="0.2">
      <c r="A786" s="119" t="s">
        <v>2519</v>
      </c>
      <c r="B786" s="60" t="s">
        <v>317</v>
      </c>
      <c r="C786" s="60" t="s">
        <v>936</v>
      </c>
      <c r="D786" s="119" t="s">
        <v>234</v>
      </c>
      <c r="E786" s="119" t="s">
        <v>1081</v>
      </c>
      <c r="F786" s="120">
        <v>0.15881200000000001</v>
      </c>
      <c r="G786" s="120">
        <v>1.6981200000000002E-2</v>
      </c>
      <c r="H786" s="75">
        <f t="shared" si="24"/>
        <v>8.3522248133229677</v>
      </c>
      <c r="I786" s="61">
        <f t="shared" si="25"/>
        <v>1.4496119326014747E-5</v>
      </c>
      <c r="J786" s="122">
        <v>114.57766452</v>
      </c>
      <c r="K786" s="122">
        <v>92.3401904761905</v>
      </c>
    </row>
    <row r="787" spans="1:11" x14ac:dyDescent="0.2">
      <c r="A787" s="119" t="s">
        <v>1708</v>
      </c>
      <c r="B787" s="60" t="s">
        <v>1647</v>
      </c>
      <c r="C787" s="60" t="s">
        <v>169</v>
      </c>
      <c r="D787" s="119" t="s">
        <v>235</v>
      </c>
      <c r="E787" s="119" t="s">
        <v>236</v>
      </c>
      <c r="F787" s="120">
        <v>0.15839679999999998</v>
      </c>
      <c r="G787" s="120">
        <v>2.9026261600000001</v>
      </c>
      <c r="H787" s="75">
        <f t="shared" si="24"/>
        <v>-0.94542983103273626</v>
      </c>
      <c r="I787" s="61">
        <f t="shared" si="25"/>
        <v>1.4458220497562477E-5</v>
      </c>
      <c r="J787" s="122">
        <v>304.16446628000006</v>
      </c>
      <c r="K787" s="122">
        <v>36.810428571428602</v>
      </c>
    </row>
    <row r="788" spans="1:11" x14ac:dyDescent="0.2">
      <c r="A788" s="119" t="s">
        <v>2247</v>
      </c>
      <c r="B788" s="60" t="s">
        <v>661</v>
      </c>
      <c r="C788" s="60" t="s">
        <v>935</v>
      </c>
      <c r="D788" s="119" t="s">
        <v>234</v>
      </c>
      <c r="E788" s="119" t="s">
        <v>1081</v>
      </c>
      <c r="F788" s="120">
        <v>0.15360719</v>
      </c>
      <c r="G788" s="120">
        <v>7.988468700000001E-2</v>
      </c>
      <c r="H788" s="75">
        <f t="shared" si="24"/>
        <v>0.92286151161861585</v>
      </c>
      <c r="I788" s="61">
        <f t="shared" si="25"/>
        <v>1.4021032135945767E-5</v>
      </c>
      <c r="J788" s="122">
        <v>13.6498425</v>
      </c>
      <c r="K788" s="122">
        <v>17.755904761904802</v>
      </c>
    </row>
    <row r="789" spans="1:11" x14ac:dyDescent="0.2">
      <c r="A789" s="119" t="s">
        <v>1816</v>
      </c>
      <c r="B789" s="60" t="s">
        <v>1080</v>
      </c>
      <c r="C789" s="60" t="s">
        <v>698</v>
      </c>
      <c r="D789" s="119" t="s">
        <v>234</v>
      </c>
      <c r="E789" s="119" t="s">
        <v>1081</v>
      </c>
      <c r="F789" s="120">
        <v>0.15257669000000001</v>
      </c>
      <c r="G789" s="120">
        <v>0.27367436099999998</v>
      </c>
      <c r="H789" s="75">
        <f t="shared" si="24"/>
        <v>-0.44248818397716094</v>
      </c>
      <c r="I789" s="61">
        <f t="shared" si="25"/>
        <v>1.392696965347934E-5</v>
      </c>
      <c r="J789" s="122">
        <v>7.2910207369999993</v>
      </c>
      <c r="K789" s="122">
        <v>133.62976190476201</v>
      </c>
    </row>
    <row r="790" spans="1:11" x14ac:dyDescent="0.2">
      <c r="A790" s="119" t="s">
        <v>2213</v>
      </c>
      <c r="B790" s="60" t="s">
        <v>1748</v>
      </c>
      <c r="C790" s="60" t="s">
        <v>1031</v>
      </c>
      <c r="D790" s="119" t="s">
        <v>235</v>
      </c>
      <c r="E790" s="119" t="s">
        <v>236</v>
      </c>
      <c r="F790" s="120">
        <v>0.15163409999999999</v>
      </c>
      <c r="G790" s="120">
        <v>5.70185E-2</v>
      </c>
      <c r="H790" s="75">
        <f t="shared" si="24"/>
        <v>1.6593842349412911</v>
      </c>
      <c r="I790" s="61">
        <f t="shared" si="25"/>
        <v>1.3840931462942677E-5</v>
      </c>
      <c r="J790" s="122">
        <v>4.3235717189787994</v>
      </c>
      <c r="K790" s="122">
        <v>54.547523809523803</v>
      </c>
    </row>
    <row r="791" spans="1:11" x14ac:dyDescent="0.2">
      <c r="A791" s="119" t="s">
        <v>2581</v>
      </c>
      <c r="B791" s="60" t="s">
        <v>2582</v>
      </c>
      <c r="C791" s="60" t="s">
        <v>2079</v>
      </c>
      <c r="D791" s="119" t="s">
        <v>873</v>
      </c>
      <c r="E791" s="119" t="s">
        <v>1081</v>
      </c>
      <c r="F791" s="120">
        <v>0.15074064000000001</v>
      </c>
      <c r="G791" s="120">
        <v>2.8010885299999999</v>
      </c>
      <c r="H791" s="75">
        <f t="shared" si="24"/>
        <v>-0.94618497830912895</v>
      </c>
      <c r="I791" s="61">
        <f t="shared" si="25"/>
        <v>1.3759377784549225E-5</v>
      </c>
      <c r="J791" s="122">
        <v>86.829980000000006</v>
      </c>
      <c r="K791" s="122">
        <v>86.513523809523804</v>
      </c>
    </row>
    <row r="792" spans="1:11" x14ac:dyDescent="0.2">
      <c r="A792" s="119" t="s">
        <v>2517</v>
      </c>
      <c r="B792" s="60" t="s">
        <v>91</v>
      </c>
      <c r="C792" s="60" t="s">
        <v>941</v>
      </c>
      <c r="D792" s="119" t="s">
        <v>235</v>
      </c>
      <c r="E792" s="119" t="s">
        <v>236</v>
      </c>
      <c r="F792" s="120">
        <v>0.15027623600000001</v>
      </c>
      <c r="G792" s="120">
        <v>0.10358790700000001</v>
      </c>
      <c r="H792" s="75">
        <f t="shared" si="24"/>
        <v>0.45071215697021461</v>
      </c>
      <c r="I792" s="61">
        <f t="shared" si="25"/>
        <v>1.3716987689345598E-5</v>
      </c>
      <c r="J792" s="122">
        <v>13.437008958</v>
      </c>
      <c r="K792" s="122">
        <v>29.1894285714286</v>
      </c>
    </row>
    <row r="793" spans="1:11" x14ac:dyDescent="0.2">
      <c r="A793" s="119" t="s">
        <v>1837</v>
      </c>
      <c r="B793" s="119" t="s">
        <v>1543</v>
      </c>
      <c r="C793" s="119" t="s">
        <v>698</v>
      </c>
      <c r="D793" s="119" t="s">
        <v>234</v>
      </c>
      <c r="E793" s="119" t="s">
        <v>236</v>
      </c>
      <c r="F793" s="120">
        <v>0.15019950000000001</v>
      </c>
      <c r="G793" s="120">
        <v>0</v>
      </c>
      <c r="H793" s="75" t="str">
        <f t="shared" si="24"/>
        <v/>
      </c>
      <c r="I793" s="121">
        <f t="shared" si="25"/>
        <v>1.3709983343247059E-5</v>
      </c>
      <c r="J793" s="122">
        <v>0.74242944</v>
      </c>
      <c r="K793" s="122">
        <v>21.183523809523798</v>
      </c>
    </row>
    <row r="794" spans="1:11" x14ac:dyDescent="0.2">
      <c r="A794" s="119" t="s">
        <v>2518</v>
      </c>
      <c r="B794" s="60" t="s">
        <v>89</v>
      </c>
      <c r="C794" s="60" t="s">
        <v>941</v>
      </c>
      <c r="D794" s="119" t="s">
        <v>235</v>
      </c>
      <c r="E794" s="119" t="s">
        <v>236</v>
      </c>
      <c r="F794" s="120">
        <v>0.14940026000000001</v>
      </c>
      <c r="G794" s="120">
        <v>0.30505903000000001</v>
      </c>
      <c r="H794" s="75">
        <f t="shared" si="24"/>
        <v>-0.51025786714132015</v>
      </c>
      <c r="I794" s="61">
        <f t="shared" si="25"/>
        <v>1.3637029924046217E-5</v>
      </c>
      <c r="J794" s="122">
        <v>7.4820124700000008</v>
      </c>
      <c r="K794" s="122">
        <v>59.610047619047599</v>
      </c>
    </row>
    <row r="795" spans="1:11" x14ac:dyDescent="0.2">
      <c r="A795" s="119" t="s">
        <v>2273</v>
      </c>
      <c r="B795" s="60" t="s">
        <v>581</v>
      </c>
      <c r="C795" s="60" t="s">
        <v>935</v>
      </c>
      <c r="D795" s="119" t="s">
        <v>234</v>
      </c>
      <c r="E795" s="119" t="s">
        <v>1081</v>
      </c>
      <c r="F795" s="120">
        <v>0.148710547</v>
      </c>
      <c r="G795" s="120">
        <v>2.7763744999999999E-2</v>
      </c>
      <c r="H795" s="75">
        <f t="shared" si="24"/>
        <v>4.3562855803494811</v>
      </c>
      <c r="I795" s="61">
        <f t="shared" si="25"/>
        <v>1.3574073963862454E-5</v>
      </c>
      <c r="J795" s="122">
        <v>13.02121281</v>
      </c>
      <c r="K795" s="122">
        <v>11.915571428571401</v>
      </c>
    </row>
    <row r="796" spans="1:11" x14ac:dyDescent="0.2">
      <c r="A796" s="119" t="s">
        <v>2866</v>
      </c>
      <c r="B796" s="60" t="s">
        <v>960</v>
      </c>
      <c r="C796" s="60" t="s">
        <v>940</v>
      </c>
      <c r="D796" s="119" t="s">
        <v>234</v>
      </c>
      <c r="E796" s="119" t="s">
        <v>236</v>
      </c>
      <c r="F796" s="120">
        <v>0.14710493799999999</v>
      </c>
      <c r="G796" s="120">
        <v>0.14121710999999998</v>
      </c>
      <c r="H796" s="75">
        <f t="shared" si="24"/>
        <v>4.169344635363248E-2</v>
      </c>
      <c r="I796" s="61">
        <f t="shared" si="25"/>
        <v>1.342751640111579E-5</v>
      </c>
      <c r="J796" s="122">
        <v>31.567782430000001</v>
      </c>
      <c r="K796" s="122">
        <v>31.068476190476201</v>
      </c>
    </row>
    <row r="797" spans="1:11" x14ac:dyDescent="0.2">
      <c r="A797" s="119" t="s">
        <v>1735</v>
      </c>
      <c r="B797" s="60" t="s">
        <v>1482</v>
      </c>
      <c r="C797" s="60" t="s">
        <v>169</v>
      </c>
      <c r="D797" s="119" t="s">
        <v>235</v>
      </c>
      <c r="E797" s="119" t="s">
        <v>236</v>
      </c>
      <c r="F797" s="120">
        <v>0.14623229999999998</v>
      </c>
      <c r="G797" s="120">
        <v>2.7905570000000001E-2</v>
      </c>
      <c r="H797" s="75">
        <f t="shared" si="24"/>
        <v>4.2402549025158764</v>
      </c>
      <c r="I797" s="61">
        <f t="shared" si="25"/>
        <v>1.334786332341124E-5</v>
      </c>
      <c r="J797" s="122">
        <v>126.163</v>
      </c>
      <c r="K797" s="122">
        <v>61.596428571428604</v>
      </c>
    </row>
    <row r="798" spans="1:11" x14ac:dyDescent="0.2">
      <c r="A798" s="119" t="s">
        <v>1787</v>
      </c>
      <c r="B798" s="60" t="s">
        <v>1414</v>
      </c>
      <c r="C798" s="60" t="s">
        <v>698</v>
      </c>
      <c r="D798" s="119" t="s">
        <v>234</v>
      </c>
      <c r="E798" s="119" t="s">
        <v>236</v>
      </c>
      <c r="F798" s="120">
        <v>0.14575523999999998</v>
      </c>
      <c r="G798" s="120">
        <v>0.35177346999999998</v>
      </c>
      <c r="H798" s="75">
        <f t="shared" si="24"/>
        <v>-0.58565596205990178</v>
      </c>
      <c r="I798" s="61">
        <f t="shared" si="25"/>
        <v>1.3304318007656331E-5</v>
      </c>
      <c r="J798" s="122">
        <v>5.751242741934</v>
      </c>
      <c r="K798" s="122">
        <v>14.422952380952401</v>
      </c>
    </row>
    <row r="799" spans="1:11" x14ac:dyDescent="0.2">
      <c r="A799" s="119" t="s">
        <v>1817</v>
      </c>
      <c r="B799" s="60" t="s">
        <v>1075</v>
      </c>
      <c r="C799" s="60" t="s">
        <v>698</v>
      </c>
      <c r="D799" s="119" t="s">
        <v>234</v>
      </c>
      <c r="E799" s="119" t="s">
        <v>1081</v>
      </c>
      <c r="F799" s="120">
        <v>0.14252726000000002</v>
      </c>
      <c r="G799" s="120">
        <v>0.66266235500000004</v>
      </c>
      <c r="H799" s="75">
        <f t="shared" si="24"/>
        <v>-0.78491722228585026</v>
      </c>
      <c r="I799" s="61">
        <f t="shared" si="25"/>
        <v>1.3009672872137676E-5</v>
      </c>
      <c r="J799" s="122">
        <v>5.174531934</v>
      </c>
      <c r="K799" s="122">
        <v>100.503238095238</v>
      </c>
    </row>
    <row r="800" spans="1:11" x14ac:dyDescent="0.2">
      <c r="A800" s="119" t="s">
        <v>2155</v>
      </c>
      <c r="B800" s="60" t="s">
        <v>3</v>
      </c>
      <c r="C800" s="60" t="s">
        <v>1031</v>
      </c>
      <c r="D800" s="119" t="s">
        <v>235</v>
      </c>
      <c r="E800" s="119" t="s">
        <v>236</v>
      </c>
      <c r="F800" s="120">
        <v>0.14200609</v>
      </c>
      <c r="G800" s="120">
        <v>0.19863759</v>
      </c>
      <c r="H800" s="75">
        <f t="shared" si="24"/>
        <v>-0.28509961281749341</v>
      </c>
      <c r="I800" s="61">
        <f t="shared" si="25"/>
        <v>1.2962101262252156E-5</v>
      </c>
      <c r="J800" s="122">
        <v>17.157234670000001</v>
      </c>
      <c r="K800" s="122">
        <v>22.8687619047619</v>
      </c>
    </row>
    <row r="801" spans="1:11" x14ac:dyDescent="0.2">
      <c r="A801" s="119" t="s">
        <v>2602</v>
      </c>
      <c r="B801" s="60" t="s">
        <v>1027</v>
      </c>
      <c r="C801" s="60" t="s">
        <v>934</v>
      </c>
      <c r="D801" s="119" t="s">
        <v>234</v>
      </c>
      <c r="E801" s="119" t="s">
        <v>1081</v>
      </c>
      <c r="F801" s="120">
        <v>0.13896554999999999</v>
      </c>
      <c r="G801" s="120">
        <v>0.57339638999999998</v>
      </c>
      <c r="H801" s="75">
        <f t="shared" si="24"/>
        <v>-0.75764488158008803</v>
      </c>
      <c r="I801" s="61">
        <f t="shared" si="25"/>
        <v>1.2684565366630156E-5</v>
      </c>
      <c r="J801" s="122">
        <v>25.973665590000003</v>
      </c>
      <c r="K801" s="122">
        <v>17.777333333333299</v>
      </c>
    </row>
    <row r="802" spans="1:11" x14ac:dyDescent="0.2">
      <c r="A802" s="119" t="s">
        <v>1743</v>
      </c>
      <c r="B802" s="60" t="s">
        <v>1744</v>
      </c>
      <c r="C802" s="60" t="s">
        <v>698</v>
      </c>
      <c r="D802" s="119" t="s">
        <v>234</v>
      </c>
      <c r="E802" s="119" t="s">
        <v>1081</v>
      </c>
      <c r="F802" s="120">
        <v>0.13862041</v>
      </c>
      <c r="G802" s="120">
        <v>0.11474607000000001</v>
      </c>
      <c r="H802" s="75">
        <f t="shared" si="24"/>
        <v>0.20806237634108071</v>
      </c>
      <c r="I802" s="61">
        <f t="shared" si="25"/>
        <v>1.2653061509086767E-5</v>
      </c>
      <c r="J802" s="122">
        <v>2.4093841843500003</v>
      </c>
      <c r="K802" s="122">
        <v>163.52438095238099</v>
      </c>
    </row>
    <row r="803" spans="1:11" x14ac:dyDescent="0.2">
      <c r="A803" s="119" t="s">
        <v>2019</v>
      </c>
      <c r="B803" s="60" t="s">
        <v>18</v>
      </c>
      <c r="C803" s="60" t="s">
        <v>939</v>
      </c>
      <c r="D803" s="119" t="s">
        <v>873</v>
      </c>
      <c r="E803" s="119" t="s">
        <v>1081</v>
      </c>
      <c r="F803" s="120">
        <v>0.13845866000000001</v>
      </c>
      <c r="G803" s="120">
        <v>1.29914807</v>
      </c>
      <c r="H803" s="75">
        <f t="shared" si="24"/>
        <v>-0.89342349559892731</v>
      </c>
      <c r="I803" s="61">
        <f t="shared" si="25"/>
        <v>1.2638297213561349E-5</v>
      </c>
      <c r="J803" s="122">
        <v>36.669541719999998</v>
      </c>
      <c r="K803" s="122">
        <v>19.317047619047599</v>
      </c>
    </row>
    <row r="804" spans="1:11" x14ac:dyDescent="0.2">
      <c r="A804" s="119" t="s">
        <v>2018</v>
      </c>
      <c r="B804" s="60" t="s">
        <v>1606</v>
      </c>
      <c r="C804" s="60" t="s">
        <v>939</v>
      </c>
      <c r="D804" s="119" t="s">
        <v>235</v>
      </c>
      <c r="E804" s="119" t="s">
        <v>1081</v>
      </c>
      <c r="F804" s="120">
        <v>0.13768315</v>
      </c>
      <c r="G804" s="120">
        <v>0.39271809999999996</v>
      </c>
      <c r="H804" s="75">
        <f t="shared" si="24"/>
        <v>-0.64940971653712931</v>
      </c>
      <c r="I804" s="61">
        <f t="shared" si="25"/>
        <v>1.2567509832894159E-5</v>
      </c>
      <c r="J804" s="122">
        <v>19.444368969999999</v>
      </c>
      <c r="K804" s="122">
        <v>73.325999999999993</v>
      </c>
    </row>
    <row r="805" spans="1:11" x14ac:dyDescent="0.2">
      <c r="A805" s="119" t="s">
        <v>2302</v>
      </c>
      <c r="B805" s="60" t="s">
        <v>459</v>
      </c>
      <c r="C805" s="60" t="s">
        <v>935</v>
      </c>
      <c r="D805" s="119" t="s">
        <v>234</v>
      </c>
      <c r="E805" s="119" t="s">
        <v>1081</v>
      </c>
      <c r="F805" s="120">
        <v>0.13733057999999998</v>
      </c>
      <c r="G805" s="120">
        <v>0.46410865500000004</v>
      </c>
      <c r="H805" s="75">
        <f t="shared" si="24"/>
        <v>-0.70409821381159121</v>
      </c>
      <c r="I805" s="61">
        <f t="shared" si="25"/>
        <v>1.2535327776180729E-5</v>
      </c>
      <c r="J805" s="122">
        <v>19.103928809999999</v>
      </c>
      <c r="K805" s="122">
        <v>12.422619047618999</v>
      </c>
    </row>
    <row r="806" spans="1:11" x14ac:dyDescent="0.2">
      <c r="A806" s="119" t="s">
        <v>2547</v>
      </c>
      <c r="B806" s="60" t="s">
        <v>95</v>
      </c>
      <c r="C806" s="60" t="s">
        <v>941</v>
      </c>
      <c r="D806" s="119" t="s">
        <v>235</v>
      </c>
      <c r="E806" s="119" t="s">
        <v>236</v>
      </c>
      <c r="F806" s="120">
        <v>0.13379663</v>
      </c>
      <c r="G806" s="120">
        <v>5.1781364000000003E-2</v>
      </c>
      <c r="H806" s="75">
        <f t="shared" si="24"/>
        <v>1.5838761219190749</v>
      </c>
      <c r="I806" s="61">
        <f t="shared" si="25"/>
        <v>1.2212754161515781E-5</v>
      </c>
      <c r="J806" s="122">
        <v>3.9020097550000004</v>
      </c>
      <c r="K806" s="122">
        <v>74.138190476190502</v>
      </c>
    </row>
    <row r="807" spans="1:11" x14ac:dyDescent="0.2">
      <c r="A807" s="119" t="s">
        <v>2485</v>
      </c>
      <c r="B807" s="60" t="s">
        <v>263</v>
      </c>
      <c r="C807" s="60" t="s">
        <v>936</v>
      </c>
      <c r="D807" s="119" t="s">
        <v>234</v>
      </c>
      <c r="E807" s="119" t="s">
        <v>1081</v>
      </c>
      <c r="F807" s="120">
        <v>0.13352977999999999</v>
      </c>
      <c r="G807" s="120">
        <v>0.47900362000000002</v>
      </c>
      <c r="H807" s="75">
        <f t="shared" si="24"/>
        <v>-0.7212342988138587</v>
      </c>
      <c r="I807" s="61">
        <f t="shared" si="25"/>
        <v>1.218839649684216E-5</v>
      </c>
      <c r="J807" s="122">
        <v>9.2569523100000008</v>
      </c>
      <c r="K807" s="122">
        <v>26.4759523809524</v>
      </c>
    </row>
    <row r="808" spans="1:11" x14ac:dyDescent="0.2">
      <c r="A808" s="119" t="s">
        <v>2843</v>
      </c>
      <c r="B808" s="60" t="s">
        <v>617</v>
      </c>
      <c r="C808" s="60" t="s">
        <v>940</v>
      </c>
      <c r="D808" s="119" t="s">
        <v>235</v>
      </c>
      <c r="E808" s="119" t="s">
        <v>1081</v>
      </c>
      <c r="F808" s="120">
        <v>0.13184400899999998</v>
      </c>
      <c r="G808" s="120">
        <v>2.6450157599999997</v>
      </c>
      <c r="H808" s="75">
        <f t="shared" si="24"/>
        <v>-0.95015379076607087</v>
      </c>
      <c r="I808" s="61">
        <f t="shared" si="25"/>
        <v>1.2034521867895132E-5</v>
      </c>
      <c r="J808" s="122">
        <v>604.52587579999999</v>
      </c>
      <c r="K808" s="122">
        <v>4.4696666666666696</v>
      </c>
    </row>
    <row r="809" spans="1:11" x14ac:dyDescent="0.2">
      <c r="A809" s="119" t="s">
        <v>2268</v>
      </c>
      <c r="B809" s="60" t="s">
        <v>238</v>
      </c>
      <c r="C809" s="60" t="s">
        <v>935</v>
      </c>
      <c r="D809" s="119" t="s">
        <v>234</v>
      </c>
      <c r="E809" s="119" t="s">
        <v>1081</v>
      </c>
      <c r="F809" s="120">
        <v>0.12746147999999999</v>
      </c>
      <c r="G809" s="120">
        <v>0.81460715399999994</v>
      </c>
      <c r="H809" s="75">
        <f t="shared" si="24"/>
        <v>-0.84353012446045861</v>
      </c>
      <c r="I809" s="61">
        <f t="shared" si="25"/>
        <v>1.1634491244682025E-5</v>
      </c>
      <c r="J809" s="122">
        <v>21.445745800000001</v>
      </c>
      <c r="K809" s="122">
        <v>14.358619047618999</v>
      </c>
    </row>
    <row r="810" spans="1:11" x14ac:dyDescent="0.2">
      <c r="A810" s="119" t="s">
        <v>2607</v>
      </c>
      <c r="B810" s="60" t="s">
        <v>212</v>
      </c>
      <c r="C810" s="60" t="s">
        <v>934</v>
      </c>
      <c r="D810" s="119" t="s">
        <v>234</v>
      </c>
      <c r="E810" s="119" t="s">
        <v>1081</v>
      </c>
      <c r="F810" s="120">
        <v>0.12733354999999999</v>
      </c>
      <c r="G810" s="120">
        <v>5.3241609000000008</v>
      </c>
      <c r="H810" s="75">
        <f t="shared" si="24"/>
        <v>-0.97608382759431633</v>
      </c>
      <c r="I810" s="61">
        <f t="shared" si="25"/>
        <v>1.1622813987639882E-5</v>
      </c>
      <c r="J810" s="122">
        <v>136.52641800000001</v>
      </c>
      <c r="K810" s="122">
        <v>7.8836666666666702</v>
      </c>
    </row>
    <row r="811" spans="1:11" x14ac:dyDescent="0.2">
      <c r="A811" s="119" t="s">
        <v>1721</v>
      </c>
      <c r="B811" s="60" t="s">
        <v>1690</v>
      </c>
      <c r="C811" s="60" t="s">
        <v>169</v>
      </c>
      <c r="D811" s="119" t="s">
        <v>873</v>
      </c>
      <c r="E811" s="119" t="s">
        <v>236</v>
      </c>
      <c r="F811" s="120">
        <v>0.12709234999999999</v>
      </c>
      <c r="G811" s="120">
        <v>40.005357079999996</v>
      </c>
      <c r="H811" s="75">
        <f t="shared" si="24"/>
        <v>-0.99682311672044699</v>
      </c>
      <c r="I811" s="61">
        <f t="shared" si="25"/>
        <v>1.1600797616197957E-5</v>
      </c>
      <c r="J811" s="122">
        <v>26.8</v>
      </c>
      <c r="K811" s="122">
        <v>47.174333333333301</v>
      </c>
    </row>
    <row r="812" spans="1:11" x14ac:dyDescent="0.2">
      <c r="A812" s="119" t="s">
        <v>2012</v>
      </c>
      <c r="B812" s="60" t="s">
        <v>8</v>
      </c>
      <c r="C812" s="60" t="s">
        <v>939</v>
      </c>
      <c r="D812" s="119" t="s">
        <v>235</v>
      </c>
      <c r="E812" s="119" t="s">
        <v>1081</v>
      </c>
      <c r="F812" s="120">
        <v>0.12410512</v>
      </c>
      <c r="G812" s="120">
        <v>2.6031912300000002</v>
      </c>
      <c r="H812" s="75">
        <f t="shared" si="24"/>
        <v>-0.95232577669678153</v>
      </c>
      <c r="I812" s="61">
        <f t="shared" si="25"/>
        <v>1.1328127776801369E-5</v>
      </c>
      <c r="J812" s="122"/>
      <c r="K812" s="122">
        <v>55.373090909090898</v>
      </c>
    </row>
    <row r="813" spans="1:11" x14ac:dyDescent="0.2">
      <c r="A813" s="119" t="s">
        <v>1753</v>
      </c>
      <c r="B813" s="60" t="s">
        <v>1300</v>
      </c>
      <c r="C813" s="60" t="s">
        <v>698</v>
      </c>
      <c r="D813" s="119" t="s">
        <v>234</v>
      </c>
      <c r="E813" s="119" t="s">
        <v>236</v>
      </c>
      <c r="F813" s="120">
        <v>0.1230173</v>
      </c>
      <c r="G813" s="120">
        <v>8.7085800000000005E-3</v>
      </c>
      <c r="H813" s="75">
        <f t="shared" si="24"/>
        <v>13.125988393056042</v>
      </c>
      <c r="I813" s="61">
        <f t="shared" si="25"/>
        <v>1.1228833211370386E-5</v>
      </c>
      <c r="J813" s="122">
        <v>0.9437711822</v>
      </c>
      <c r="K813" s="122">
        <v>23.698190476190501</v>
      </c>
    </row>
    <row r="814" spans="1:11" x14ac:dyDescent="0.2">
      <c r="A814" s="119" t="s">
        <v>1986</v>
      </c>
      <c r="B814" s="60" t="s">
        <v>866</v>
      </c>
      <c r="C814" s="60" t="s">
        <v>939</v>
      </c>
      <c r="D814" s="119" t="s">
        <v>873</v>
      </c>
      <c r="E814" s="119" t="s">
        <v>1081</v>
      </c>
      <c r="F814" s="120">
        <v>0.11942333000000001</v>
      </c>
      <c r="G814" s="120">
        <v>0.379279282</v>
      </c>
      <c r="H814" s="75">
        <f t="shared" si="24"/>
        <v>-0.68513088990713711</v>
      </c>
      <c r="I814" s="61">
        <f t="shared" si="25"/>
        <v>1.0900781061821755E-5</v>
      </c>
      <c r="J814" s="122"/>
      <c r="K814" s="122">
        <v>18.713727272727301</v>
      </c>
    </row>
    <row r="815" spans="1:11" x14ac:dyDescent="0.2">
      <c r="A815" s="119" t="s">
        <v>2831</v>
      </c>
      <c r="B815" s="60" t="s">
        <v>1086</v>
      </c>
      <c r="C815" s="60" t="s">
        <v>940</v>
      </c>
      <c r="D815" s="119" t="s">
        <v>234</v>
      </c>
      <c r="E815" s="119" t="s">
        <v>1081</v>
      </c>
      <c r="F815" s="120">
        <v>0.11622702</v>
      </c>
      <c r="G815" s="120">
        <v>0.16241729000000002</v>
      </c>
      <c r="H815" s="75">
        <f t="shared" si="24"/>
        <v>-0.28439256682585956</v>
      </c>
      <c r="I815" s="61">
        <f t="shared" si="25"/>
        <v>1.0609026716035957E-5</v>
      </c>
      <c r="J815" s="122">
        <v>111.0908304</v>
      </c>
      <c r="K815" s="122">
        <v>41.716238095238097</v>
      </c>
    </row>
    <row r="816" spans="1:11" x14ac:dyDescent="0.2">
      <c r="A816" s="119" t="s">
        <v>2598</v>
      </c>
      <c r="B816" s="60" t="s">
        <v>205</v>
      </c>
      <c r="C816" s="60" t="s">
        <v>934</v>
      </c>
      <c r="D816" s="119" t="s">
        <v>234</v>
      </c>
      <c r="E816" s="119" t="s">
        <v>1081</v>
      </c>
      <c r="F816" s="120">
        <v>0.11448038499999999</v>
      </c>
      <c r="G816" s="120">
        <v>0.38456474599999996</v>
      </c>
      <c r="H816" s="75">
        <f t="shared" si="24"/>
        <v>-0.70231180525320436</v>
      </c>
      <c r="I816" s="61">
        <f t="shared" si="25"/>
        <v>1.0449596513160898E-5</v>
      </c>
      <c r="J816" s="122">
        <v>185.82060000000001</v>
      </c>
      <c r="K816" s="122">
        <v>14.804857142857101</v>
      </c>
    </row>
    <row r="817" spans="1:11" x14ac:dyDescent="0.2">
      <c r="A817" s="119" t="s">
        <v>2729</v>
      </c>
      <c r="B817" s="60" t="s">
        <v>2730</v>
      </c>
      <c r="C817" s="60" t="s">
        <v>1031</v>
      </c>
      <c r="D817" s="119" t="s">
        <v>235</v>
      </c>
      <c r="E817" s="119" t="s">
        <v>236</v>
      </c>
      <c r="F817" s="120">
        <v>0.113652</v>
      </c>
      <c r="G817" s="120">
        <v>1.1939999999999999E-2</v>
      </c>
      <c r="H817" s="75">
        <f t="shared" si="24"/>
        <v>8.518592964824121</v>
      </c>
      <c r="I817" s="61">
        <f t="shared" si="25"/>
        <v>1.0373982782410825E-5</v>
      </c>
      <c r="J817" s="122">
        <v>12.305413039999999</v>
      </c>
      <c r="K817" s="122">
        <v>27.037857142857099</v>
      </c>
    </row>
    <row r="818" spans="1:11" x14ac:dyDescent="0.2">
      <c r="A818" s="119" t="s">
        <v>2568</v>
      </c>
      <c r="B818" s="60" t="s">
        <v>253</v>
      </c>
      <c r="C818" s="60" t="s">
        <v>936</v>
      </c>
      <c r="D818" s="119" t="s">
        <v>234</v>
      </c>
      <c r="E818" s="119" t="s">
        <v>1081</v>
      </c>
      <c r="F818" s="120">
        <v>0.11257796</v>
      </c>
      <c r="G818" s="120">
        <v>0</v>
      </c>
      <c r="H818" s="75" t="str">
        <f t="shared" si="24"/>
        <v/>
      </c>
      <c r="I818" s="61">
        <f t="shared" si="25"/>
        <v>1.027594603455227E-5</v>
      </c>
      <c r="J818" s="122">
        <v>11.94423671</v>
      </c>
      <c r="K818" s="122">
        <v>39.375285714285702</v>
      </c>
    </row>
    <row r="819" spans="1:11" x14ac:dyDescent="0.2">
      <c r="A819" s="119" t="s">
        <v>2841</v>
      </c>
      <c r="B819" s="60" t="s">
        <v>229</v>
      </c>
      <c r="C819" s="60" t="s">
        <v>940</v>
      </c>
      <c r="D819" s="119" t="s">
        <v>234</v>
      </c>
      <c r="E819" s="119" t="s">
        <v>236</v>
      </c>
      <c r="F819" s="120">
        <v>0.11087807000000001</v>
      </c>
      <c r="G819" s="120">
        <v>0.35744065999999997</v>
      </c>
      <c r="H819" s="75">
        <f t="shared" si="24"/>
        <v>-0.68980006359657009</v>
      </c>
      <c r="I819" s="61">
        <f t="shared" si="25"/>
        <v>1.0120782644625192E-5</v>
      </c>
      <c r="J819" s="122">
        <v>17.873741500000001</v>
      </c>
      <c r="K819" s="122">
        <v>83.162571428571397</v>
      </c>
    </row>
    <row r="820" spans="1:11" x14ac:dyDescent="0.2">
      <c r="A820" s="119" t="s">
        <v>1848</v>
      </c>
      <c r="B820" s="60" t="s">
        <v>1052</v>
      </c>
      <c r="C820" s="60" t="s">
        <v>698</v>
      </c>
      <c r="D820" s="119" t="s">
        <v>234</v>
      </c>
      <c r="E820" s="119" t="s">
        <v>1081</v>
      </c>
      <c r="F820" s="120">
        <v>0.10626106</v>
      </c>
      <c r="G820" s="120">
        <v>2.292837E-2</v>
      </c>
      <c r="H820" s="75">
        <f t="shared" si="24"/>
        <v>3.6344794680127723</v>
      </c>
      <c r="I820" s="61">
        <f t="shared" si="25"/>
        <v>9.6993489501348294E-6</v>
      </c>
      <c r="J820" s="122">
        <v>7.3989153810000001</v>
      </c>
      <c r="K820" s="122">
        <v>144.63557142857101</v>
      </c>
    </row>
    <row r="821" spans="1:11" x14ac:dyDescent="0.2">
      <c r="A821" s="119" t="s">
        <v>2506</v>
      </c>
      <c r="B821" s="60" t="s">
        <v>87</v>
      </c>
      <c r="C821" s="60" t="s">
        <v>941</v>
      </c>
      <c r="D821" s="119" t="s">
        <v>235</v>
      </c>
      <c r="E821" s="119" t="s">
        <v>236</v>
      </c>
      <c r="F821" s="120">
        <v>0.10602133999999999</v>
      </c>
      <c r="G821" s="120">
        <v>2.8819810000000001E-2</v>
      </c>
      <c r="H821" s="75">
        <f t="shared" si="24"/>
        <v>2.6787660987355566</v>
      </c>
      <c r="I821" s="61">
        <f t="shared" si="25"/>
        <v>9.6774676708559809E-6</v>
      </c>
      <c r="J821" s="122">
        <v>56.869010730000007</v>
      </c>
      <c r="K821" s="122">
        <v>31.9553333333333</v>
      </c>
    </row>
    <row r="822" spans="1:11" x14ac:dyDescent="0.2">
      <c r="A822" s="119" t="s">
        <v>1722</v>
      </c>
      <c r="B822" s="60" t="s">
        <v>1480</v>
      </c>
      <c r="C822" s="60" t="s">
        <v>169</v>
      </c>
      <c r="D822" s="119" t="s">
        <v>873</v>
      </c>
      <c r="E822" s="119" t="s">
        <v>1081</v>
      </c>
      <c r="F822" s="120">
        <v>0.10600742</v>
      </c>
      <c r="G822" s="120">
        <v>0.56602029000000009</v>
      </c>
      <c r="H822" s="75">
        <f t="shared" si="24"/>
        <v>-0.81271445233880224</v>
      </c>
      <c r="I822" s="61">
        <f t="shared" si="25"/>
        <v>9.6761970742951545E-6</v>
      </c>
      <c r="J822" s="122">
        <v>98.86</v>
      </c>
      <c r="K822" s="122">
        <v>48.110523809523798</v>
      </c>
    </row>
    <row r="823" spans="1:11" x14ac:dyDescent="0.2">
      <c r="A823" s="119" t="s">
        <v>2194</v>
      </c>
      <c r="B823" s="60" t="s">
        <v>2195</v>
      </c>
      <c r="C823" s="60" t="s">
        <v>1031</v>
      </c>
      <c r="D823" s="119" t="s">
        <v>235</v>
      </c>
      <c r="E823" s="119" t="s">
        <v>1081</v>
      </c>
      <c r="F823" s="120">
        <v>0.10525637</v>
      </c>
      <c r="G823" s="120">
        <v>0.22473020000000002</v>
      </c>
      <c r="H823" s="75">
        <f t="shared" si="24"/>
        <v>-0.53163228618138558</v>
      </c>
      <c r="I823" s="61">
        <f t="shared" si="25"/>
        <v>9.6076423654582698E-6</v>
      </c>
      <c r="J823" s="122">
        <v>214.53260197</v>
      </c>
      <c r="K823" s="122">
        <v>52.210809523809502</v>
      </c>
    </row>
    <row r="824" spans="1:11" x14ac:dyDescent="0.2">
      <c r="A824" s="119" t="s">
        <v>2497</v>
      </c>
      <c r="B824" s="60" t="s">
        <v>622</v>
      </c>
      <c r="C824" s="60" t="s">
        <v>698</v>
      </c>
      <c r="D824" s="119" t="s">
        <v>234</v>
      </c>
      <c r="E824" s="119" t="s">
        <v>1081</v>
      </c>
      <c r="F824" s="120">
        <v>0.10134555000000001</v>
      </c>
      <c r="G824" s="120">
        <v>6.1867500000000004E-3</v>
      </c>
      <c r="H824" s="75">
        <f t="shared" si="24"/>
        <v>15.381064371438963</v>
      </c>
      <c r="I824" s="61">
        <f t="shared" si="25"/>
        <v>9.2506686268077591E-6</v>
      </c>
      <c r="J824" s="122">
        <v>13.373277574799999</v>
      </c>
      <c r="K824" s="122">
        <v>45.962285714285699</v>
      </c>
    </row>
    <row r="825" spans="1:11" x14ac:dyDescent="0.2">
      <c r="A825" s="119" t="s">
        <v>1794</v>
      </c>
      <c r="B825" s="60" t="s">
        <v>1416</v>
      </c>
      <c r="C825" s="60" t="s">
        <v>698</v>
      </c>
      <c r="D825" s="119" t="s">
        <v>234</v>
      </c>
      <c r="E825" s="119" t="s">
        <v>236</v>
      </c>
      <c r="F825" s="120">
        <v>0.10097781</v>
      </c>
      <c r="G825" s="120">
        <v>0.30849331499999999</v>
      </c>
      <c r="H825" s="75">
        <f t="shared" si="24"/>
        <v>-0.67267423606894039</v>
      </c>
      <c r="I825" s="61">
        <f t="shared" si="25"/>
        <v>9.217101875422796E-6</v>
      </c>
      <c r="J825" s="122">
        <v>32.221570819874003</v>
      </c>
      <c r="K825" s="122">
        <v>59.982047619047599</v>
      </c>
    </row>
    <row r="826" spans="1:11" x14ac:dyDescent="0.2">
      <c r="A826" s="119" t="s">
        <v>2710</v>
      </c>
      <c r="B826" s="60" t="s">
        <v>2711</v>
      </c>
      <c r="C826" s="60" t="s">
        <v>939</v>
      </c>
      <c r="D826" s="119" t="s">
        <v>873</v>
      </c>
      <c r="E826" s="119" t="s">
        <v>1081</v>
      </c>
      <c r="F826" s="120">
        <v>0.10032286999999999</v>
      </c>
      <c r="G826" s="120">
        <v>0.27797446999999997</v>
      </c>
      <c r="H826" s="75">
        <f t="shared" si="24"/>
        <v>-0.63909322320139683</v>
      </c>
      <c r="I826" s="61">
        <f t="shared" si="25"/>
        <v>9.157319942121911E-6</v>
      </c>
      <c r="J826" s="122">
        <v>7.8281647899999998</v>
      </c>
      <c r="K826" s="122">
        <v>65.745523809523803</v>
      </c>
    </row>
    <row r="827" spans="1:11" x14ac:dyDescent="0.2">
      <c r="A827" s="119" t="s">
        <v>2288</v>
      </c>
      <c r="B827" s="60" t="s">
        <v>2174</v>
      </c>
      <c r="C827" s="60" t="s">
        <v>935</v>
      </c>
      <c r="D827" s="119" t="s">
        <v>234</v>
      </c>
      <c r="E827" s="119" t="s">
        <v>1081</v>
      </c>
      <c r="F827" s="120">
        <v>9.5962660000000005E-2</v>
      </c>
      <c r="G827" s="120">
        <v>3.4728449999999994E-2</v>
      </c>
      <c r="H827" s="75">
        <f t="shared" si="24"/>
        <v>1.7632289952474132</v>
      </c>
      <c r="I827" s="61">
        <f t="shared" si="25"/>
        <v>8.7593265634950908E-6</v>
      </c>
      <c r="J827" s="122">
        <v>11.630554210000001</v>
      </c>
      <c r="K827" s="122">
        <v>8.6185238095238095</v>
      </c>
    </row>
    <row r="828" spans="1:11" x14ac:dyDescent="0.2">
      <c r="A828" s="119" t="s">
        <v>2578</v>
      </c>
      <c r="B828" s="60" t="s">
        <v>2579</v>
      </c>
      <c r="C828" s="60" t="s">
        <v>939</v>
      </c>
      <c r="D828" s="119" t="s">
        <v>235</v>
      </c>
      <c r="E828" s="119" t="s">
        <v>1081</v>
      </c>
      <c r="F828" s="120">
        <v>9.5639210000000002E-2</v>
      </c>
      <c r="G828" s="120">
        <v>2.0352037200000002</v>
      </c>
      <c r="H828" s="75">
        <f t="shared" si="24"/>
        <v>-0.95300754953415667</v>
      </c>
      <c r="I828" s="61">
        <f t="shared" si="25"/>
        <v>8.7298025363686801E-6</v>
      </c>
      <c r="J828" s="122">
        <v>8.2880380000000002</v>
      </c>
      <c r="K828" s="122">
        <v>33.149619047618998</v>
      </c>
    </row>
    <row r="829" spans="1:11" x14ac:dyDescent="0.2">
      <c r="A829" s="119" t="s">
        <v>1993</v>
      </c>
      <c r="B829" s="60" t="s">
        <v>183</v>
      </c>
      <c r="C829" s="60" t="s">
        <v>939</v>
      </c>
      <c r="D829" s="119" t="s">
        <v>235</v>
      </c>
      <c r="E829" s="119" t="s">
        <v>1081</v>
      </c>
      <c r="F829" s="120">
        <v>9.2466179999999995E-2</v>
      </c>
      <c r="G829" s="120">
        <v>0.14889032999999999</v>
      </c>
      <c r="H829" s="75">
        <f t="shared" si="24"/>
        <v>-0.3789645036047673</v>
      </c>
      <c r="I829" s="61">
        <f t="shared" si="25"/>
        <v>8.440173153796679E-6</v>
      </c>
      <c r="J829" s="122">
        <v>160.17577277000001</v>
      </c>
      <c r="K829" s="122">
        <v>30.614095238095199</v>
      </c>
    </row>
    <row r="830" spans="1:11" x14ac:dyDescent="0.2">
      <c r="A830" s="119" t="s">
        <v>2000</v>
      </c>
      <c r="B830" s="60" t="s">
        <v>332</v>
      </c>
      <c r="C830" s="60" t="s">
        <v>939</v>
      </c>
      <c r="D830" s="119" t="s">
        <v>235</v>
      </c>
      <c r="E830" s="119" t="s">
        <v>1081</v>
      </c>
      <c r="F830" s="120">
        <v>9.2188199999999998E-2</v>
      </c>
      <c r="G830" s="120">
        <v>0.48554157000000003</v>
      </c>
      <c r="H830" s="75">
        <f t="shared" si="24"/>
        <v>-0.81013324976479362</v>
      </c>
      <c r="I830" s="61">
        <f t="shared" si="25"/>
        <v>8.4147995595453267E-6</v>
      </c>
      <c r="J830" s="122">
        <v>63.468163279999999</v>
      </c>
      <c r="K830" s="122">
        <v>69.515000000000001</v>
      </c>
    </row>
    <row r="831" spans="1:11" x14ac:dyDescent="0.2">
      <c r="A831" s="119" t="s">
        <v>2521</v>
      </c>
      <c r="B831" s="60" t="s">
        <v>165</v>
      </c>
      <c r="C831" s="60" t="s">
        <v>169</v>
      </c>
      <c r="D831" s="119" t="s">
        <v>235</v>
      </c>
      <c r="E831" s="119" t="s">
        <v>1081</v>
      </c>
      <c r="F831" s="120">
        <v>8.810308E-2</v>
      </c>
      <c r="G831" s="120">
        <v>6.5431900000000001E-2</v>
      </c>
      <c r="H831" s="75">
        <f t="shared" si="24"/>
        <v>0.34648512422839617</v>
      </c>
      <c r="I831" s="61">
        <f t="shared" si="25"/>
        <v>8.0419159803379043E-6</v>
      </c>
      <c r="J831" s="122">
        <v>14.906000000000001</v>
      </c>
      <c r="K831" s="122">
        <v>97.427904761904799</v>
      </c>
    </row>
    <row r="832" spans="1:11" x14ac:dyDescent="0.2">
      <c r="A832" s="119" t="s">
        <v>2232</v>
      </c>
      <c r="B832" s="60" t="s">
        <v>293</v>
      </c>
      <c r="C832" s="60" t="s">
        <v>935</v>
      </c>
      <c r="D832" s="119" t="s">
        <v>234</v>
      </c>
      <c r="E832" s="119" t="s">
        <v>1081</v>
      </c>
      <c r="F832" s="120">
        <v>8.6200865000000002E-2</v>
      </c>
      <c r="G832" s="120">
        <v>8.9527999999999986E-3</v>
      </c>
      <c r="H832" s="75">
        <f t="shared" si="24"/>
        <v>8.6283693369672072</v>
      </c>
      <c r="I832" s="61">
        <f t="shared" si="25"/>
        <v>7.8682846702118736E-6</v>
      </c>
      <c r="J832" s="122">
        <v>11.587508710000002</v>
      </c>
      <c r="K832" s="122">
        <v>11.1378095238095</v>
      </c>
    </row>
    <row r="833" spans="1:11" x14ac:dyDescent="0.2">
      <c r="A833" s="119" t="s">
        <v>2314</v>
      </c>
      <c r="B833" s="60" t="s">
        <v>495</v>
      </c>
      <c r="C833" s="60" t="s">
        <v>935</v>
      </c>
      <c r="D833" s="119" t="s">
        <v>234</v>
      </c>
      <c r="E833" s="119" t="s">
        <v>1081</v>
      </c>
      <c r="F833" s="120">
        <v>8.6156280000000002E-2</v>
      </c>
      <c r="G833" s="120">
        <v>0.54997530700000008</v>
      </c>
      <c r="H833" s="75">
        <f t="shared" si="24"/>
        <v>-0.84334518495027633</v>
      </c>
      <c r="I833" s="61">
        <f t="shared" si="25"/>
        <v>7.8642150187991943E-6</v>
      </c>
      <c r="J833" s="122">
        <v>33.200333469999997</v>
      </c>
      <c r="K833" s="122">
        <v>18.804666666666702</v>
      </c>
    </row>
    <row r="834" spans="1:11" x14ac:dyDescent="0.2">
      <c r="A834" s="119" t="s">
        <v>2627</v>
      </c>
      <c r="B834" s="60" t="s">
        <v>1024</v>
      </c>
      <c r="C834" s="60" t="s">
        <v>934</v>
      </c>
      <c r="D834" s="119" t="s">
        <v>234</v>
      </c>
      <c r="E834" s="119" t="s">
        <v>1081</v>
      </c>
      <c r="F834" s="120">
        <v>8.5554770000000002E-2</v>
      </c>
      <c r="G834" s="120">
        <v>0.83854845999999994</v>
      </c>
      <c r="H834" s="75">
        <f t="shared" si="24"/>
        <v>-0.89797277786426322</v>
      </c>
      <c r="I834" s="61">
        <f t="shared" si="25"/>
        <v>7.8093100951423479E-6</v>
      </c>
      <c r="J834" s="122">
        <v>218.29006629000003</v>
      </c>
      <c r="K834" s="122">
        <v>16.884761904761898</v>
      </c>
    </row>
    <row r="835" spans="1:11" x14ac:dyDescent="0.2">
      <c r="A835" s="119" t="s">
        <v>2472</v>
      </c>
      <c r="B835" s="60" t="s">
        <v>396</v>
      </c>
      <c r="C835" s="60" t="s">
        <v>936</v>
      </c>
      <c r="D835" s="119" t="s">
        <v>234</v>
      </c>
      <c r="E835" s="119" t="s">
        <v>236</v>
      </c>
      <c r="F835" s="120">
        <v>8.5541035000000001E-2</v>
      </c>
      <c r="G835" s="120">
        <v>1.9581599999999998E-2</v>
      </c>
      <c r="H835" s="75">
        <f t="shared" si="24"/>
        <v>3.3684395044327333</v>
      </c>
      <c r="I835" s="61">
        <f t="shared" si="25"/>
        <v>7.8080563851019052E-6</v>
      </c>
      <c r="J835" s="122">
        <v>16.846839927000001</v>
      </c>
      <c r="K835" s="122">
        <v>25.503761904761902</v>
      </c>
    </row>
    <row r="836" spans="1:11" x14ac:dyDescent="0.2">
      <c r="A836" s="119" t="s">
        <v>519</v>
      </c>
      <c r="B836" s="60" t="s">
        <v>65</v>
      </c>
      <c r="C836" s="60" t="s">
        <v>520</v>
      </c>
      <c r="D836" s="119" t="s">
        <v>234</v>
      </c>
      <c r="E836" s="119" t="s">
        <v>1081</v>
      </c>
      <c r="F836" s="120">
        <v>8.4100809999999998E-2</v>
      </c>
      <c r="G836" s="120">
        <v>2.474875E-2</v>
      </c>
      <c r="H836" s="75">
        <f t="shared" si="24"/>
        <v>2.3981841507146826</v>
      </c>
      <c r="I836" s="61">
        <f t="shared" si="25"/>
        <v>7.6765948239081064E-6</v>
      </c>
      <c r="J836" s="122">
        <v>9.9294750599999997</v>
      </c>
      <c r="K836" s="122">
        <v>90.369571428571405</v>
      </c>
    </row>
    <row r="837" spans="1:11" x14ac:dyDescent="0.2">
      <c r="A837" s="119" t="s">
        <v>2093</v>
      </c>
      <c r="B837" s="60" t="s">
        <v>280</v>
      </c>
      <c r="C837" s="60" t="s">
        <v>301</v>
      </c>
      <c r="D837" s="119" t="s">
        <v>235</v>
      </c>
      <c r="E837" s="119" t="s">
        <v>236</v>
      </c>
      <c r="F837" s="120">
        <v>8.3918800000000002E-2</v>
      </c>
      <c r="G837" s="120">
        <v>0.95981021</v>
      </c>
      <c r="H837" s="75">
        <f t="shared" si="24"/>
        <v>-0.91256729807031334</v>
      </c>
      <c r="I837" s="61">
        <f t="shared" si="25"/>
        <v>7.6599812262043558E-6</v>
      </c>
      <c r="J837" s="122">
        <v>343.1330863</v>
      </c>
      <c r="K837" s="122">
        <v>24.977</v>
      </c>
    </row>
    <row r="838" spans="1:11" x14ac:dyDescent="0.2">
      <c r="A838" s="119" t="s">
        <v>2259</v>
      </c>
      <c r="B838" s="60" t="s">
        <v>413</v>
      </c>
      <c r="C838" s="60" t="s">
        <v>935</v>
      </c>
      <c r="D838" s="119" t="s">
        <v>234</v>
      </c>
      <c r="E838" s="119" t="s">
        <v>1081</v>
      </c>
      <c r="F838" s="120">
        <v>8.3447210000000008E-2</v>
      </c>
      <c r="G838" s="120">
        <v>1.4273330000000001E-2</v>
      </c>
      <c r="H838" s="75">
        <f t="shared" si="24"/>
        <v>4.8463729206849422</v>
      </c>
      <c r="I838" s="61">
        <f t="shared" si="25"/>
        <v>7.6169352037819001E-6</v>
      </c>
      <c r="J838" s="122">
        <v>16.449846999999998</v>
      </c>
      <c r="K838" s="122">
        <v>7.5927619047619004</v>
      </c>
    </row>
    <row r="839" spans="1:11" x14ac:dyDescent="0.2">
      <c r="A839" s="119" t="s">
        <v>2865</v>
      </c>
      <c r="B839" s="60" t="s">
        <v>353</v>
      </c>
      <c r="C839" s="60" t="s">
        <v>940</v>
      </c>
      <c r="D839" s="119" t="s">
        <v>234</v>
      </c>
      <c r="E839" s="119" t="s">
        <v>1081</v>
      </c>
      <c r="F839" s="120">
        <v>8.3223335000000009E-2</v>
      </c>
      <c r="G839" s="120">
        <v>0.14026870000000002</v>
      </c>
      <c r="H839" s="75">
        <f t="shared" ref="H839:H902" si="26">IF(ISERROR(F839/G839-1),"",IF((F839/G839-1)&gt;10000%,"",F839/G839-1))</f>
        <v>-0.40668634556390704</v>
      </c>
      <c r="I839" s="61">
        <f t="shared" ref="I839:I902" si="27">F839/$F$1039</f>
        <v>7.5965002321543684E-6</v>
      </c>
      <c r="J839" s="122">
        <v>8.0661968300000009</v>
      </c>
      <c r="K839" s="122">
        <v>63.801380952381002</v>
      </c>
    </row>
    <row r="840" spans="1:11" x14ac:dyDescent="0.2">
      <c r="A840" s="119" t="s">
        <v>2061</v>
      </c>
      <c r="B840" s="60" t="s">
        <v>29</v>
      </c>
      <c r="C840" s="60" t="s">
        <v>2040</v>
      </c>
      <c r="D840" s="119" t="s">
        <v>235</v>
      </c>
      <c r="E840" s="119" t="s">
        <v>236</v>
      </c>
      <c r="F840" s="120">
        <v>8.2374649999999994E-2</v>
      </c>
      <c r="G840" s="120">
        <v>0.35884559999999999</v>
      </c>
      <c r="H840" s="75">
        <f t="shared" si="26"/>
        <v>-0.77044542276678329</v>
      </c>
      <c r="I840" s="61">
        <f t="shared" si="27"/>
        <v>7.5190335480864199E-6</v>
      </c>
      <c r="J840" s="122">
        <v>21.408998260000001</v>
      </c>
      <c r="K840" s="122">
        <v>18.606142857142899</v>
      </c>
    </row>
    <row r="841" spans="1:11" x14ac:dyDescent="0.2">
      <c r="A841" s="119" t="s">
        <v>2503</v>
      </c>
      <c r="B841" s="60" t="s">
        <v>85</v>
      </c>
      <c r="C841" s="60" t="s">
        <v>941</v>
      </c>
      <c r="D841" s="119" t="s">
        <v>235</v>
      </c>
      <c r="E841" s="119" t="s">
        <v>236</v>
      </c>
      <c r="F841" s="120">
        <v>8.2239214999999991E-2</v>
      </c>
      <c r="G841" s="120">
        <v>4.5942509999999999E-2</v>
      </c>
      <c r="H841" s="75">
        <f t="shared" si="26"/>
        <v>0.79004619033657475</v>
      </c>
      <c r="I841" s="61">
        <f t="shared" si="27"/>
        <v>7.5066712459875932E-6</v>
      </c>
      <c r="J841" s="122">
        <v>7.7880070799999999</v>
      </c>
      <c r="K841" s="122">
        <v>86.539380952380995</v>
      </c>
    </row>
    <row r="842" spans="1:11" x14ac:dyDescent="0.2">
      <c r="A842" s="119" t="s">
        <v>2554</v>
      </c>
      <c r="B842" s="60" t="s">
        <v>20</v>
      </c>
      <c r="C842" s="60" t="s">
        <v>936</v>
      </c>
      <c r="D842" s="119" t="s">
        <v>234</v>
      </c>
      <c r="E842" s="119" t="s">
        <v>1081</v>
      </c>
      <c r="F842" s="120">
        <v>8.0576019999999998E-2</v>
      </c>
      <c r="G842" s="120">
        <v>1.7255886599999999</v>
      </c>
      <c r="H842" s="75">
        <f t="shared" si="26"/>
        <v>-0.95330519847064832</v>
      </c>
      <c r="I842" s="61">
        <f t="shared" si="27"/>
        <v>7.3548573201984148E-6</v>
      </c>
      <c r="J842" s="122">
        <v>6.6754715099999995</v>
      </c>
      <c r="K842" s="122">
        <v>47.886238095238099</v>
      </c>
    </row>
    <row r="843" spans="1:11" x14ac:dyDescent="0.2">
      <c r="A843" s="119" t="s">
        <v>1770</v>
      </c>
      <c r="B843" s="60" t="s">
        <v>1072</v>
      </c>
      <c r="C843" s="60" t="s">
        <v>698</v>
      </c>
      <c r="D843" s="119" t="s">
        <v>234</v>
      </c>
      <c r="E843" s="119" t="s">
        <v>1081</v>
      </c>
      <c r="F843" s="120">
        <v>7.9247238999999997E-2</v>
      </c>
      <c r="G843" s="120">
        <v>0.40673554899999997</v>
      </c>
      <c r="H843" s="75">
        <f t="shared" si="26"/>
        <v>-0.80516274224164264</v>
      </c>
      <c r="I843" s="61">
        <f t="shared" si="27"/>
        <v>7.233568198884275E-6</v>
      </c>
      <c r="J843" s="122">
        <v>7.7490644231000001</v>
      </c>
      <c r="K843" s="122">
        <v>43.622238095238103</v>
      </c>
    </row>
    <row r="844" spans="1:11" x14ac:dyDescent="0.2">
      <c r="A844" s="119" t="s">
        <v>2182</v>
      </c>
      <c r="B844" s="60" t="s">
        <v>2183</v>
      </c>
      <c r="C844" s="60" t="s">
        <v>939</v>
      </c>
      <c r="D844" s="119" t="s">
        <v>873</v>
      </c>
      <c r="E844" s="119" t="s">
        <v>236</v>
      </c>
      <c r="F844" s="120">
        <v>7.8746300000000005E-2</v>
      </c>
      <c r="G844" s="120">
        <v>1.4523040000000001E-2</v>
      </c>
      <c r="H844" s="75">
        <f t="shared" si="26"/>
        <v>4.4221636792296932</v>
      </c>
      <c r="I844" s="61">
        <f t="shared" si="27"/>
        <v>7.1878432441009187E-6</v>
      </c>
      <c r="J844" s="122">
        <v>30.896664699999999</v>
      </c>
      <c r="K844" s="122">
        <v>11.3804761904762</v>
      </c>
    </row>
    <row r="845" spans="1:11" x14ac:dyDescent="0.2">
      <c r="A845" s="119" t="s">
        <v>2307</v>
      </c>
      <c r="B845" s="60" t="s">
        <v>490</v>
      </c>
      <c r="C845" s="60" t="s">
        <v>935</v>
      </c>
      <c r="D845" s="119" t="s">
        <v>234</v>
      </c>
      <c r="E845" s="119" t="s">
        <v>1081</v>
      </c>
      <c r="F845" s="120">
        <v>7.5030272999999995E-2</v>
      </c>
      <c r="G845" s="120">
        <v>7.0004450999999995E-2</v>
      </c>
      <c r="H845" s="75">
        <f t="shared" si="26"/>
        <v>7.1792892140529752E-2</v>
      </c>
      <c r="I845" s="61">
        <f t="shared" si="27"/>
        <v>6.8486499160734854E-6</v>
      </c>
      <c r="J845" s="122">
        <v>24.067798719999999</v>
      </c>
      <c r="K845" s="122">
        <v>14.856999999999999</v>
      </c>
    </row>
    <row r="846" spans="1:11" x14ac:dyDescent="0.2">
      <c r="A846" s="119" t="s">
        <v>2324</v>
      </c>
      <c r="B846" s="60" t="s">
        <v>2325</v>
      </c>
      <c r="C846" s="60" t="s">
        <v>1031</v>
      </c>
      <c r="D846" s="119" t="s">
        <v>235</v>
      </c>
      <c r="E846" s="119" t="s">
        <v>1081</v>
      </c>
      <c r="F846" s="120">
        <v>7.4819780000000002E-2</v>
      </c>
      <c r="G846" s="120">
        <v>2.0172000000000002E-3</v>
      </c>
      <c r="H846" s="75">
        <f t="shared" si="26"/>
        <v>36.090908189569696</v>
      </c>
      <c r="I846" s="61">
        <f t="shared" si="27"/>
        <v>6.8294364331799332E-6</v>
      </c>
      <c r="J846" s="122">
        <v>377.88382919999998</v>
      </c>
      <c r="K846" s="122">
        <v>22.056523809523799</v>
      </c>
    </row>
    <row r="847" spans="1:11" x14ac:dyDescent="0.2">
      <c r="A847" s="119" t="s">
        <v>2896</v>
      </c>
      <c r="B847" s="60" t="s">
        <v>561</v>
      </c>
      <c r="C847" s="60" t="s">
        <v>938</v>
      </c>
      <c r="D847" s="119" t="s">
        <v>234</v>
      </c>
      <c r="E847" s="119" t="s">
        <v>1081</v>
      </c>
      <c r="F847" s="120">
        <v>7.4697199999999991E-2</v>
      </c>
      <c r="G847" s="120">
        <v>2.5288499999999998E-2</v>
      </c>
      <c r="H847" s="75">
        <f t="shared" si="26"/>
        <v>1.9538011349032165</v>
      </c>
      <c r="I847" s="61">
        <f t="shared" si="27"/>
        <v>6.8182475160516116E-6</v>
      </c>
      <c r="J847" s="122">
        <v>19.586385900000003</v>
      </c>
      <c r="K847" s="122">
        <v>105.621</v>
      </c>
    </row>
    <row r="848" spans="1:11" x14ac:dyDescent="0.2">
      <c r="A848" s="119" t="s">
        <v>2277</v>
      </c>
      <c r="B848" s="60" t="s">
        <v>571</v>
      </c>
      <c r="C848" s="60" t="s">
        <v>935</v>
      </c>
      <c r="D848" s="119" t="s">
        <v>234</v>
      </c>
      <c r="E848" s="119" t="s">
        <v>1081</v>
      </c>
      <c r="F848" s="120">
        <v>7.4493359999999995E-2</v>
      </c>
      <c r="G848" s="120">
        <v>2.9253500000000002E-2</v>
      </c>
      <c r="H848" s="75">
        <f t="shared" si="26"/>
        <v>1.5464768318320883</v>
      </c>
      <c r="I848" s="61">
        <f t="shared" si="27"/>
        <v>6.7996413089424838E-6</v>
      </c>
      <c r="J848" s="122">
        <v>22.173379649999998</v>
      </c>
      <c r="K848" s="122">
        <v>37.418285714285702</v>
      </c>
    </row>
    <row r="849" spans="1:11" x14ac:dyDescent="0.2">
      <c r="A849" s="119" t="s">
        <v>2254</v>
      </c>
      <c r="B849" s="119" t="s">
        <v>656</v>
      </c>
      <c r="C849" s="119" t="s">
        <v>935</v>
      </c>
      <c r="D849" s="119" t="s">
        <v>234</v>
      </c>
      <c r="E849" s="119" t="s">
        <v>1081</v>
      </c>
      <c r="F849" s="120">
        <v>7.2569264999999994E-2</v>
      </c>
      <c r="G849" s="120">
        <v>4.3790357000000002E-2</v>
      </c>
      <c r="H849" s="75">
        <f t="shared" si="26"/>
        <v>0.65719738251962623</v>
      </c>
      <c r="I849" s="121">
        <f t="shared" si="27"/>
        <v>6.6240128254866474E-6</v>
      </c>
      <c r="J849" s="122">
        <v>11.40727225</v>
      </c>
      <c r="K849" s="122">
        <v>5.6356666666666699</v>
      </c>
    </row>
    <row r="850" spans="1:11" x14ac:dyDescent="0.2">
      <c r="A850" s="119" t="s">
        <v>1852</v>
      </c>
      <c r="B850" s="60" t="s">
        <v>1054</v>
      </c>
      <c r="C850" s="60" t="s">
        <v>698</v>
      </c>
      <c r="D850" s="119" t="s">
        <v>234</v>
      </c>
      <c r="E850" s="119" t="s">
        <v>1081</v>
      </c>
      <c r="F850" s="120">
        <v>7.102514900000001E-2</v>
      </c>
      <c r="G850" s="120">
        <v>2.4101044999999998E-2</v>
      </c>
      <c r="H850" s="75">
        <f t="shared" si="26"/>
        <v>1.9469738345370509</v>
      </c>
      <c r="I850" s="61">
        <f t="shared" si="27"/>
        <v>6.4830682508373239E-6</v>
      </c>
      <c r="J850" s="122">
        <v>3.5484878000000002</v>
      </c>
      <c r="K850" s="122">
        <v>133.456285714286</v>
      </c>
    </row>
    <row r="851" spans="1:11" x14ac:dyDescent="0.2">
      <c r="A851" s="119" t="s">
        <v>2011</v>
      </c>
      <c r="B851" s="60" t="s">
        <v>1695</v>
      </c>
      <c r="C851" s="60" t="s">
        <v>939</v>
      </c>
      <c r="D851" s="119" t="s">
        <v>873</v>
      </c>
      <c r="E851" s="119" t="s">
        <v>236</v>
      </c>
      <c r="F851" s="120">
        <v>6.6988479999999989E-2</v>
      </c>
      <c r="G851" s="120">
        <v>0.18769785999999999</v>
      </c>
      <c r="H851" s="75">
        <f t="shared" si="26"/>
        <v>-0.64310472159885046</v>
      </c>
      <c r="I851" s="61">
        <f t="shared" si="27"/>
        <v>6.11460720567937E-6</v>
      </c>
      <c r="J851" s="122">
        <v>31.070302039999998</v>
      </c>
      <c r="K851" s="122">
        <v>15.290238095238101</v>
      </c>
    </row>
    <row r="852" spans="1:11" x14ac:dyDescent="0.2">
      <c r="A852" s="119" t="s">
        <v>2469</v>
      </c>
      <c r="B852" s="60" t="s">
        <v>310</v>
      </c>
      <c r="C852" s="60" t="s">
        <v>936</v>
      </c>
      <c r="D852" s="119" t="s">
        <v>234</v>
      </c>
      <c r="E852" s="119" t="s">
        <v>1081</v>
      </c>
      <c r="F852" s="120">
        <v>6.6948600000000011E-2</v>
      </c>
      <c r="G852" s="120">
        <v>0</v>
      </c>
      <c r="H852" s="75" t="str">
        <f t="shared" si="26"/>
        <v/>
      </c>
      <c r="I852" s="61">
        <f t="shared" si="27"/>
        <v>6.1109670195553922E-6</v>
      </c>
      <c r="J852" s="122">
        <v>14.56547001</v>
      </c>
      <c r="K852" s="122">
        <v>115.389047619048</v>
      </c>
    </row>
    <row r="853" spans="1:11" x14ac:dyDescent="0.2">
      <c r="A853" s="119" t="s">
        <v>2835</v>
      </c>
      <c r="B853" s="60" t="s">
        <v>691</v>
      </c>
      <c r="C853" s="60" t="s">
        <v>940</v>
      </c>
      <c r="D853" s="119" t="s">
        <v>234</v>
      </c>
      <c r="E853" s="119" t="s">
        <v>1081</v>
      </c>
      <c r="F853" s="120">
        <v>6.6437650000000001E-2</v>
      </c>
      <c r="G853" s="120">
        <v>0.36678559799999999</v>
      </c>
      <c r="H853" s="75">
        <f t="shared" si="26"/>
        <v>-0.81886516165773771</v>
      </c>
      <c r="I853" s="61">
        <f t="shared" si="27"/>
        <v>6.0643282758230084E-6</v>
      </c>
      <c r="J853" s="122">
        <v>23.351390679999998</v>
      </c>
      <c r="K853" s="122">
        <v>55.114476190476203</v>
      </c>
    </row>
    <row r="854" spans="1:11" x14ac:dyDescent="0.2">
      <c r="A854" s="119" t="s">
        <v>2631</v>
      </c>
      <c r="B854" s="60" t="s">
        <v>220</v>
      </c>
      <c r="C854" s="60" t="s">
        <v>934</v>
      </c>
      <c r="D854" s="119" t="s">
        <v>234</v>
      </c>
      <c r="E854" s="119" t="s">
        <v>1081</v>
      </c>
      <c r="F854" s="120">
        <v>6.5960000000000005E-2</v>
      </c>
      <c r="G854" s="120">
        <v>0.31529812000000002</v>
      </c>
      <c r="H854" s="75">
        <f t="shared" si="26"/>
        <v>-0.79080116303896775</v>
      </c>
      <c r="I854" s="61">
        <f t="shared" si="27"/>
        <v>6.020729105759846E-6</v>
      </c>
      <c r="J854" s="122">
        <v>19.709075099999996</v>
      </c>
      <c r="K854" s="122">
        <v>17.1245714285714</v>
      </c>
    </row>
    <row r="855" spans="1:11" x14ac:dyDescent="0.2">
      <c r="A855" s="119" t="s">
        <v>2126</v>
      </c>
      <c r="B855" s="60" t="s">
        <v>2127</v>
      </c>
      <c r="C855" s="60" t="s">
        <v>301</v>
      </c>
      <c r="D855" s="119" t="s">
        <v>235</v>
      </c>
      <c r="E855" s="119" t="s">
        <v>236</v>
      </c>
      <c r="F855" s="120">
        <v>6.5224000000000004E-2</v>
      </c>
      <c r="G855" s="120">
        <v>0.66324128000000004</v>
      </c>
      <c r="H855" s="75">
        <f t="shared" si="26"/>
        <v>-0.90165871460835489</v>
      </c>
      <c r="I855" s="61">
        <f t="shared" si="27"/>
        <v>5.9535481381758675E-6</v>
      </c>
      <c r="J855" s="122">
        <v>4.4602565749999998</v>
      </c>
      <c r="K855" s="122">
        <v>48.970714285714301</v>
      </c>
    </row>
    <row r="856" spans="1:11" x14ac:dyDescent="0.2">
      <c r="A856" s="119" t="s">
        <v>2718</v>
      </c>
      <c r="B856" s="60" t="s">
        <v>2719</v>
      </c>
      <c r="C856" s="60" t="s">
        <v>934</v>
      </c>
      <c r="D856" s="119" t="s">
        <v>234</v>
      </c>
      <c r="E856" s="119" t="s">
        <v>1081</v>
      </c>
      <c r="F856" s="120">
        <v>6.4892539999999999E-2</v>
      </c>
      <c r="G856" s="120">
        <v>0.46337232</v>
      </c>
      <c r="H856" s="75">
        <f t="shared" si="26"/>
        <v>-0.85995594212446702</v>
      </c>
      <c r="I856" s="61">
        <f t="shared" si="27"/>
        <v>5.9232929703560497E-6</v>
      </c>
      <c r="J856" s="122">
        <v>98.702489370000009</v>
      </c>
      <c r="K856" s="122">
        <v>25.302095238095198</v>
      </c>
    </row>
    <row r="857" spans="1:11" x14ac:dyDescent="0.2">
      <c r="A857" s="119" t="s">
        <v>2548</v>
      </c>
      <c r="B857" s="60" t="s">
        <v>377</v>
      </c>
      <c r="C857" s="60" t="s">
        <v>2040</v>
      </c>
      <c r="D857" s="119" t="s">
        <v>235</v>
      </c>
      <c r="E857" s="119" t="s">
        <v>236</v>
      </c>
      <c r="F857" s="120">
        <v>6.4312620000000001E-2</v>
      </c>
      <c r="G857" s="120">
        <v>9.2083500000000006E-3</v>
      </c>
      <c r="H857" s="75">
        <f t="shared" si="26"/>
        <v>5.9841632865822865</v>
      </c>
      <c r="I857" s="61">
        <f t="shared" si="27"/>
        <v>5.8703587492673252E-6</v>
      </c>
      <c r="J857" s="122">
        <v>4.9493912300000007</v>
      </c>
      <c r="K857" s="122">
        <v>37.175809523809498</v>
      </c>
    </row>
    <row r="858" spans="1:11" x14ac:dyDescent="0.2">
      <c r="A858" s="119" t="s">
        <v>2546</v>
      </c>
      <c r="B858" s="60" t="s">
        <v>1659</v>
      </c>
      <c r="C858" s="60" t="s">
        <v>1031</v>
      </c>
      <c r="D858" s="119" t="s">
        <v>234</v>
      </c>
      <c r="E858" s="119" t="s">
        <v>1081</v>
      </c>
      <c r="F858" s="120">
        <v>6.3684122597663595E-2</v>
      </c>
      <c r="G858" s="120">
        <v>5.9380139374673999E-2</v>
      </c>
      <c r="H858" s="75">
        <f t="shared" si="26"/>
        <v>7.2481864615246527E-2</v>
      </c>
      <c r="I858" s="61">
        <f t="shared" si="27"/>
        <v>5.8129904563149109E-6</v>
      </c>
      <c r="J858" s="122">
        <v>74.138260984066989</v>
      </c>
      <c r="K858" s="122">
        <v>52.459238095238099</v>
      </c>
    </row>
    <row r="859" spans="1:11" x14ac:dyDescent="0.2">
      <c r="A859" s="119" t="s">
        <v>2873</v>
      </c>
      <c r="B859" s="60" t="s">
        <v>1421</v>
      </c>
      <c r="C859" s="60" t="s">
        <v>940</v>
      </c>
      <c r="D859" s="119" t="s">
        <v>234</v>
      </c>
      <c r="E859" s="119" t="s">
        <v>1081</v>
      </c>
      <c r="F859" s="120">
        <v>6.2844589999999992E-2</v>
      </c>
      <c r="G859" s="120">
        <v>0</v>
      </c>
      <c r="H859" s="75" t="str">
        <f t="shared" si="26"/>
        <v/>
      </c>
      <c r="I859" s="61">
        <f t="shared" si="27"/>
        <v>5.7363591896989707E-6</v>
      </c>
      <c r="J859" s="122">
        <v>1.75046053</v>
      </c>
      <c r="K859" s="122">
        <v>246.56195238095199</v>
      </c>
    </row>
    <row r="860" spans="1:11" x14ac:dyDescent="0.2">
      <c r="A860" s="119" t="s">
        <v>2514</v>
      </c>
      <c r="B860" s="60" t="s">
        <v>90</v>
      </c>
      <c r="C860" s="60" t="s">
        <v>941</v>
      </c>
      <c r="D860" s="119" t="s">
        <v>235</v>
      </c>
      <c r="E860" s="119" t="s">
        <v>236</v>
      </c>
      <c r="F860" s="120">
        <v>6.2610699999999991E-2</v>
      </c>
      <c r="G860" s="120">
        <v>0.10127203999999999</v>
      </c>
      <c r="H860" s="75">
        <f t="shared" si="26"/>
        <v>-0.38175729451090357</v>
      </c>
      <c r="I860" s="61">
        <f t="shared" si="27"/>
        <v>5.7150100640084589E-6</v>
      </c>
      <c r="J860" s="122">
        <v>27.692012039999998</v>
      </c>
      <c r="K860" s="122">
        <v>59.387714285714303</v>
      </c>
    </row>
    <row r="861" spans="1:11" x14ac:dyDescent="0.2">
      <c r="A861" s="119" t="s">
        <v>2539</v>
      </c>
      <c r="B861" s="60" t="s">
        <v>1057</v>
      </c>
      <c r="C861" s="60" t="s">
        <v>1031</v>
      </c>
      <c r="D861" s="119" t="s">
        <v>234</v>
      </c>
      <c r="E861" s="119" t="s">
        <v>1081</v>
      </c>
      <c r="F861" s="120">
        <v>6.2045999999999997E-2</v>
      </c>
      <c r="G861" s="120">
        <v>9.8218300000000008E-2</v>
      </c>
      <c r="H861" s="75">
        <f t="shared" si="26"/>
        <v>-0.36828472901689413</v>
      </c>
      <c r="I861" s="61">
        <f t="shared" si="27"/>
        <v>5.663465101515697E-6</v>
      </c>
      <c r="J861" s="122">
        <v>112.37821059999999</v>
      </c>
      <c r="K861" s="122">
        <v>30.1857619047619</v>
      </c>
    </row>
    <row r="862" spans="1:11" x14ac:dyDescent="0.2">
      <c r="A862" s="119" t="s">
        <v>1763</v>
      </c>
      <c r="B862" s="60" t="s">
        <v>1065</v>
      </c>
      <c r="C862" s="60" t="s">
        <v>698</v>
      </c>
      <c r="D862" s="119" t="s">
        <v>234</v>
      </c>
      <c r="E862" s="119" t="s">
        <v>1081</v>
      </c>
      <c r="F862" s="120">
        <v>6.0565000000000001E-2</v>
      </c>
      <c r="G862" s="120">
        <v>0.59479279000000007</v>
      </c>
      <c r="H862" s="75">
        <f t="shared" si="26"/>
        <v>-0.89817462313220042</v>
      </c>
      <c r="I862" s="61">
        <f t="shared" si="27"/>
        <v>5.5282816599506527E-6</v>
      </c>
      <c r="J862" s="122">
        <v>29.490391487700002</v>
      </c>
      <c r="K862" s="122">
        <v>55.509190476190497</v>
      </c>
    </row>
    <row r="863" spans="1:11" x14ac:dyDescent="0.2">
      <c r="A863" s="119" t="s">
        <v>2536</v>
      </c>
      <c r="B863" s="60" t="s">
        <v>2224</v>
      </c>
      <c r="C863" s="60" t="s">
        <v>2079</v>
      </c>
      <c r="D863" s="119" t="s">
        <v>234</v>
      </c>
      <c r="E863" s="119" t="s">
        <v>236</v>
      </c>
      <c r="F863" s="120">
        <v>5.9732379999999995E-2</v>
      </c>
      <c r="G863" s="120">
        <v>1.2119538300000001</v>
      </c>
      <c r="H863" s="75">
        <f t="shared" si="26"/>
        <v>-0.950713980581257</v>
      </c>
      <c r="I863" s="61">
        <f t="shared" si="27"/>
        <v>5.452281364801505E-6</v>
      </c>
      <c r="J863" s="122">
        <v>3.7197295325000002</v>
      </c>
      <c r="K863" s="122">
        <v>39.187904761904797</v>
      </c>
    </row>
    <row r="864" spans="1:11" x14ac:dyDescent="0.2">
      <c r="A864" s="119" t="s">
        <v>2542</v>
      </c>
      <c r="B864" s="60" t="s">
        <v>562</v>
      </c>
      <c r="C864" s="60" t="s">
        <v>938</v>
      </c>
      <c r="D864" s="119" t="s">
        <v>234</v>
      </c>
      <c r="E864" s="119" t="s">
        <v>1081</v>
      </c>
      <c r="F864" s="120">
        <v>5.958401E-2</v>
      </c>
      <c r="G864" s="120">
        <v>2.7148479999999999E-2</v>
      </c>
      <c r="H864" s="75">
        <f t="shared" si="26"/>
        <v>1.1947457095203857</v>
      </c>
      <c r="I864" s="61">
        <f t="shared" si="27"/>
        <v>5.4387383754530882E-6</v>
      </c>
      <c r="J864" s="122">
        <v>7.3396229999999996</v>
      </c>
      <c r="K864" s="122">
        <v>79.165777777777805</v>
      </c>
    </row>
    <row r="865" spans="1:11" x14ac:dyDescent="0.2">
      <c r="A865" s="119" t="s">
        <v>1850</v>
      </c>
      <c r="B865" s="60" t="s">
        <v>1046</v>
      </c>
      <c r="C865" s="60" t="s">
        <v>698</v>
      </c>
      <c r="D865" s="119" t="s">
        <v>234</v>
      </c>
      <c r="E865" s="119" t="s">
        <v>1081</v>
      </c>
      <c r="F865" s="120">
        <v>5.8545775000000001E-2</v>
      </c>
      <c r="G865" s="120">
        <v>0.89427539499999997</v>
      </c>
      <c r="H865" s="75">
        <f t="shared" si="26"/>
        <v>-0.93453272299860157</v>
      </c>
      <c r="I865" s="61">
        <f t="shared" si="27"/>
        <v>5.3439698538776098E-6</v>
      </c>
      <c r="J865" s="122">
        <v>11.6453297961</v>
      </c>
      <c r="K865" s="122">
        <v>129.59528571428601</v>
      </c>
    </row>
    <row r="866" spans="1:11" x14ac:dyDescent="0.2">
      <c r="A866" s="119" t="s">
        <v>2001</v>
      </c>
      <c r="B866" s="60" t="s">
        <v>335</v>
      </c>
      <c r="C866" s="60" t="s">
        <v>939</v>
      </c>
      <c r="D866" s="119" t="s">
        <v>873</v>
      </c>
      <c r="E866" s="119" t="s">
        <v>1081</v>
      </c>
      <c r="F866" s="120">
        <v>5.7534599999999998E-2</v>
      </c>
      <c r="G866" s="120">
        <v>4.2746430000000002E-2</v>
      </c>
      <c r="H866" s="75">
        <f t="shared" si="26"/>
        <v>0.34595099520591543</v>
      </c>
      <c r="I866" s="61">
        <f t="shared" si="27"/>
        <v>5.2516713282027045E-6</v>
      </c>
      <c r="J866" s="122">
        <v>14.229863369999999</v>
      </c>
      <c r="K866" s="122">
        <v>89.035523809523795</v>
      </c>
    </row>
    <row r="867" spans="1:11" x14ac:dyDescent="0.2">
      <c r="A867" s="119" t="s">
        <v>2495</v>
      </c>
      <c r="B867" s="60" t="s">
        <v>296</v>
      </c>
      <c r="C867" s="60" t="s">
        <v>301</v>
      </c>
      <c r="D867" s="119" t="s">
        <v>873</v>
      </c>
      <c r="E867" s="119" t="s">
        <v>236</v>
      </c>
      <c r="F867" s="120">
        <v>5.7095949999999999E-2</v>
      </c>
      <c r="G867" s="120">
        <v>0.41563686</v>
      </c>
      <c r="H867" s="75">
        <f t="shared" si="26"/>
        <v>-0.8626302056078472</v>
      </c>
      <c r="I867" s="61">
        <f t="shared" si="27"/>
        <v>5.2116320191935847E-6</v>
      </c>
      <c r="J867" s="122">
        <v>67.778484801100007</v>
      </c>
      <c r="K867" s="122">
        <v>42.6765714285714</v>
      </c>
    </row>
    <row r="868" spans="1:11" x14ac:dyDescent="0.2">
      <c r="A868" s="119" t="s">
        <v>2716</v>
      </c>
      <c r="B868" s="60" t="s">
        <v>2717</v>
      </c>
      <c r="C868" s="60" t="s">
        <v>934</v>
      </c>
      <c r="D868" s="119" t="s">
        <v>234</v>
      </c>
      <c r="E868" s="119" t="s">
        <v>1081</v>
      </c>
      <c r="F868" s="120">
        <v>5.6351749999999999E-2</v>
      </c>
      <c r="G868" s="120">
        <v>3.3286999999999997E-2</v>
      </c>
      <c r="H868" s="75">
        <f t="shared" si="26"/>
        <v>0.69290563883798484</v>
      </c>
      <c r="I868" s="61">
        <f t="shared" si="27"/>
        <v>5.1437025680033716E-6</v>
      </c>
      <c r="J868" s="122">
        <v>19.171349879999998</v>
      </c>
      <c r="K868" s="122">
        <v>22.023809523809501</v>
      </c>
    </row>
    <row r="869" spans="1:11" x14ac:dyDescent="0.2">
      <c r="A869" s="119" t="s">
        <v>2110</v>
      </c>
      <c r="B869" s="60" t="s">
        <v>2111</v>
      </c>
      <c r="C869" s="60" t="s">
        <v>301</v>
      </c>
      <c r="D869" s="119" t="s">
        <v>235</v>
      </c>
      <c r="E869" s="119" t="s">
        <v>236</v>
      </c>
      <c r="F869" s="120">
        <v>5.5632599999999997E-2</v>
      </c>
      <c r="G869" s="120">
        <v>4.3829999999999999E-5</v>
      </c>
      <c r="H869" s="75" t="str">
        <f t="shared" si="26"/>
        <v/>
      </c>
      <c r="I869" s="61">
        <f t="shared" si="27"/>
        <v>5.0780596429517157E-6</v>
      </c>
      <c r="J869" s="122">
        <v>27.085526396899997</v>
      </c>
      <c r="K869" s="122">
        <v>56.786142857142899</v>
      </c>
    </row>
    <row r="870" spans="1:11" x14ac:dyDescent="0.2">
      <c r="A870" s="119" t="s">
        <v>2296</v>
      </c>
      <c r="B870" s="60" t="s">
        <v>883</v>
      </c>
      <c r="C870" s="60" t="s">
        <v>935</v>
      </c>
      <c r="D870" s="119" t="s">
        <v>234</v>
      </c>
      <c r="E870" s="119" t="s">
        <v>1081</v>
      </c>
      <c r="F870" s="120">
        <v>5.5560345000000004E-2</v>
      </c>
      <c r="G870" s="120">
        <v>7.0859240000000004E-2</v>
      </c>
      <c r="H870" s="75">
        <f t="shared" si="26"/>
        <v>-0.21590543449238231</v>
      </c>
      <c r="I870" s="61">
        <f t="shared" si="27"/>
        <v>5.071464315760439E-6</v>
      </c>
      <c r="J870" s="122">
        <v>18.181079899999997</v>
      </c>
      <c r="K870" s="122">
        <v>32.164190476190498</v>
      </c>
    </row>
    <row r="871" spans="1:11" x14ac:dyDescent="0.2">
      <c r="A871" s="119" t="s">
        <v>2063</v>
      </c>
      <c r="B871" s="60" t="s">
        <v>2064</v>
      </c>
      <c r="C871" s="60" t="s">
        <v>1031</v>
      </c>
      <c r="D871" s="119" t="s">
        <v>235</v>
      </c>
      <c r="E871" s="119" t="s">
        <v>236</v>
      </c>
      <c r="F871" s="120">
        <v>5.4077500000000001E-2</v>
      </c>
      <c r="G871" s="120">
        <v>1.1093799999999999E-2</v>
      </c>
      <c r="H871" s="75">
        <f t="shared" si="26"/>
        <v>3.8745695794047128</v>
      </c>
      <c r="I871" s="61">
        <f t="shared" si="27"/>
        <v>4.9361124653839912E-6</v>
      </c>
      <c r="J871" s="122">
        <v>59.236542900717758</v>
      </c>
      <c r="K871" s="122">
        <v>162.82610526315801</v>
      </c>
    </row>
    <row r="872" spans="1:11" x14ac:dyDescent="0.2">
      <c r="A872" s="119" t="s">
        <v>2700</v>
      </c>
      <c r="B872" s="119" t="s">
        <v>2694</v>
      </c>
      <c r="C872" s="60" t="s">
        <v>936</v>
      </c>
      <c r="D872" s="119" t="s">
        <v>235</v>
      </c>
      <c r="E872" s="119" t="s">
        <v>1081</v>
      </c>
      <c r="F872" s="120">
        <v>5.3977589999999999E-2</v>
      </c>
      <c r="G872" s="120">
        <v>0.10968756</v>
      </c>
      <c r="H872" s="75">
        <f t="shared" si="26"/>
        <v>-0.50789688456922555</v>
      </c>
      <c r="I872" s="61">
        <f t="shared" si="27"/>
        <v>4.9269928315914428E-6</v>
      </c>
      <c r="J872" s="122">
        <v>305.904</v>
      </c>
      <c r="K872" s="122">
        <v>158.71919047618999</v>
      </c>
    </row>
    <row r="873" spans="1:11" x14ac:dyDescent="0.2">
      <c r="A873" s="119" t="s">
        <v>2192</v>
      </c>
      <c r="B873" s="60" t="s">
        <v>2193</v>
      </c>
      <c r="C873" s="60" t="s">
        <v>1031</v>
      </c>
      <c r="D873" s="119" t="s">
        <v>235</v>
      </c>
      <c r="E873" s="119" t="s">
        <v>1081</v>
      </c>
      <c r="F873" s="120">
        <v>5.2049379999999999E-2</v>
      </c>
      <c r="G873" s="120">
        <v>0.57272438000000003</v>
      </c>
      <c r="H873" s="75">
        <f t="shared" si="26"/>
        <v>-0.90911967114094216</v>
      </c>
      <c r="I873" s="61">
        <f t="shared" si="27"/>
        <v>4.7509887371551604E-6</v>
      </c>
      <c r="J873" s="122">
        <v>82.413153800000003</v>
      </c>
      <c r="K873" s="122">
        <v>28.259904761904799</v>
      </c>
    </row>
    <row r="874" spans="1:11" x14ac:dyDescent="0.2">
      <c r="A874" s="119" t="s">
        <v>2809</v>
      </c>
      <c r="B874" s="60" t="s">
        <v>689</v>
      </c>
      <c r="C874" s="60" t="s">
        <v>940</v>
      </c>
      <c r="D874" s="119" t="s">
        <v>234</v>
      </c>
      <c r="E874" s="119" t="s">
        <v>236</v>
      </c>
      <c r="F874" s="120">
        <v>5.1683839999999995E-2</v>
      </c>
      <c r="G874" s="120">
        <v>1.3421768300000001</v>
      </c>
      <c r="H874" s="75">
        <f t="shared" si="26"/>
        <v>-0.96149252554151154</v>
      </c>
      <c r="I874" s="61">
        <f t="shared" si="27"/>
        <v>4.7176227984450415E-6</v>
      </c>
      <c r="J874" s="122">
        <v>226.9729384</v>
      </c>
      <c r="K874" s="122">
        <v>17.371047619047602</v>
      </c>
    </row>
    <row r="875" spans="1:11" x14ac:dyDescent="0.2">
      <c r="A875" s="119" t="s">
        <v>2724</v>
      </c>
      <c r="B875" s="60" t="s">
        <v>2725</v>
      </c>
      <c r="C875" s="60" t="s">
        <v>1031</v>
      </c>
      <c r="D875" s="119" t="s">
        <v>235</v>
      </c>
      <c r="E875" s="119" t="s">
        <v>1081</v>
      </c>
      <c r="F875" s="120">
        <v>5.0653999999999998E-2</v>
      </c>
      <c r="G875" s="120">
        <v>0</v>
      </c>
      <c r="H875" s="75" t="str">
        <f t="shared" si="26"/>
        <v/>
      </c>
      <c r="I875" s="61">
        <f t="shared" si="27"/>
        <v>4.6236205597810675E-6</v>
      </c>
      <c r="J875" s="122">
        <v>16.3332937518561</v>
      </c>
      <c r="K875" s="122">
        <v>46.406571428571397</v>
      </c>
    </row>
    <row r="876" spans="1:11" x14ac:dyDescent="0.2">
      <c r="A876" s="119" t="s">
        <v>1839</v>
      </c>
      <c r="B876" s="60" t="s">
        <v>1704</v>
      </c>
      <c r="C876" s="60" t="s">
        <v>698</v>
      </c>
      <c r="D876" s="119" t="s">
        <v>234</v>
      </c>
      <c r="E876" s="119" t="s">
        <v>1081</v>
      </c>
      <c r="F876" s="120">
        <v>4.8646330000000002E-2</v>
      </c>
      <c r="G876" s="120">
        <v>5.8273999999999999E-3</v>
      </c>
      <c r="H876" s="75">
        <f t="shared" si="26"/>
        <v>7.3478618251707459</v>
      </c>
      <c r="I876" s="61">
        <f t="shared" si="27"/>
        <v>4.4403634766433952E-6</v>
      </c>
      <c r="J876" s="122">
        <v>2.2448068775999999</v>
      </c>
      <c r="K876" s="122">
        <v>15.3051904761905</v>
      </c>
    </row>
    <row r="877" spans="1:11" x14ac:dyDescent="0.2">
      <c r="A877" s="119" t="s">
        <v>2560</v>
      </c>
      <c r="B877" s="60" t="s">
        <v>1658</v>
      </c>
      <c r="C877" s="60" t="s">
        <v>1031</v>
      </c>
      <c r="D877" s="119" t="s">
        <v>234</v>
      </c>
      <c r="E877" s="119" t="s">
        <v>1081</v>
      </c>
      <c r="F877" s="120">
        <v>4.8328400000000001E-2</v>
      </c>
      <c r="G877" s="120">
        <v>0.37186343999999999</v>
      </c>
      <c r="H877" s="75">
        <f t="shared" si="26"/>
        <v>-0.87003723732561611</v>
      </c>
      <c r="I877" s="61">
        <f t="shared" si="27"/>
        <v>4.4113433067738652E-6</v>
      </c>
      <c r="J877" s="122">
        <v>95.926955473215997</v>
      </c>
      <c r="K877" s="122">
        <v>65.683809523809501</v>
      </c>
    </row>
    <row r="878" spans="1:11" x14ac:dyDescent="0.2">
      <c r="A878" s="119" t="s">
        <v>1737</v>
      </c>
      <c r="B878" s="60" t="s">
        <v>1738</v>
      </c>
      <c r="C878" s="60" t="s">
        <v>698</v>
      </c>
      <c r="D878" s="119" t="s">
        <v>234</v>
      </c>
      <c r="E878" s="119" t="s">
        <v>1081</v>
      </c>
      <c r="F878" s="120">
        <v>4.7973019999999998E-2</v>
      </c>
      <c r="G878" s="120">
        <v>1.920177E-2</v>
      </c>
      <c r="H878" s="75">
        <f t="shared" si="26"/>
        <v>1.4983644736917481</v>
      </c>
      <c r="I878" s="61">
        <f t="shared" si="27"/>
        <v>4.3789047575075683E-6</v>
      </c>
      <c r="J878" s="122">
        <v>1.322179287</v>
      </c>
      <c r="K878" s="122">
        <v>166.11380952381</v>
      </c>
    </row>
    <row r="879" spans="1:11" x14ac:dyDescent="0.2">
      <c r="A879" s="119" t="s">
        <v>2161</v>
      </c>
      <c r="B879" s="60" t="s">
        <v>1093</v>
      </c>
      <c r="C879" s="60" t="s">
        <v>1031</v>
      </c>
      <c r="D879" s="119" t="s">
        <v>235</v>
      </c>
      <c r="E879" s="119" t="s">
        <v>236</v>
      </c>
      <c r="F879" s="120">
        <v>4.7251040000000001E-2</v>
      </c>
      <c r="G879" s="120">
        <v>1.0225113000000001</v>
      </c>
      <c r="H879" s="75">
        <f t="shared" si="26"/>
        <v>-0.95378922462763982</v>
      </c>
      <c r="I879" s="61">
        <f t="shared" si="27"/>
        <v>4.3130035143332735E-6</v>
      </c>
      <c r="J879" s="122">
        <v>87.360055651234262</v>
      </c>
      <c r="K879" s="122">
        <v>40.723761904761901</v>
      </c>
    </row>
    <row r="880" spans="1:11" x14ac:dyDescent="0.2">
      <c r="A880" s="119" t="s">
        <v>2864</v>
      </c>
      <c r="B880" s="60" t="s">
        <v>228</v>
      </c>
      <c r="C880" s="60" t="s">
        <v>940</v>
      </c>
      <c r="D880" s="119" t="s">
        <v>234</v>
      </c>
      <c r="E880" s="119" t="s">
        <v>236</v>
      </c>
      <c r="F880" s="120">
        <v>4.6727379999999999E-2</v>
      </c>
      <c r="G880" s="120">
        <v>8.513722E-2</v>
      </c>
      <c r="H880" s="75">
        <f t="shared" si="26"/>
        <v>-0.45115215178508294</v>
      </c>
      <c r="I880" s="61">
        <f t="shared" si="27"/>
        <v>4.2652046210112266E-6</v>
      </c>
      <c r="J880" s="122">
        <v>24.25785587</v>
      </c>
      <c r="K880" s="122">
        <v>64.033142857142806</v>
      </c>
    </row>
    <row r="881" spans="1:11" x14ac:dyDescent="0.2">
      <c r="A881" s="119" t="s">
        <v>2023</v>
      </c>
      <c r="B881" s="60" t="s">
        <v>539</v>
      </c>
      <c r="C881" s="60" t="s">
        <v>939</v>
      </c>
      <c r="D881" s="119" t="s">
        <v>873</v>
      </c>
      <c r="E881" s="119" t="s">
        <v>236</v>
      </c>
      <c r="F881" s="120">
        <v>4.5346449999999996E-2</v>
      </c>
      <c r="G881" s="120">
        <v>0.73254984000000001</v>
      </c>
      <c r="H881" s="75">
        <f t="shared" si="26"/>
        <v>-0.93809779550289707</v>
      </c>
      <c r="I881" s="61">
        <f t="shared" si="27"/>
        <v>4.1391554177969001E-6</v>
      </c>
      <c r="J881" s="122">
        <v>77.802100670000002</v>
      </c>
      <c r="K881" s="122">
        <v>61.577523809523797</v>
      </c>
    </row>
    <row r="882" spans="1:11" x14ac:dyDescent="0.2">
      <c r="A882" s="119" t="s">
        <v>2522</v>
      </c>
      <c r="B882" s="60" t="s">
        <v>158</v>
      </c>
      <c r="C882" s="60" t="s">
        <v>169</v>
      </c>
      <c r="D882" s="119" t="s">
        <v>235</v>
      </c>
      <c r="E882" s="119" t="s">
        <v>1081</v>
      </c>
      <c r="F882" s="120">
        <v>4.5143959999999997E-2</v>
      </c>
      <c r="G882" s="120">
        <v>2.0996859999999999E-2</v>
      </c>
      <c r="H882" s="75">
        <f t="shared" si="26"/>
        <v>1.1500338622060631</v>
      </c>
      <c r="I882" s="61">
        <f t="shared" si="27"/>
        <v>4.1206724366473354E-6</v>
      </c>
      <c r="J882" s="122">
        <v>26.306999999999999</v>
      </c>
      <c r="K882" s="122">
        <v>69.563047619047595</v>
      </c>
    </row>
    <row r="883" spans="1:11" x14ac:dyDescent="0.2">
      <c r="A883" s="119" t="s">
        <v>2262</v>
      </c>
      <c r="B883" s="60" t="s">
        <v>415</v>
      </c>
      <c r="C883" s="60" t="s">
        <v>935</v>
      </c>
      <c r="D883" s="119" t="s">
        <v>234</v>
      </c>
      <c r="E883" s="119" t="s">
        <v>1081</v>
      </c>
      <c r="F883" s="120">
        <v>4.4777410000000004E-2</v>
      </c>
      <c r="G883" s="120">
        <v>5.2296197949999996</v>
      </c>
      <c r="H883" s="75">
        <f t="shared" si="26"/>
        <v>-0.9914377312777477</v>
      </c>
      <c r="I883" s="61">
        <f t="shared" si="27"/>
        <v>4.087214306663766E-6</v>
      </c>
      <c r="J883" s="122">
        <v>62.690231090000005</v>
      </c>
      <c r="K883" s="122">
        <v>10.3318095238095</v>
      </c>
    </row>
    <row r="884" spans="1:11" x14ac:dyDescent="0.2">
      <c r="A884" s="119" t="s">
        <v>2573</v>
      </c>
      <c r="B884" s="60" t="s">
        <v>2081</v>
      </c>
      <c r="C884" s="60" t="s">
        <v>2079</v>
      </c>
      <c r="D884" s="119" t="s">
        <v>234</v>
      </c>
      <c r="E884" s="119" t="s">
        <v>1081</v>
      </c>
      <c r="F884" s="120">
        <v>4.4620150000000004E-2</v>
      </c>
      <c r="G884" s="120">
        <v>3.8293500000000001E-2</v>
      </c>
      <c r="H884" s="75">
        <f t="shared" si="26"/>
        <v>0.16521472312533469</v>
      </c>
      <c r="I884" s="61">
        <f t="shared" si="27"/>
        <v>4.0728598515520043E-6</v>
      </c>
      <c r="J884" s="122">
        <v>4.3525840882999995</v>
      </c>
      <c r="K884" s="122">
        <v>55.3122857142857</v>
      </c>
    </row>
    <row r="885" spans="1:11" x14ac:dyDescent="0.2">
      <c r="A885" s="119" t="s">
        <v>2565</v>
      </c>
      <c r="B885" s="60" t="s">
        <v>862</v>
      </c>
      <c r="C885" s="60" t="s">
        <v>1031</v>
      </c>
      <c r="D885" s="119" t="s">
        <v>234</v>
      </c>
      <c r="E885" s="119" t="s">
        <v>1081</v>
      </c>
      <c r="F885" s="120">
        <v>4.3587088433328702E-2</v>
      </c>
      <c r="G885" s="120">
        <v>9.8677454946669995E-4</v>
      </c>
      <c r="H885" s="75">
        <f t="shared" si="26"/>
        <v>43.17127342500396</v>
      </c>
      <c r="I885" s="61">
        <f t="shared" si="27"/>
        <v>3.9785635531514619E-6</v>
      </c>
      <c r="J885" s="122">
        <v>117.65877657550401</v>
      </c>
      <c r="K885" s="122">
        <v>33.312571428571403</v>
      </c>
    </row>
    <row r="886" spans="1:11" x14ac:dyDescent="0.2">
      <c r="A886" s="119" t="s">
        <v>2272</v>
      </c>
      <c r="B886" s="60" t="s">
        <v>566</v>
      </c>
      <c r="C886" s="60" t="s">
        <v>935</v>
      </c>
      <c r="D886" s="119" t="s">
        <v>234</v>
      </c>
      <c r="E886" s="119" t="s">
        <v>1081</v>
      </c>
      <c r="F886" s="120">
        <v>4.2717536E-2</v>
      </c>
      <c r="G886" s="120">
        <v>0.130839491</v>
      </c>
      <c r="H886" s="75">
        <f t="shared" si="26"/>
        <v>-0.67351190627912172</v>
      </c>
      <c r="I886" s="61">
        <f t="shared" si="27"/>
        <v>3.8991921213090361E-6</v>
      </c>
      <c r="J886" s="122">
        <v>20.453817399999998</v>
      </c>
      <c r="K886" s="122">
        <v>10.4754285714286</v>
      </c>
    </row>
    <row r="887" spans="1:11" x14ac:dyDescent="0.2">
      <c r="A887" s="119" t="s">
        <v>2043</v>
      </c>
      <c r="B887" s="60" t="s">
        <v>277</v>
      </c>
      <c r="C887" s="60" t="s">
        <v>2040</v>
      </c>
      <c r="D887" s="119" t="s">
        <v>235</v>
      </c>
      <c r="E887" s="119" t="s">
        <v>236</v>
      </c>
      <c r="F887" s="120">
        <v>4.1348250000000003E-2</v>
      </c>
      <c r="G887" s="120">
        <v>2.6309349999999999E-2</v>
      </c>
      <c r="H887" s="75">
        <f t="shared" si="26"/>
        <v>0.5716180749429387</v>
      </c>
      <c r="I887" s="61">
        <f t="shared" si="27"/>
        <v>3.7742057648155635E-6</v>
      </c>
      <c r="J887" s="122">
        <v>7.8530870227317324</v>
      </c>
      <c r="K887" s="122">
        <v>15.3200476190476</v>
      </c>
    </row>
    <row r="888" spans="1:11" x14ac:dyDescent="0.2">
      <c r="A888" s="119" t="s">
        <v>2509</v>
      </c>
      <c r="B888" s="60" t="s">
        <v>1411</v>
      </c>
      <c r="C888" s="60" t="s">
        <v>936</v>
      </c>
      <c r="D888" s="119" t="s">
        <v>234</v>
      </c>
      <c r="E888" s="119" t="s">
        <v>1081</v>
      </c>
      <c r="F888" s="120">
        <v>3.9462379999999998E-2</v>
      </c>
      <c r="G888" s="120">
        <v>4.4401499999999995E-3</v>
      </c>
      <c r="H888" s="75">
        <f t="shared" si="26"/>
        <v>7.8876231658840368</v>
      </c>
      <c r="I888" s="61">
        <f t="shared" si="27"/>
        <v>3.6020664015851306E-6</v>
      </c>
      <c r="J888" s="122">
        <v>5.2105332999999998</v>
      </c>
      <c r="K888" s="122">
        <v>217.17795238095201</v>
      </c>
    </row>
    <row r="889" spans="1:11" x14ac:dyDescent="0.2">
      <c r="A889" s="119" t="s">
        <v>2839</v>
      </c>
      <c r="B889" s="60" t="s">
        <v>827</v>
      </c>
      <c r="C889" s="60" t="s">
        <v>940</v>
      </c>
      <c r="D889" s="119" t="s">
        <v>234</v>
      </c>
      <c r="E889" s="119" t="s">
        <v>1081</v>
      </c>
      <c r="F889" s="120">
        <v>3.8815500000000003E-2</v>
      </c>
      <c r="G889" s="120">
        <v>0.14385832999999998</v>
      </c>
      <c r="H889" s="75">
        <f t="shared" si="26"/>
        <v>-0.73018246492921191</v>
      </c>
      <c r="I889" s="61">
        <f t="shared" si="27"/>
        <v>3.5430201729020817E-6</v>
      </c>
      <c r="J889" s="122">
        <v>7.2413161500000003</v>
      </c>
      <c r="K889" s="122">
        <v>132.14223809523801</v>
      </c>
    </row>
    <row r="890" spans="1:11" x14ac:dyDescent="0.2">
      <c r="A890" s="119" t="s">
        <v>2655</v>
      </c>
      <c r="B890" s="60" t="s">
        <v>221</v>
      </c>
      <c r="C890" s="60" t="s">
        <v>934</v>
      </c>
      <c r="D890" s="119" t="s">
        <v>234</v>
      </c>
      <c r="E890" s="119" t="s">
        <v>1081</v>
      </c>
      <c r="F890" s="120">
        <v>3.8310027999999996E-2</v>
      </c>
      <c r="G890" s="120">
        <v>7.5853690000000001E-2</v>
      </c>
      <c r="H890" s="75">
        <f t="shared" si="26"/>
        <v>-0.49494839341368901</v>
      </c>
      <c r="I890" s="61">
        <f t="shared" si="27"/>
        <v>3.4968814527300581E-6</v>
      </c>
      <c r="J890" s="122">
        <v>63.705348000000008</v>
      </c>
      <c r="K890" s="122">
        <v>30.7409523809524</v>
      </c>
    </row>
    <row r="891" spans="1:11" x14ac:dyDescent="0.2">
      <c r="A891" s="119" t="s">
        <v>2157</v>
      </c>
      <c r="B891" s="60" t="s">
        <v>1186</v>
      </c>
      <c r="C891" s="60" t="s">
        <v>1031</v>
      </c>
      <c r="D891" s="119" t="s">
        <v>235</v>
      </c>
      <c r="E891" s="119" t="s">
        <v>236</v>
      </c>
      <c r="F891" s="120">
        <v>3.7594419999999996E-2</v>
      </c>
      <c r="G891" s="120">
        <v>2.0634159999999999E-2</v>
      </c>
      <c r="H891" s="75">
        <f t="shared" si="26"/>
        <v>0.82195059067100384</v>
      </c>
      <c r="I891" s="61">
        <f t="shared" si="27"/>
        <v>3.4315618360849006E-6</v>
      </c>
      <c r="J891" s="122">
        <v>3.7328264300000003</v>
      </c>
      <c r="K891" s="122">
        <v>62.0047142857143</v>
      </c>
    </row>
    <row r="892" spans="1:11" x14ac:dyDescent="0.2">
      <c r="A892" s="119" t="s">
        <v>2047</v>
      </c>
      <c r="B892" s="60" t="s">
        <v>45</v>
      </c>
      <c r="C892" s="60" t="s">
        <v>2040</v>
      </c>
      <c r="D892" s="119" t="s">
        <v>235</v>
      </c>
      <c r="E892" s="119" t="s">
        <v>236</v>
      </c>
      <c r="F892" s="120">
        <v>3.6536239999999998E-2</v>
      </c>
      <c r="G892" s="120">
        <v>0.47417453499999995</v>
      </c>
      <c r="H892" s="75">
        <f t="shared" si="26"/>
        <v>-0.92294769688549383</v>
      </c>
      <c r="I892" s="61">
        <f t="shared" si="27"/>
        <v>3.3349727650549894E-6</v>
      </c>
      <c r="J892" s="122">
        <v>15.244129342098484</v>
      </c>
      <c r="K892" s="122">
        <v>18.0526190476191</v>
      </c>
    </row>
    <row r="893" spans="1:11" x14ac:dyDescent="0.2">
      <c r="A893" s="119" t="s">
        <v>1847</v>
      </c>
      <c r="B893" s="60" t="s">
        <v>1050</v>
      </c>
      <c r="C893" s="60" t="s">
        <v>698</v>
      </c>
      <c r="D893" s="119" t="s">
        <v>234</v>
      </c>
      <c r="E893" s="119" t="s">
        <v>1081</v>
      </c>
      <c r="F893" s="120">
        <v>3.6533007999999999E-2</v>
      </c>
      <c r="G893" s="120">
        <v>9.2634140000000004E-2</v>
      </c>
      <c r="H893" s="75">
        <f t="shared" si="26"/>
        <v>-0.60562047642478256</v>
      </c>
      <c r="I893" s="61">
        <f t="shared" si="27"/>
        <v>3.3346777529799466E-6</v>
      </c>
      <c r="J893" s="122">
        <v>2.8601630199999999</v>
      </c>
      <c r="K893" s="122">
        <v>138.869333333333</v>
      </c>
    </row>
    <row r="894" spans="1:11" x14ac:dyDescent="0.2">
      <c r="A894" s="119" t="s">
        <v>2530</v>
      </c>
      <c r="B894" s="60" t="s">
        <v>954</v>
      </c>
      <c r="C894" s="60" t="s">
        <v>938</v>
      </c>
      <c r="D894" s="119" t="s">
        <v>234</v>
      </c>
      <c r="E894" s="119" t="s">
        <v>1081</v>
      </c>
      <c r="F894" s="120">
        <v>3.5582199999999994E-2</v>
      </c>
      <c r="G894" s="120">
        <v>4.40793E-3</v>
      </c>
      <c r="H894" s="75">
        <f t="shared" si="26"/>
        <v>7.0723151229715526</v>
      </c>
      <c r="I894" s="61">
        <f t="shared" si="27"/>
        <v>3.2478894358242564E-6</v>
      </c>
      <c r="J894" s="122">
        <v>3.5252710199999999</v>
      </c>
      <c r="K894" s="122">
        <v>79.101055555555504</v>
      </c>
    </row>
    <row r="895" spans="1:11" x14ac:dyDescent="0.2">
      <c r="A895" s="119" t="s">
        <v>2317</v>
      </c>
      <c r="B895" s="60" t="s">
        <v>585</v>
      </c>
      <c r="C895" s="60" t="s">
        <v>935</v>
      </c>
      <c r="D895" s="119" t="s">
        <v>234</v>
      </c>
      <c r="E895" s="119" t="s">
        <v>1081</v>
      </c>
      <c r="F895" s="120">
        <v>3.5278377E-2</v>
      </c>
      <c r="G895" s="120">
        <v>0.48964097700000003</v>
      </c>
      <c r="H895" s="75">
        <f t="shared" si="26"/>
        <v>-0.92795052159206848</v>
      </c>
      <c r="I895" s="61">
        <f t="shared" si="27"/>
        <v>3.2201569315929157E-6</v>
      </c>
      <c r="J895" s="122">
        <v>16.66247731</v>
      </c>
      <c r="K895" s="122">
        <v>25.545380952380999</v>
      </c>
    </row>
    <row r="896" spans="1:11" x14ac:dyDescent="0.2">
      <c r="A896" s="119" t="s">
        <v>1769</v>
      </c>
      <c r="B896" s="60" t="s">
        <v>1071</v>
      </c>
      <c r="C896" s="60" t="s">
        <v>698</v>
      </c>
      <c r="D896" s="119" t="s">
        <v>234</v>
      </c>
      <c r="E896" s="119" t="s">
        <v>1081</v>
      </c>
      <c r="F896" s="120">
        <v>3.5118360000000001E-2</v>
      </c>
      <c r="G896" s="120">
        <v>7.5780059999999996E-2</v>
      </c>
      <c r="H896" s="75">
        <f t="shared" si="26"/>
        <v>-0.53657518877657262</v>
      </c>
      <c r="I896" s="61">
        <f t="shared" si="27"/>
        <v>3.20555082168818E-6</v>
      </c>
      <c r="J896" s="122">
        <v>15.844855969800001</v>
      </c>
      <c r="K896" s="122">
        <v>51.875904761904799</v>
      </c>
    </row>
    <row r="897" spans="1:11" x14ac:dyDescent="0.2">
      <c r="A897" s="119" t="s">
        <v>2147</v>
      </c>
      <c r="B897" s="119" t="s">
        <v>1474</v>
      </c>
      <c r="C897" s="119" t="s">
        <v>1031</v>
      </c>
      <c r="D897" s="119" t="s">
        <v>235</v>
      </c>
      <c r="E897" s="119" t="s">
        <v>236</v>
      </c>
      <c r="F897" s="120">
        <v>3.4783699999999994E-2</v>
      </c>
      <c r="G897" s="120">
        <v>5.8129800000000002E-2</v>
      </c>
      <c r="H897" s="75">
        <f t="shared" si="26"/>
        <v>-0.40162016728080963</v>
      </c>
      <c r="I897" s="121">
        <f t="shared" si="27"/>
        <v>3.175003562704953E-6</v>
      </c>
      <c r="J897" s="122">
        <v>2.8229708499999999</v>
      </c>
      <c r="K897" s="122">
        <v>9.0190476190476208</v>
      </c>
    </row>
    <row r="898" spans="1:11" x14ac:dyDescent="0.2">
      <c r="A898" s="119" t="s">
        <v>1766</v>
      </c>
      <c r="B898" s="60" t="s">
        <v>1068</v>
      </c>
      <c r="C898" s="60" t="s">
        <v>698</v>
      </c>
      <c r="D898" s="119" t="s">
        <v>234</v>
      </c>
      <c r="E898" s="119" t="s">
        <v>1081</v>
      </c>
      <c r="F898" s="120">
        <v>3.2445425E-2</v>
      </c>
      <c r="G898" s="120">
        <v>0.19477339000000002</v>
      </c>
      <c r="H898" s="75">
        <f t="shared" si="26"/>
        <v>-0.83341962164338779</v>
      </c>
      <c r="I898" s="61">
        <f t="shared" si="27"/>
        <v>2.9615693548551871E-6</v>
      </c>
      <c r="J898" s="122">
        <v>4.9845521725999999</v>
      </c>
      <c r="K898" s="122">
        <v>61.701952380952399</v>
      </c>
    </row>
    <row r="899" spans="1:11" x14ac:dyDescent="0.2">
      <c r="A899" s="119" t="s">
        <v>2312</v>
      </c>
      <c r="B899" s="60" t="s">
        <v>493</v>
      </c>
      <c r="C899" s="60" t="s">
        <v>935</v>
      </c>
      <c r="D899" s="119" t="s">
        <v>234</v>
      </c>
      <c r="E899" s="119" t="s">
        <v>1081</v>
      </c>
      <c r="F899" s="120">
        <v>3.217896E-2</v>
      </c>
      <c r="G899" s="120">
        <v>1.7340000000000001E-4</v>
      </c>
      <c r="H899" s="75" t="str">
        <f t="shared" si="26"/>
        <v/>
      </c>
      <c r="I899" s="61">
        <f t="shared" si="27"/>
        <v>2.9372468323996641E-6</v>
      </c>
      <c r="J899" s="122">
        <v>10.886748669999999</v>
      </c>
      <c r="K899" s="122">
        <v>16.011952380952401</v>
      </c>
    </row>
    <row r="900" spans="1:11" x14ac:dyDescent="0.2">
      <c r="A900" s="119" t="s">
        <v>1943</v>
      </c>
      <c r="B900" s="60" t="s">
        <v>1667</v>
      </c>
      <c r="C900" s="60" t="s">
        <v>939</v>
      </c>
      <c r="D900" s="119" t="s">
        <v>873</v>
      </c>
      <c r="E900" s="119" t="s">
        <v>236</v>
      </c>
      <c r="F900" s="120">
        <v>3.1379499999999998E-2</v>
      </c>
      <c r="G900" s="120">
        <v>1.31751</v>
      </c>
      <c r="H900" s="75">
        <f t="shared" si="26"/>
        <v>-0.9761827234707896</v>
      </c>
      <c r="I900" s="61">
        <f t="shared" si="27"/>
        <v>2.8642733319313383E-6</v>
      </c>
      <c r="J900" s="122">
        <v>96.076972430000012</v>
      </c>
      <c r="K900" s="122">
        <v>12.2107142857143</v>
      </c>
    </row>
    <row r="901" spans="1:11" x14ac:dyDescent="0.2">
      <c r="A901" s="119" t="s">
        <v>2660</v>
      </c>
      <c r="B901" s="60" t="s">
        <v>1029</v>
      </c>
      <c r="C901" s="60" t="s">
        <v>934</v>
      </c>
      <c r="D901" s="119" t="s">
        <v>234</v>
      </c>
      <c r="E901" s="119" t="s">
        <v>1081</v>
      </c>
      <c r="F901" s="120">
        <v>3.1354960000000001E-2</v>
      </c>
      <c r="G901" s="120">
        <v>0</v>
      </c>
      <c r="H901" s="75" t="str">
        <f t="shared" si="26"/>
        <v/>
      </c>
      <c r="I901" s="61">
        <f t="shared" si="27"/>
        <v>2.862033357821949E-6</v>
      </c>
      <c r="J901" s="122">
        <v>1.347688</v>
      </c>
      <c r="K901" s="122">
        <v>15.852380952381001</v>
      </c>
    </row>
    <row r="902" spans="1:11" x14ac:dyDescent="0.2">
      <c r="A902" s="119" t="s">
        <v>2533</v>
      </c>
      <c r="B902" s="60" t="s">
        <v>560</v>
      </c>
      <c r="C902" s="60" t="s">
        <v>938</v>
      </c>
      <c r="D902" s="119" t="s">
        <v>234</v>
      </c>
      <c r="E902" s="119" t="s">
        <v>1081</v>
      </c>
      <c r="F902" s="120">
        <v>3.07663E-2</v>
      </c>
      <c r="G902" s="120">
        <v>8.8334650000000001E-2</v>
      </c>
      <c r="H902" s="75">
        <f t="shared" si="26"/>
        <v>-0.65170745568132094</v>
      </c>
      <c r="I902" s="61">
        <f t="shared" si="27"/>
        <v>2.8083013627431646E-6</v>
      </c>
      <c r="J902" s="122">
        <v>7.3361708200000004</v>
      </c>
      <c r="K902" s="122">
        <v>111.998777777778</v>
      </c>
    </row>
    <row r="903" spans="1:11" x14ac:dyDescent="0.2">
      <c r="A903" s="119" t="s">
        <v>2571</v>
      </c>
      <c r="B903" s="60" t="s">
        <v>423</v>
      </c>
      <c r="C903" s="60" t="s">
        <v>698</v>
      </c>
      <c r="D903" s="119" t="s">
        <v>234</v>
      </c>
      <c r="E903" s="119" t="s">
        <v>1081</v>
      </c>
      <c r="F903" s="120">
        <v>2.9973E-2</v>
      </c>
      <c r="G903" s="120">
        <v>0</v>
      </c>
      <c r="H903" s="75" t="str">
        <f t="shared" ref="H903:H966" si="28">IF(ISERROR(F903/G903-1),"",IF((F903/G903-1)&gt;10000%,"",F903/G903-1))</f>
        <v/>
      </c>
      <c r="I903" s="61">
        <f t="shared" ref="I903:I966" si="29">F903/$F$1039</f>
        <v>2.7358901377644003E-6</v>
      </c>
      <c r="J903" s="122">
        <v>0.77644852800000008</v>
      </c>
      <c r="K903" s="122">
        <v>10.3155238095238</v>
      </c>
    </row>
    <row r="904" spans="1:11" x14ac:dyDescent="0.2">
      <c r="A904" s="119" t="s">
        <v>2895</v>
      </c>
      <c r="B904" s="60" t="s">
        <v>563</v>
      </c>
      <c r="C904" s="60" t="s">
        <v>938</v>
      </c>
      <c r="D904" s="119" t="s">
        <v>234</v>
      </c>
      <c r="E904" s="119" t="s">
        <v>1081</v>
      </c>
      <c r="F904" s="120">
        <v>2.841134E-2</v>
      </c>
      <c r="G904" s="120">
        <v>1.72509862</v>
      </c>
      <c r="H904" s="75">
        <f t="shared" si="28"/>
        <v>-0.98353059954334665</v>
      </c>
      <c r="I904" s="61">
        <f t="shared" si="29"/>
        <v>2.5933441733116881E-6</v>
      </c>
      <c r="J904" s="122">
        <v>32.529812800000002</v>
      </c>
      <c r="K904" s="122">
        <v>22.880285714285701</v>
      </c>
    </row>
    <row r="905" spans="1:11" x14ac:dyDescent="0.2">
      <c r="A905" s="119" t="s">
        <v>2267</v>
      </c>
      <c r="B905" s="119" t="s">
        <v>420</v>
      </c>
      <c r="C905" s="119" t="s">
        <v>935</v>
      </c>
      <c r="D905" s="119" t="s">
        <v>234</v>
      </c>
      <c r="E905" s="119" t="s">
        <v>1081</v>
      </c>
      <c r="F905" s="120">
        <v>2.8091459999999999E-2</v>
      </c>
      <c r="G905" s="120">
        <v>4.636096E-2</v>
      </c>
      <c r="H905" s="75">
        <f t="shared" si="28"/>
        <v>-0.39407078714504618</v>
      </c>
      <c r="I905" s="121">
        <f t="shared" si="29"/>
        <v>2.5641460103894551E-6</v>
      </c>
      <c r="J905" s="122">
        <v>21.321880539999999</v>
      </c>
      <c r="K905" s="122">
        <v>3.2112380952380999</v>
      </c>
    </row>
    <row r="906" spans="1:11" x14ac:dyDescent="0.2">
      <c r="A906" s="119" t="s">
        <v>2190</v>
      </c>
      <c r="B906" s="60" t="s">
        <v>2191</v>
      </c>
      <c r="C906" s="60" t="s">
        <v>1031</v>
      </c>
      <c r="D906" s="119" t="s">
        <v>235</v>
      </c>
      <c r="E906" s="119" t="s">
        <v>1081</v>
      </c>
      <c r="F906" s="120">
        <v>2.7483520000000001E-2</v>
      </c>
      <c r="G906" s="120">
        <v>9.0546539999999995E-2</v>
      </c>
      <c r="H906" s="75">
        <f t="shared" si="28"/>
        <v>-0.69647078728795164</v>
      </c>
      <c r="I906" s="61">
        <f t="shared" si="29"/>
        <v>2.5086541660511347E-6</v>
      </c>
      <c r="J906" s="122">
        <v>121.17886910999999</v>
      </c>
      <c r="K906" s="122">
        <v>53.3144285714286</v>
      </c>
    </row>
    <row r="907" spans="1:11" x14ac:dyDescent="0.2">
      <c r="A907" s="119" t="s">
        <v>1798</v>
      </c>
      <c r="B907" s="60" t="s">
        <v>323</v>
      </c>
      <c r="C907" s="60" t="s">
        <v>698</v>
      </c>
      <c r="D907" s="119" t="s">
        <v>234</v>
      </c>
      <c r="E907" s="119" t="s">
        <v>1081</v>
      </c>
      <c r="F907" s="120">
        <v>2.7070067E-2</v>
      </c>
      <c r="G907" s="120">
        <v>6.4876675000000009E-2</v>
      </c>
      <c r="H907" s="75">
        <f t="shared" si="28"/>
        <v>-0.58274577111111203</v>
      </c>
      <c r="I907" s="61">
        <f t="shared" si="29"/>
        <v>2.4709148011183916E-6</v>
      </c>
      <c r="J907" s="122">
        <v>8.3531139644820005</v>
      </c>
      <c r="K907" s="122">
        <v>68.994571428571405</v>
      </c>
    </row>
    <row r="908" spans="1:11" x14ac:dyDescent="0.2">
      <c r="A908" s="119" t="s">
        <v>2837</v>
      </c>
      <c r="B908" s="60" t="s">
        <v>355</v>
      </c>
      <c r="C908" s="60" t="s">
        <v>940</v>
      </c>
      <c r="D908" s="119" t="s">
        <v>234</v>
      </c>
      <c r="E908" s="119" t="s">
        <v>1081</v>
      </c>
      <c r="F908" s="120">
        <v>2.6796080000000003E-2</v>
      </c>
      <c r="G908" s="120">
        <v>2.9243419999999999E-2</v>
      </c>
      <c r="H908" s="75">
        <f t="shared" si="28"/>
        <v>-8.3688569941545721E-2</v>
      </c>
      <c r="I908" s="61">
        <f t="shared" si="29"/>
        <v>2.4459056818718814E-6</v>
      </c>
      <c r="J908" s="122">
        <v>46.700376009999999</v>
      </c>
      <c r="K908" s="122">
        <v>64.036476190476193</v>
      </c>
    </row>
    <row r="909" spans="1:11" x14ac:dyDescent="0.2">
      <c r="A909" s="119" t="s">
        <v>2848</v>
      </c>
      <c r="B909" s="60" t="s">
        <v>1420</v>
      </c>
      <c r="C909" s="60" t="s">
        <v>940</v>
      </c>
      <c r="D909" s="119" t="s">
        <v>234</v>
      </c>
      <c r="E909" s="119" t="s">
        <v>1081</v>
      </c>
      <c r="F909" s="120">
        <v>2.6254060000000003E-2</v>
      </c>
      <c r="G909" s="120">
        <v>1.3671199999999999E-3</v>
      </c>
      <c r="H909" s="75">
        <f t="shared" si="28"/>
        <v>18.203917724852246</v>
      </c>
      <c r="I909" s="61">
        <f t="shared" si="29"/>
        <v>2.3964309154997779E-6</v>
      </c>
      <c r="J909" s="122">
        <v>5.5582198700000003</v>
      </c>
      <c r="K909" s="122">
        <v>231.331428571429</v>
      </c>
    </row>
    <row r="910" spans="1:11" x14ac:dyDescent="0.2">
      <c r="A910" s="119" t="s">
        <v>1836</v>
      </c>
      <c r="B910" s="60" t="s">
        <v>1613</v>
      </c>
      <c r="C910" s="60" t="s">
        <v>698</v>
      </c>
      <c r="D910" s="119" t="s">
        <v>234</v>
      </c>
      <c r="E910" s="119" t="s">
        <v>236</v>
      </c>
      <c r="F910" s="120">
        <v>2.6027999999999999E-2</v>
      </c>
      <c r="G910" s="120">
        <v>3.7087059999999998E-2</v>
      </c>
      <c r="H910" s="75">
        <f t="shared" si="28"/>
        <v>-0.29819187608831754</v>
      </c>
      <c r="I910" s="61">
        <f t="shared" si="29"/>
        <v>2.375796500374731E-6</v>
      </c>
      <c r="J910" s="122">
        <v>1.8403096566000001</v>
      </c>
      <c r="K910" s="122">
        <v>27.068142857142899</v>
      </c>
    </row>
    <row r="911" spans="1:11" x14ac:dyDescent="0.2">
      <c r="A911" s="119" t="s">
        <v>1761</v>
      </c>
      <c r="B911" s="60" t="s">
        <v>1063</v>
      </c>
      <c r="C911" s="60" t="s">
        <v>698</v>
      </c>
      <c r="D911" s="119" t="s">
        <v>234</v>
      </c>
      <c r="E911" s="119" t="s">
        <v>1081</v>
      </c>
      <c r="F911" s="120">
        <v>2.5946795999999998E-2</v>
      </c>
      <c r="G911" s="120">
        <v>0.206856496</v>
      </c>
      <c r="H911" s="75">
        <f t="shared" si="28"/>
        <v>-0.8745662016821556</v>
      </c>
      <c r="I911" s="61">
        <f t="shared" si="29"/>
        <v>2.3683843219892835E-6</v>
      </c>
      <c r="J911" s="122">
        <v>9.1332406880000008</v>
      </c>
      <c r="K911" s="122">
        <v>56.061619047618997</v>
      </c>
    </row>
    <row r="912" spans="1:11" x14ac:dyDescent="0.2">
      <c r="A912" s="119" t="s">
        <v>2253</v>
      </c>
      <c r="B912" s="60" t="s">
        <v>1030</v>
      </c>
      <c r="C912" s="60" t="s">
        <v>935</v>
      </c>
      <c r="D912" s="119" t="s">
        <v>234</v>
      </c>
      <c r="E912" s="119" t="s">
        <v>1081</v>
      </c>
      <c r="F912" s="120">
        <v>2.5802889999999998E-2</v>
      </c>
      <c r="G912" s="120">
        <v>8.1781660000000006E-2</v>
      </c>
      <c r="H912" s="75">
        <f t="shared" si="28"/>
        <v>-0.68449050801854594</v>
      </c>
      <c r="I912" s="61">
        <f t="shared" si="29"/>
        <v>2.3552487998138212E-6</v>
      </c>
      <c r="J912" s="122">
        <v>13.521442739999999</v>
      </c>
      <c r="K912" s="122">
        <v>12.0874285714286</v>
      </c>
    </row>
    <row r="913" spans="1:11" x14ac:dyDescent="0.2">
      <c r="A913" s="119" t="s">
        <v>2313</v>
      </c>
      <c r="B913" s="60" t="s">
        <v>494</v>
      </c>
      <c r="C913" s="60" t="s">
        <v>935</v>
      </c>
      <c r="D913" s="119" t="s">
        <v>234</v>
      </c>
      <c r="E913" s="119" t="s">
        <v>1081</v>
      </c>
      <c r="F913" s="120">
        <v>2.4984966000000001E-2</v>
      </c>
      <c r="G913" s="120">
        <v>0.15182274799999998</v>
      </c>
      <c r="H913" s="75">
        <f t="shared" si="28"/>
        <v>-0.83543331727864656</v>
      </c>
      <c r="I913" s="61">
        <f t="shared" si="29"/>
        <v>2.2805899333326282E-6</v>
      </c>
      <c r="J913" s="122">
        <v>34.546343149999998</v>
      </c>
      <c r="K913" s="122">
        <v>11.8279523809524</v>
      </c>
    </row>
    <row r="914" spans="1:11" x14ac:dyDescent="0.2">
      <c r="A914" s="119" t="s">
        <v>1720</v>
      </c>
      <c r="B914" s="60" t="s">
        <v>1620</v>
      </c>
      <c r="C914" s="60" t="s">
        <v>169</v>
      </c>
      <c r="D914" s="119" t="s">
        <v>873</v>
      </c>
      <c r="E914" s="119" t="s">
        <v>236</v>
      </c>
      <c r="F914" s="120">
        <v>2.42489E-2</v>
      </c>
      <c r="G914" s="120">
        <v>0.55038772000000002</v>
      </c>
      <c r="H914" s="75">
        <f t="shared" si="28"/>
        <v>-0.95594214929068544</v>
      </c>
      <c r="I914" s="61">
        <f t="shared" si="29"/>
        <v>2.2134029413684041E-6</v>
      </c>
      <c r="J914" s="122">
        <v>7.0583149999999995</v>
      </c>
      <c r="K914" s="122">
        <v>95.247047619047606</v>
      </c>
    </row>
    <row r="915" spans="1:11" x14ac:dyDescent="0.2">
      <c r="A915" s="119" t="s">
        <v>2543</v>
      </c>
      <c r="B915" s="60" t="s">
        <v>167</v>
      </c>
      <c r="C915" s="60" t="s">
        <v>169</v>
      </c>
      <c r="D915" s="119" t="s">
        <v>235</v>
      </c>
      <c r="E915" s="119" t="s">
        <v>1081</v>
      </c>
      <c r="F915" s="120">
        <v>2.3691199999999999E-2</v>
      </c>
      <c r="G915" s="120">
        <v>6.0841673999999998E-2</v>
      </c>
      <c r="H915" s="75">
        <f t="shared" si="28"/>
        <v>-0.61060900461088563</v>
      </c>
      <c r="I915" s="61">
        <f t="shared" si="29"/>
        <v>2.1624969282955983E-6</v>
      </c>
      <c r="J915" s="122">
        <v>14.01</v>
      </c>
      <c r="K915" s="122">
        <v>77.644047619047598</v>
      </c>
    </row>
    <row r="916" spans="1:11" x14ac:dyDescent="0.2">
      <c r="A916" s="119" t="s">
        <v>2868</v>
      </c>
      <c r="B916" s="60" t="s">
        <v>1618</v>
      </c>
      <c r="C916" s="60" t="s">
        <v>940</v>
      </c>
      <c r="D916" s="119" t="s">
        <v>234</v>
      </c>
      <c r="E916" s="119" t="s">
        <v>1081</v>
      </c>
      <c r="F916" s="120">
        <v>2.36046E-2</v>
      </c>
      <c r="G916" s="120">
        <v>0</v>
      </c>
      <c r="H916" s="75" t="str">
        <f t="shared" si="28"/>
        <v/>
      </c>
      <c r="I916" s="61">
        <f t="shared" si="29"/>
        <v>2.1545922111858529E-6</v>
      </c>
      <c r="J916" s="122">
        <v>0.85848768999999991</v>
      </c>
      <c r="K916" s="122">
        <v>141.38285714285701</v>
      </c>
    </row>
    <row r="917" spans="1:11" x14ac:dyDescent="0.2">
      <c r="A917" s="119" t="s">
        <v>2623</v>
      </c>
      <c r="B917" s="60" t="s">
        <v>215</v>
      </c>
      <c r="C917" s="60" t="s">
        <v>934</v>
      </c>
      <c r="D917" s="119" t="s">
        <v>234</v>
      </c>
      <c r="E917" s="119" t="s">
        <v>1081</v>
      </c>
      <c r="F917" s="120">
        <v>2.339925E-2</v>
      </c>
      <c r="G917" s="120">
        <v>0.24923679000000001</v>
      </c>
      <c r="H917" s="75">
        <f t="shared" si="28"/>
        <v>-0.90611638835502573</v>
      </c>
      <c r="I917" s="61">
        <f t="shared" si="29"/>
        <v>2.1358481735589914E-6</v>
      </c>
      <c r="J917" s="122">
        <v>38.0554159</v>
      </c>
      <c r="K917" s="122">
        <v>16.334809523809501</v>
      </c>
    </row>
    <row r="918" spans="1:11" x14ac:dyDescent="0.2">
      <c r="A918" s="119" t="s">
        <v>1771</v>
      </c>
      <c r="B918" s="60" t="s">
        <v>1043</v>
      </c>
      <c r="C918" s="60" t="s">
        <v>698</v>
      </c>
      <c r="D918" s="119" t="s">
        <v>234</v>
      </c>
      <c r="E918" s="119" t="s">
        <v>1081</v>
      </c>
      <c r="F918" s="120">
        <v>2.2985259999999997E-2</v>
      </c>
      <c r="G918" s="120">
        <v>0.13724357999999998</v>
      </c>
      <c r="H918" s="75">
        <f t="shared" si="28"/>
        <v>-0.83252214784837297</v>
      </c>
      <c r="I918" s="61">
        <f t="shared" si="29"/>
        <v>2.0980597920778886E-6</v>
      </c>
      <c r="J918" s="122">
        <v>2.5797750000000002</v>
      </c>
      <c r="K918" s="122">
        <v>64.409476190476198</v>
      </c>
    </row>
    <row r="919" spans="1:11" x14ac:dyDescent="0.2">
      <c r="A919" s="119" t="s">
        <v>2826</v>
      </c>
      <c r="B919" s="60" t="s">
        <v>1864</v>
      </c>
      <c r="C919" s="60" t="s">
        <v>940</v>
      </c>
      <c r="D919" s="119" t="s">
        <v>234</v>
      </c>
      <c r="E919" s="119" t="s">
        <v>1081</v>
      </c>
      <c r="F919" s="120">
        <v>2.2834750000000001E-2</v>
      </c>
      <c r="G919" s="120">
        <v>0.25945678999999999</v>
      </c>
      <c r="H919" s="75">
        <f t="shared" si="28"/>
        <v>-0.91199016221545026</v>
      </c>
      <c r="I919" s="61">
        <f t="shared" si="29"/>
        <v>2.0843214667639427E-6</v>
      </c>
      <c r="J919" s="122">
        <v>4.07175449</v>
      </c>
      <c r="K919" s="122">
        <v>101.80576190476199</v>
      </c>
    </row>
    <row r="920" spans="1:11" x14ac:dyDescent="0.2">
      <c r="A920" s="119" t="s">
        <v>1794</v>
      </c>
      <c r="B920" s="60" t="s">
        <v>2080</v>
      </c>
      <c r="C920" s="60" t="s">
        <v>2079</v>
      </c>
      <c r="D920" s="119" t="s">
        <v>234</v>
      </c>
      <c r="E920" s="119" t="s">
        <v>1081</v>
      </c>
      <c r="F920" s="120">
        <v>2.2374999999999999E-2</v>
      </c>
      <c r="G920" s="120">
        <v>2.4837499999999998E-2</v>
      </c>
      <c r="H920" s="75">
        <f t="shared" si="28"/>
        <v>-9.9144438852541539E-2</v>
      </c>
      <c r="I920" s="61">
        <f t="shared" si="29"/>
        <v>2.0423561816460967E-6</v>
      </c>
      <c r="J920" s="122">
        <v>0.61284319519100006</v>
      </c>
      <c r="K920" s="122">
        <v>49.7517142857143</v>
      </c>
    </row>
    <row r="921" spans="1:11" x14ac:dyDescent="0.2">
      <c r="A921" s="119" t="s">
        <v>2559</v>
      </c>
      <c r="B921" s="60" t="s">
        <v>1878</v>
      </c>
      <c r="C921" s="60" t="s">
        <v>1031</v>
      </c>
      <c r="D921" s="119" t="s">
        <v>234</v>
      </c>
      <c r="E921" s="119" t="s">
        <v>1081</v>
      </c>
      <c r="F921" s="120">
        <v>2.0992540000000001E-2</v>
      </c>
      <c r="G921" s="120">
        <v>7.9403669999999996E-2</v>
      </c>
      <c r="H921" s="75">
        <f t="shared" si="28"/>
        <v>-0.73562254742129674</v>
      </c>
      <c r="I921" s="61">
        <f t="shared" si="29"/>
        <v>1.9161673223442662E-6</v>
      </c>
      <c r="J921" s="122">
        <v>166.272916916968</v>
      </c>
      <c r="K921" s="122">
        <v>41.695619047618997</v>
      </c>
    </row>
    <row r="922" spans="1:11" x14ac:dyDescent="0.2">
      <c r="A922" s="119" t="s">
        <v>2532</v>
      </c>
      <c r="B922" s="60" t="s">
        <v>955</v>
      </c>
      <c r="C922" s="60" t="s">
        <v>938</v>
      </c>
      <c r="D922" s="119" t="s">
        <v>234</v>
      </c>
      <c r="E922" s="119" t="s">
        <v>1081</v>
      </c>
      <c r="F922" s="120">
        <v>1.9764455E-2</v>
      </c>
      <c r="G922" s="120">
        <v>8.6820000000000005E-3</v>
      </c>
      <c r="H922" s="75">
        <f t="shared" si="28"/>
        <v>1.2764864086615986</v>
      </c>
      <c r="I922" s="61">
        <f t="shared" si="29"/>
        <v>1.8040695797146865E-6</v>
      </c>
      <c r="J922" s="122">
        <v>4.6299629400000004</v>
      </c>
      <c r="K922" s="122">
        <v>86.960944444444493</v>
      </c>
    </row>
    <row r="923" spans="1:11" x14ac:dyDescent="0.2">
      <c r="A923" s="119" t="s">
        <v>2879</v>
      </c>
      <c r="B923" s="60" t="s">
        <v>2877</v>
      </c>
      <c r="C923" s="60" t="s">
        <v>935</v>
      </c>
      <c r="D923" s="119" t="s">
        <v>234</v>
      </c>
      <c r="E923" s="119" t="s">
        <v>1081</v>
      </c>
      <c r="F923" s="120">
        <v>1.9210849999999998E-2</v>
      </c>
      <c r="G923" s="120">
        <v>5.7191999999999998E-3</v>
      </c>
      <c r="H923" s="75">
        <f t="shared" si="28"/>
        <v>2.3590100013987967</v>
      </c>
      <c r="I923" s="61">
        <f t="shared" si="29"/>
        <v>1.753537352052555E-6</v>
      </c>
      <c r="J923" s="122">
        <v>10.015825289999999</v>
      </c>
      <c r="K923" s="122">
        <v>27.373952380952399</v>
      </c>
    </row>
    <row r="924" spans="1:11" x14ac:dyDescent="0.2">
      <c r="A924" s="119" t="s">
        <v>2257</v>
      </c>
      <c r="B924" s="60" t="s">
        <v>417</v>
      </c>
      <c r="C924" s="60" t="s">
        <v>935</v>
      </c>
      <c r="D924" s="119" t="s">
        <v>234</v>
      </c>
      <c r="E924" s="119" t="s">
        <v>1081</v>
      </c>
      <c r="F924" s="120">
        <v>1.8658895000000002E-2</v>
      </c>
      <c r="G924" s="120">
        <v>6.6829189999999997E-2</v>
      </c>
      <c r="H924" s="75">
        <f t="shared" si="28"/>
        <v>-0.7207972294741265</v>
      </c>
      <c r="I924" s="61">
        <f t="shared" si="29"/>
        <v>1.7031557338965565E-6</v>
      </c>
      <c r="J924" s="122">
        <v>12.19513618</v>
      </c>
      <c r="K924" s="122">
        <v>14.7712380952381</v>
      </c>
    </row>
    <row r="925" spans="1:11" x14ac:dyDescent="0.2">
      <c r="A925" s="119" t="s">
        <v>1835</v>
      </c>
      <c r="B925" s="60" t="s">
        <v>1612</v>
      </c>
      <c r="C925" s="60" t="s">
        <v>698</v>
      </c>
      <c r="D925" s="119" t="s">
        <v>234</v>
      </c>
      <c r="E925" s="119" t="s">
        <v>1081</v>
      </c>
      <c r="F925" s="120">
        <v>1.8467999999999998E-2</v>
      </c>
      <c r="G925" s="120">
        <v>1.2586750000000001E-2</v>
      </c>
      <c r="H925" s="75">
        <f t="shared" si="28"/>
        <v>0.46725723479055326</v>
      </c>
      <c r="I925" s="61">
        <f t="shared" si="29"/>
        <v>1.6857311268219045E-6</v>
      </c>
      <c r="J925" s="122">
        <v>1.3283637583999999</v>
      </c>
      <c r="K925" s="122">
        <v>41.040999999999997</v>
      </c>
    </row>
    <row r="926" spans="1:11" x14ac:dyDescent="0.2">
      <c r="A926" s="119" t="s">
        <v>2658</v>
      </c>
      <c r="B926" s="60" t="s">
        <v>1028</v>
      </c>
      <c r="C926" s="60" t="s">
        <v>934</v>
      </c>
      <c r="D926" s="119" t="s">
        <v>234</v>
      </c>
      <c r="E926" s="119" t="s">
        <v>1081</v>
      </c>
      <c r="F926" s="120">
        <v>1.7696799999999999E-2</v>
      </c>
      <c r="G926" s="120">
        <v>0</v>
      </c>
      <c r="H926" s="75" t="str">
        <f t="shared" si="28"/>
        <v/>
      </c>
      <c r="I926" s="61">
        <f t="shared" si="29"/>
        <v>1.615337156440431E-6</v>
      </c>
      <c r="J926" s="122">
        <v>5.8702589999999999</v>
      </c>
      <c r="K926" s="122">
        <v>13.1528571428571</v>
      </c>
    </row>
    <row r="927" spans="1:11" x14ac:dyDescent="0.2">
      <c r="A927" s="119" t="s">
        <v>2264</v>
      </c>
      <c r="B927" s="60" t="s">
        <v>421</v>
      </c>
      <c r="C927" s="60" t="s">
        <v>935</v>
      </c>
      <c r="D927" s="119" t="s">
        <v>234</v>
      </c>
      <c r="E927" s="119" t="s">
        <v>1081</v>
      </c>
      <c r="F927" s="120">
        <v>1.6593200000000002E-2</v>
      </c>
      <c r="G927" s="120">
        <v>5.4332099999999999E-3</v>
      </c>
      <c r="H927" s="75">
        <f t="shared" si="28"/>
        <v>2.054032514848497</v>
      </c>
      <c r="I927" s="61">
        <f t="shared" si="29"/>
        <v>1.5146022164598892E-6</v>
      </c>
      <c r="J927" s="122">
        <v>143.83340527000001</v>
      </c>
      <c r="K927" s="122">
        <v>8.0147619047618992</v>
      </c>
    </row>
    <row r="928" spans="1:11" x14ac:dyDescent="0.2">
      <c r="A928" s="119" t="s">
        <v>2228</v>
      </c>
      <c r="B928" s="60" t="s">
        <v>943</v>
      </c>
      <c r="C928" s="60" t="s">
        <v>935</v>
      </c>
      <c r="D928" s="119" t="s">
        <v>234</v>
      </c>
      <c r="E928" s="119" t="s">
        <v>1081</v>
      </c>
      <c r="F928" s="120">
        <v>1.6268898E-2</v>
      </c>
      <c r="G928" s="120">
        <v>3.9881199999999999E-2</v>
      </c>
      <c r="H928" s="75">
        <f t="shared" si="28"/>
        <v>-0.59206598597835569</v>
      </c>
      <c r="I928" s="61">
        <f t="shared" si="29"/>
        <v>1.4850004200612212E-6</v>
      </c>
      <c r="J928" s="122">
        <v>5.2080415000000002</v>
      </c>
      <c r="K928" s="122">
        <v>63.275904761904798</v>
      </c>
    </row>
    <row r="929" spans="1:11" x14ac:dyDescent="0.2">
      <c r="A929" s="119" t="s">
        <v>2060</v>
      </c>
      <c r="B929" s="60" t="s">
        <v>44</v>
      </c>
      <c r="C929" s="60" t="s">
        <v>2040</v>
      </c>
      <c r="D929" s="119" t="s">
        <v>235</v>
      </c>
      <c r="E929" s="119" t="s">
        <v>236</v>
      </c>
      <c r="F929" s="120">
        <v>1.6076319999999998E-2</v>
      </c>
      <c r="G929" s="120">
        <v>4.4425474999999999E-2</v>
      </c>
      <c r="H929" s="75">
        <f t="shared" si="28"/>
        <v>-0.6381283486558107</v>
      </c>
      <c r="I929" s="61">
        <f t="shared" si="29"/>
        <v>1.467422191290314E-6</v>
      </c>
      <c r="J929" s="122">
        <v>8.3049754599999996</v>
      </c>
      <c r="K929" s="122">
        <v>27.999190476190499</v>
      </c>
    </row>
    <row r="930" spans="1:11" x14ac:dyDescent="0.2">
      <c r="A930" s="119" t="s">
        <v>1803</v>
      </c>
      <c r="B930" s="60" t="s">
        <v>276</v>
      </c>
      <c r="C930" s="60" t="s">
        <v>698</v>
      </c>
      <c r="D930" s="119" t="s">
        <v>234</v>
      </c>
      <c r="E930" s="119" t="s">
        <v>1081</v>
      </c>
      <c r="F930" s="120">
        <v>1.5978590000000001E-2</v>
      </c>
      <c r="G930" s="120">
        <v>1.4764389999999999E-2</v>
      </c>
      <c r="H930" s="75">
        <f t="shared" si="28"/>
        <v>8.223841282978861E-2</v>
      </c>
      <c r="I930" s="61">
        <f t="shared" si="29"/>
        <v>1.4585015446028384E-6</v>
      </c>
      <c r="J930" s="122">
        <v>7.7802876294000001</v>
      </c>
      <c r="K930" s="122">
        <v>32.494714285714302</v>
      </c>
    </row>
    <row r="931" spans="1:11" x14ac:dyDescent="0.2">
      <c r="A931" s="119" t="s">
        <v>2210</v>
      </c>
      <c r="B931" s="60" t="s">
        <v>1653</v>
      </c>
      <c r="C931" s="60" t="s">
        <v>1031</v>
      </c>
      <c r="D931" s="119" t="s">
        <v>235</v>
      </c>
      <c r="E931" s="119" t="s">
        <v>236</v>
      </c>
      <c r="F931" s="120">
        <v>1.594365E-2</v>
      </c>
      <c r="G931" s="120">
        <v>1.32361427</v>
      </c>
      <c r="H931" s="75">
        <f t="shared" si="28"/>
        <v>-0.98795445896786838</v>
      </c>
      <c r="I931" s="61">
        <f t="shared" si="29"/>
        <v>1.4553122742123706E-6</v>
      </c>
      <c r="J931" s="122">
        <v>16.344182858907597</v>
      </c>
      <c r="K931" s="122">
        <v>15.6004285714286</v>
      </c>
    </row>
    <row r="932" spans="1:11" x14ac:dyDescent="0.2">
      <c r="A932" s="119" t="s">
        <v>1999</v>
      </c>
      <c r="B932" s="60" t="s">
        <v>345</v>
      </c>
      <c r="C932" s="60" t="s">
        <v>939</v>
      </c>
      <c r="D932" s="119" t="s">
        <v>235</v>
      </c>
      <c r="E932" s="119" t="s">
        <v>1081</v>
      </c>
      <c r="F932" s="120">
        <v>1.517952E-2</v>
      </c>
      <c r="G932" s="120">
        <v>4.9498E-2</v>
      </c>
      <c r="H932" s="75">
        <f t="shared" si="28"/>
        <v>-0.69333063962180286</v>
      </c>
      <c r="I932" s="61">
        <f t="shared" si="29"/>
        <v>1.3855636427450531E-6</v>
      </c>
      <c r="J932" s="122">
        <v>3.1115664500000002</v>
      </c>
      <c r="K932" s="122">
        <v>42.533619047618998</v>
      </c>
    </row>
    <row r="933" spans="1:11" x14ac:dyDescent="0.2">
      <c r="A933" s="119" t="s">
        <v>2859</v>
      </c>
      <c r="B933" s="60" t="s">
        <v>1615</v>
      </c>
      <c r="C933" s="60" t="s">
        <v>940</v>
      </c>
      <c r="D933" s="119" t="s">
        <v>234</v>
      </c>
      <c r="E933" s="119" t="s">
        <v>1081</v>
      </c>
      <c r="F933" s="120">
        <v>1.508026E-2</v>
      </c>
      <c r="G933" s="120">
        <v>1.2590489999999999E-2</v>
      </c>
      <c r="H933" s="75">
        <f t="shared" si="28"/>
        <v>0.19775004785357853</v>
      </c>
      <c r="I933" s="61">
        <f t="shared" si="29"/>
        <v>1.3765033399700723E-6</v>
      </c>
      <c r="J933" s="122">
        <v>2.3423644500000003</v>
      </c>
      <c r="K933" s="122">
        <v>141.412238095238</v>
      </c>
    </row>
    <row r="934" spans="1:11" x14ac:dyDescent="0.2">
      <c r="A934" s="119" t="s">
        <v>2701</v>
      </c>
      <c r="B934" s="60" t="s">
        <v>2695</v>
      </c>
      <c r="C934" s="60" t="s">
        <v>936</v>
      </c>
      <c r="D934" s="119" t="s">
        <v>234</v>
      </c>
      <c r="E934" s="119" t="s">
        <v>1081</v>
      </c>
      <c r="F934" s="120">
        <v>1.5070479999999999E-2</v>
      </c>
      <c r="G934" s="120">
        <v>0.1165527</v>
      </c>
      <c r="H934" s="75">
        <f t="shared" si="28"/>
        <v>-0.87069814770485798</v>
      </c>
      <c r="I934" s="61">
        <f t="shared" si="29"/>
        <v>1.3756106363519048E-6</v>
      </c>
      <c r="J934" s="122">
        <v>251.559</v>
      </c>
      <c r="K934" s="122">
        <v>50.349095238095202</v>
      </c>
    </row>
    <row r="935" spans="1:11" x14ac:dyDescent="0.2">
      <c r="A935" s="119" t="s">
        <v>2502</v>
      </c>
      <c r="B935" s="60" t="s">
        <v>94</v>
      </c>
      <c r="C935" s="60" t="s">
        <v>941</v>
      </c>
      <c r="D935" s="119" t="s">
        <v>235</v>
      </c>
      <c r="E935" s="119" t="s">
        <v>236</v>
      </c>
      <c r="F935" s="120">
        <v>1.4910325E-2</v>
      </c>
      <c r="G935" s="120">
        <v>2.4473290000000002E-2</v>
      </c>
      <c r="H935" s="75">
        <f t="shared" si="28"/>
        <v>-0.39075110048546802</v>
      </c>
      <c r="I935" s="61">
        <f t="shared" si="29"/>
        <v>1.3609919300157471E-6</v>
      </c>
      <c r="J935" s="122">
        <v>4.7700079500000001</v>
      </c>
      <c r="K935" s="122">
        <v>69.914476190476194</v>
      </c>
    </row>
    <row r="936" spans="1:11" x14ac:dyDescent="0.2">
      <c r="A936" s="119" t="s">
        <v>1819</v>
      </c>
      <c r="B936" s="119" t="s">
        <v>1544</v>
      </c>
      <c r="C936" s="119" t="s">
        <v>698</v>
      </c>
      <c r="D936" s="119" t="s">
        <v>234</v>
      </c>
      <c r="E936" s="119" t="s">
        <v>1081</v>
      </c>
      <c r="F936" s="120">
        <v>1.4879160000000001E-2</v>
      </c>
      <c r="G936" s="120">
        <v>1.6172000000000001E-3</v>
      </c>
      <c r="H936" s="75">
        <f t="shared" si="28"/>
        <v>8.2005688844917142</v>
      </c>
      <c r="I936" s="121">
        <f t="shared" si="29"/>
        <v>1.358147235919613E-6</v>
      </c>
      <c r="J936" s="122">
        <v>2.932200216</v>
      </c>
      <c r="K936" s="122">
        <v>8.67585714285714</v>
      </c>
    </row>
    <row r="937" spans="1:11" x14ac:dyDescent="0.2">
      <c r="A937" s="119" t="s">
        <v>2850</v>
      </c>
      <c r="B937" s="60" t="s">
        <v>1609</v>
      </c>
      <c r="C937" s="60" t="s">
        <v>940</v>
      </c>
      <c r="D937" s="119" t="s">
        <v>234</v>
      </c>
      <c r="E937" s="119" t="s">
        <v>1081</v>
      </c>
      <c r="F937" s="120">
        <v>1.4784E-2</v>
      </c>
      <c r="G937" s="120">
        <v>1.2899999999999999E-3</v>
      </c>
      <c r="H937" s="75">
        <f t="shared" si="28"/>
        <v>10.460465116279071</v>
      </c>
      <c r="I937" s="61">
        <f t="shared" si="29"/>
        <v>1.3494611749477495E-6</v>
      </c>
      <c r="J937" s="122">
        <v>1.8536437800000001</v>
      </c>
      <c r="K937" s="122">
        <v>141.26447619047599</v>
      </c>
    </row>
    <row r="938" spans="1:11" x14ac:dyDescent="0.2">
      <c r="A938" s="119" t="s">
        <v>2163</v>
      </c>
      <c r="B938" s="60" t="s">
        <v>1097</v>
      </c>
      <c r="C938" s="60" t="s">
        <v>1031</v>
      </c>
      <c r="D938" s="119" t="s">
        <v>235</v>
      </c>
      <c r="E938" s="119" t="s">
        <v>236</v>
      </c>
      <c r="F938" s="120">
        <v>1.4235629999999999E-2</v>
      </c>
      <c r="G938" s="120">
        <v>0.14875841000000001</v>
      </c>
      <c r="H938" s="75">
        <f t="shared" si="28"/>
        <v>-0.90430369617421968</v>
      </c>
      <c r="I938" s="61">
        <f t="shared" si="29"/>
        <v>1.2994067901732568E-6</v>
      </c>
      <c r="J938" s="122">
        <v>10.67653428949494</v>
      </c>
      <c r="K938" s="122">
        <v>64.366809523809493</v>
      </c>
    </row>
    <row r="939" spans="1:11" x14ac:dyDescent="0.2">
      <c r="A939" s="119" t="s">
        <v>1845</v>
      </c>
      <c r="B939" s="60" t="s">
        <v>1048</v>
      </c>
      <c r="C939" s="60" t="s">
        <v>698</v>
      </c>
      <c r="D939" s="119" t="s">
        <v>234</v>
      </c>
      <c r="E939" s="119" t="s">
        <v>1081</v>
      </c>
      <c r="F939" s="120">
        <v>1.2449999999999999E-2</v>
      </c>
      <c r="G939" s="120">
        <v>1.4168E-2</v>
      </c>
      <c r="H939" s="75">
        <f t="shared" si="28"/>
        <v>-0.12125917560700172</v>
      </c>
      <c r="I939" s="61">
        <f t="shared" si="29"/>
        <v>1.1364171826365992E-6</v>
      </c>
      <c r="J939" s="122">
        <v>3.3446127000000003</v>
      </c>
      <c r="K939" s="122">
        <v>135.01276190476199</v>
      </c>
    </row>
    <row r="940" spans="1:11" x14ac:dyDescent="0.2">
      <c r="A940" s="119" t="s">
        <v>2714</v>
      </c>
      <c r="B940" s="60" t="s">
        <v>2715</v>
      </c>
      <c r="C940" s="60" t="s">
        <v>934</v>
      </c>
      <c r="D940" s="119" t="s">
        <v>234</v>
      </c>
      <c r="E940" s="119" t="s">
        <v>1081</v>
      </c>
      <c r="F940" s="120">
        <v>1.2152670000000001E-2</v>
      </c>
      <c r="G940" s="120">
        <v>0.19519384000000001</v>
      </c>
      <c r="H940" s="75">
        <f t="shared" si="28"/>
        <v>-0.93774050451592117</v>
      </c>
      <c r="I940" s="61">
        <f t="shared" si="29"/>
        <v>1.1092773496315118E-6</v>
      </c>
      <c r="J940" s="122">
        <v>206.99740785</v>
      </c>
      <c r="K940" s="122">
        <v>26.183095238095198</v>
      </c>
    </row>
    <row r="941" spans="1:11" x14ac:dyDescent="0.2">
      <c r="A941" s="119" t="s">
        <v>2849</v>
      </c>
      <c r="B941" s="60" t="s">
        <v>304</v>
      </c>
      <c r="C941" s="60" t="s">
        <v>940</v>
      </c>
      <c r="D941" s="119" t="s">
        <v>234</v>
      </c>
      <c r="E941" s="119" t="s">
        <v>236</v>
      </c>
      <c r="F941" s="120">
        <v>1.19776E-2</v>
      </c>
      <c r="G941" s="120">
        <v>1.388913E-2</v>
      </c>
      <c r="H941" s="75">
        <f t="shared" si="28"/>
        <v>-0.13762777078189925</v>
      </c>
      <c r="I941" s="61">
        <f t="shared" si="29"/>
        <v>1.0932972246384039E-6</v>
      </c>
      <c r="J941" s="122">
        <v>17.96235789</v>
      </c>
      <c r="K941" s="122">
        <v>112.178380952381</v>
      </c>
    </row>
    <row r="942" spans="1:11" x14ac:dyDescent="0.2">
      <c r="A942" s="119" t="s">
        <v>2457</v>
      </c>
      <c r="B942" s="60" t="s">
        <v>161</v>
      </c>
      <c r="C942" s="60" t="s">
        <v>169</v>
      </c>
      <c r="D942" s="119" t="s">
        <v>235</v>
      </c>
      <c r="E942" s="119" t="s">
        <v>1081</v>
      </c>
      <c r="F942" s="120">
        <v>1.1707499999999999E-2</v>
      </c>
      <c r="G942" s="120">
        <v>6.4325229999999997E-2</v>
      </c>
      <c r="H942" s="75">
        <f t="shared" si="28"/>
        <v>-0.81799520965568251</v>
      </c>
      <c r="I942" s="61">
        <f t="shared" si="29"/>
        <v>1.0686429048769466E-6</v>
      </c>
      <c r="J942" s="122">
        <v>189.22425000000001</v>
      </c>
      <c r="K942" s="122">
        <v>52.453047619047602</v>
      </c>
    </row>
    <row r="943" spans="1:11" x14ac:dyDescent="0.2">
      <c r="A943" s="119" t="s">
        <v>2513</v>
      </c>
      <c r="B943" s="60" t="s">
        <v>547</v>
      </c>
      <c r="C943" s="60" t="s">
        <v>1410</v>
      </c>
      <c r="D943" s="119" t="s">
        <v>235</v>
      </c>
      <c r="E943" s="119" t="s">
        <v>236</v>
      </c>
      <c r="F943" s="120">
        <v>1.1568190000000001E-2</v>
      </c>
      <c r="G943" s="120">
        <v>5.3290690000000002E-2</v>
      </c>
      <c r="H943" s="75">
        <f t="shared" si="28"/>
        <v>-0.78292287076785838</v>
      </c>
      <c r="I943" s="61">
        <f t="shared" si="29"/>
        <v>1.0559268986349303E-6</v>
      </c>
      <c r="J943" s="122">
        <v>2.89187913</v>
      </c>
      <c r="K943" s="122">
        <v>26.338857142857101</v>
      </c>
    </row>
    <row r="944" spans="1:11" x14ac:dyDescent="0.2">
      <c r="A944" s="119" t="s">
        <v>2074</v>
      </c>
      <c r="B944" s="60" t="s">
        <v>2075</v>
      </c>
      <c r="C944" s="60" t="s">
        <v>169</v>
      </c>
      <c r="D944" s="119" t="s">
        <v>873</v>
      </c>
      <c r="E944" s="119" t="s">
        <v>236</v>
      </c>
      <c r="F944" s="120">
        <v>1.1396999999999999E-2</v>
      </c>
      <c r="G944" s="120">
        <v>1.1228999999999999E-2</v>
      </c>
      <c r="H944" s="75">
        <f t="shared" si="28"/>
        <v>1.4961261020571603E-2</v>
      </c>
      <c r="I944" s="61">
        <f t="shared" si="29"/>
        <v>1.0403009341774553E-6</v>
      </c>
      <c r="J944" s="122">
        <v>104.95065</v>
      </c>
      <c r="K944" s="122">
        <v>21.085809523809498</v>
      </c>
    </row>
    <row r="945" spans="1:11" x14ac:dyDescent="0.2">
      <c r="A945" s="119" t="s">
        <v>2447</v>
      </c>
      <c r="B945" s="60" t="s">
        <v>871</v>
      </c>
      <c r="C945" s="60" t="s">
        <v>520</v>
      </c>
      <c r="D945" s="119" t="s">
        <v>234</v>
      </c>
      <c r="E945" s="119" t="s">
        <v>1081</v>
      </c>
      <c r="F945" s="120">
        <v>1.117428E-2</v>
      </c>
      <c r="G945" s="120">
        <v>2.5552150000000003E-2</v>
      </c>
      <c r="H945" s="75">
        <f t="shared" si="28"/>
        <v>-0.56268728854519101</v>
      </c>
      <c r="I945" s="61">
        <f t="shared" si="29"/>
        <v>1.0199713892042167E-6</v>
      </c>
      <c r="J945" s="122">
        <v>9.9115929000000005</v>
      </c>
      <c r="K945" s="122">
        <v>81.461380952380907</v>
      </c>
    </row>
    <row r="946" spans="1:11" x14ac:dyDescent="0.2">
      <c r="A946" s="60" t="s">
        <v>2677</v>
      </c>
      <c r="B946" s="60" t="s">
        <v>2678</v>
      </c>
      <c r="C946" s="60" t="s">
        <v>2079</v>
      </c>
      <c r="D946" s="119" t="s">
        <v>234</v>
      </c>
      <c r="E946" s="119" t="s">
        <v>1081</v>
      </c>
      <c r="F946" s="120">
        <v>1.0874969999999999E-2</v>
      </c>
      <c r="G946" s="120">
        <v>1.6315500000000001E-3</v>
      </c>
      <c r="H946" s="75">
        <f t="shared" si="28"/>
        <v>5.6654224510434856</v>
      </c>
      <c r="I946" s="61">
        <f t="shared" si="29"/>
        <v>9.9265082479176993E-7</v>
      </c>
      <c r="J946" s="122">
        <v>1.23362145569091</v>
      </c>
      <c r="K946" s="122">
        <v>185.05680952380999</v>
      </c>
    </row>
    <row r="947" spans="1:11" x14ac:dyDescent="0.2">
      <c r="A947" s="119" t="s">
        <v>1844</v>
      </c>
      <c r="B947" s="60" t="s">
        <v>1047</v>
      </c>
      <c r="C947" s="60" t="s">
        <v>698</v>
      </c>
      <c r="D947" s="119" t="s">
        <v>234</v>
      </c>
      <c r="E947" s="119" t="s">
        <v>1081</v>
      </c>
      <c r="F947" s="120">
        <v>1.0520761E-2</v>
      </c>
      <c r="G947" s="120">
        <v>4.7904429999999998E-2</v>
      </c>
      <c r="H947" s="75">
        <f t="shared" si="28"/>
        <v>-0.78038020700799482</v>
      </c>
      <c r="I947" s="61">
        <f t="shared" si="29"/>
        <v>9.6031916263558302E-7</v>
      </c>
      <c r="J947" s="122">
        <v>5.1308996310000001</v>
      </c>
      <c r="K947" s="122">
        <v>140.49942857142901</v>
      </c>
    </row>
    <row r="948" spans="1:11" x14ac:dyDescent="0.2">
      <c r="A948" s="119" t="s">
        <v>1821</v>
      </c>
      <c r="B948" s="60" t="s">
        <v>2389</v>
      </c>
      <c r="C948" s="60" t="s">
        <v>2079</v>
      </c>
      <c r="D948" s="119" t="s">
        <v>234</v>
      </c>
      <c r="E948" s="119" t="s">
        <v>1081</v>
      </c>
      <c r="F948" s="120">
        <v>1.0391200000000001E-2</v>
      </c>
      <c r="G948" s="120">
        <v>0</v>
      </c>
      <c r="H948" s="75" t="str">
        <f t="shared" si="28"/>
        <v/>
      </c>
      <c r="I948" s="61">
        <f t="shared" si="29"/>
        <v>9.4849303037858881E-7</v>
      </c>
      <c r="J948" s="122">
        <v>0.11618564369999999</v>
      </c>
      <c r="K948" s="122">
        <v>36.463333333333303</v>
      </c>
    </row>
    <row r="949" spans="1:11" x14ac:dyDescent="0.2">
      <c r="A949" s="119" t="s">
        <v>2855</v>
      </c>
      <c r="B949" s="60" t="s">
        <v>343</v>
      </c>
      <c r="C949" s="60" t="s">
        <v>940</v>
      </c>
      <c r="D949" s="119" t="s">
        <v>234</v>
      </c>
      <c r="E949" s="119" t="s">
        <v>1081</v>
      </c>
      <c r="F949" s="120">
        <v>1.007241E-2</v>
      </c>
      <c r="G949" s="120">
        <v>7.4145370000000002E-2</v>
      </c>
      <c r="H949" s="75">
        <f t="shared" si="28"/>
        <v>-0.86415321684954838</v>
      </c>
      <c r="I949" s="61">
        <f t="shared" si="29"/>
        <v>9.1939436100889217E-7</v>
      </c>
      <c r="J949" s="122">
        <v>12.58373516</v>
      </c>
      <c r="K949" s="122">
        <v>66.381666666666703</v>
      </c>
    </row>
    <row r="950" spans="1:11" x14ac:dyDescent="0.2">
      <c r="A950" s="119" t="s">
        <v>2029</v>
      </c>
      <c r="B950" s="60" t="s">
        <v>1665</v>
      </c>
      <c r="C950" s="60" t="s">
        <v>939</v>
      </c>
      <c r="D950" s="119" t="s">
        <v>873</v>
      </c>
      <c r="E950" s="119" t="s">
        <v>236</v>
      </c>
      <c r="F950" s="120">
        <v>1.0044299999999999E-2</v>
      </c>
      <c r="G950" s="120">
        <v>0</v>
      </c>
      <c r="H950" s="75" t="str">
        <f t="shared" si="28"/>
        <v/>
      </c>
      <c r="I950" s="61">
        <f t="shared" si="29"/>
        <v>9.1682852269532466E-7</v>
      </c>
      <c r="J950" s="122">
        <v>18.847967699999998</v>
      </c>
      <c r="K950" s="122">
        <v>18.111380952381001</v>
      </c>
    </row>
    <row r="951" spans="1:11" x14ac:dyDescent="0.2">
      <c r="A951" s="119" t="s">
        <v>2737</v>
      </c>
      <c r="B951" s="60" t="s">
        <v>2738</v>
      </c>
      <c r="C951" s="60" t="s">
        <v>169</v>
      </c>
      <c r="D951" s="119" t="s">
        <v>873</v>
      </c>
      <c r="E951" s="119" t="s">
        <v>1081</v>
      </c>
      <c r="F951" s="120">
        <v>9.6030100000000004E-3</v>
      </c>
      <c r="G951" s="120">
        <v>1.7699099999999999E-2</v>
      </c>
      <c r="H951" s="75">
        <f t="shared" si="28"/>
        <v>-0.45742947381505272</v>
      </c>
      <c r="I951" s="61">
        <f t="shared" si="29"/>
        <v>8.7654823847639268E-7</v>
      </c>
      <c r="J951" s="122">
        <v>4.5960000000000001</v>
      </c>
      <c r="K951" s="122">
        <v>79.232476190476206</v>
      </c>
    </row>
    <row r="952" spans="1:11" x14ac:dyDescent="0.2">
      <c r="A952" s="119" t="s">
        <v>2863</v>
      </c>
      <c r="B952" s="60" t="s">
        <v>356</v>
      </c>
      <c r="C952" s="60" t="s">
        <v>940</v>
      </c>
      <c r="D952" s="119" t="s">
        <v>234</v>
      </c>
      <c r="E952" s="119" t="s">
        <v>1081</v>
      </c>
      <c r="F952" s="120">
        <v>9.4023099999999988E-3</v>
      </c>
      <c r="G952" s="120">
        <v>0.112861</v>
      </c>
      <c r="H952" s="75">
        <f t="shared" si="28"/>
        <v>-0.91669123966649246</v>
      </c>
      <c r="I952" s="61">
        <f t="shared" si="29"/>
        <v>8.582286458213591E-7</v>
      </c>
      <c r="J952" s="122">
        <v>25.172017280000002</v>
      </c>
      <c r="K952" s="122">
        <v>66.269190476190502</v>
      </c>
    </row>
    <row r="953" spans="1:11" x14ac:dyDescent="0.2">
      <c r="A953" s="119" t="s">
        <v>2028</v>
      </c>
      <c r="B953" s="60" t="s">
        <v>11</v>
      </c>
      <c r="C953" s="60" t="s">
        <v>939</v>
      </c>
      <c r="D953" s="119" t="s">
        <v>873</v>
      </c>
      <c r="E953" s="119" t="s">
        <v>1081</v>
      </c>
      <c r="F953" s="120">
        <v>9.3625979843224988E-3</v>
      </c>
      <c r="G953" s="120">
        <v>7.764449531993789E-2</v>
      </c>
      <c r="H953" s="75">
        <f t="shared" si="28"/>
        <v>-0.87941710554311081</v>
      </c>
      <c r="I953" s="61">
        <f t="shared" si="29"/>
        <v>8.5460379305243985E-7</v>
      </c>
      <c r="J953" s="122">
        <v>39.700322710000002</v>
      </c>
      <c r="K953" s="122">
        <v>14.8571904761905</v>
      </c>
    </row>
    <row r="954" spans="1:11" x14ac:dyDescent="0.2">
      <c r="A954" s="119" t="s">
        <v>2599</v>
      </c>
      <c r="B954" s="60" t="s">
        <v>206</v>
      </c>
      <c r="C954" s="60" t="s">
        <v>934</v>
      </c>
      <c r="D954" s="119" t="s">
        <v>234</v>
      </c>
      <c r="E954" s="119" t="s">
        <v>1081</v>
      </c>
      <c r="F954" s="120">
        <v>9.1683250000000015E-3</v>
      </c>
      <c r="G954" s="120">
        <v>0.40520428000000003</v>
      </c>
      <c r="H954" s="75">
        <f t="shared" si="28"/>
        <v>-0.97737357315179396</v>
      </c>
      <c r="I954" s="61">
        <f t="shared" si="29"/>
        <v>8.3687084867443369E-7</v>
      </c>
      <c r="J954" s="122">
        <v>27.183537999999999</v>
      </c>
      <c r="K954" s="122">
        <v>15.541523809523801</v>
      </c>
    </row>
    <row r="955" spans="1:11" x14ac:dyDescent="0.2">
      <c r="A955" s="119" t="s">
        <v>2050</v>
      </c>
      <c r="B955" s="60" t="s">
        <v>46</v>
      </c>
      <c r="C955" s="60" t="s">
        <v>2040</v>
      </c>
      <c r="D955" s="119" t="s">
        <v>235</v>
      </c>
      <c r="E955" s="119" t="s">
        <v>236</v>
      </c>
      <c r="F955" s="120">
        <v>8.5485449999999994E-3</v>
      </c>
      <c r="G955" s="120">
        <v>0.4347105</v>
      </c>
      <c r="H955" s="75">
        <f t="shared" si="28"/>
        <v>-0.98033508507385947</v>
      </c>
      <c r="I955" s="61">
        <f t="shared" si="29"/>
        <v>7.8029826703150087E-7</v>
      </c>
      <c r="J955" s="122">
        <v>7.2952537302863583</v>
      </c>
      <c r="K955" s="122">
        <v>19.490142857142899</v>
      </c>
    </row>
    <row r="956" spans="1:11" x14ac:dyDescent="0.2">
      <c r="A956" s="119" t="s">
        <v>2159</v>
      </c>
      <c r="B956" s="60" t="s">
        <v>1187</v>
      </c>
      <c r="C956" s="60" t="s">
        <v>1031</v>
      </c>
      <c r="D956" s="119" t="s">
        <v>235</v>
      </c>
      <c r="E956" s="119" t="s">
        <v>236</v>
      </c>
      <c r="F956" s="120">
        <v>8.4945000000000003E-3</v>
      </c>
      <c r="G956" s="120">
        <v>3.5532000000000001E-2</v>
      </c>
      <c r="H956" s="75">
        <f t="shared" si="28"/>
        <v>-0.76093380614657213</v>
      </c>
      <c r="I956" s="61">
        <f t="shared" si="29"/>
        <v>7.7536512111699528E-7</v>
      </c>
      <c r="J956" s="122">
        <v>4.5432742205721315</v>
      </c>
      <c r="K956" s="122">
        <v>66.663428571428597</v>
      </c>
    </row>
    <row r="957" spans="1:11" x14ac:dyDescent="0.2">
      <c r="A957" s="119" t="s">
        <v>2856</v>
      </c>
      <c r="B957" s="60" t="s">
        <v>2726</v>
      </c>
      <c r="C957" s="60" t="s">
        <v>940</v>
      </c>
      <c r="D957" s="119" t="s">
        <v>234</v>
      </c>
      <c r="E957" s="119" t="s">
        <v>236</v>
      </c>
      <c r="F957" s="120">
        <v>8.3906699999999994E-3</v>
      </c>
      <c r="G957" s="120">
        <v>4.26425E-2</v>
      </c>
      <c r="H957" s="75">
        <f t="shared" si="28"/>
        <v>-0.80323222137538841</v>
      </c>
      <c r="I957" s="61">
        <f t="shared" si="29"/>
        <v>7.6588767564927174E-7</v>
      </c>
      <c r="J957" s="122">
        <v>13.746902519999999</v>
      </c>
      <c r="K957" s="122">
        <v>37.2564285714286</v>
      </c>
    </row>
    <row r="958" spans="1:11" x14ac:dyDescent="0.2">
      <c r="A958" s="119" t="s">
        <v>1718</v>
      </c>
      <c r="B958" s="60" t="s">
        <v>1038</v>
      </c>
      <c r="C958" s="60" t="s">
        <v>169</v>
      </c>
      <c r="D958" s="119" t="s">
        <v>873</v>
      </c>
      <c r="E958" s="119" t="s">
        <v>236</v>
      </c>
      <c r="F958" s="120">
        <v>8.1040000000000001E-3</v>
      </c>
      <c r="G958" s="120">
        <v>0.19849315000000001</v>
      </c>
      <c r="H958" s="75">
        <f t="shared" si="28"/>
        <v>-0.9591723946141214</v>
      </c>
      <c r="I958" s="61">
        <f t="shared" si="29"/>
        <v>7.3972087133228911E-7</v>
      </c>
      <c r="J958" s="122">
        <v>13.87553585</v>
      </c>
      <c r="K958" s="122">
        <v>86.470190476190496</v>
      </c>
    </row>
    <row r="959" spans="1:11" x14ac:dyDescent="0.2">
      <c r="A959" s="119" t="s">
        <v>1910</v>
      </c>
      <c r="B959" s="60" t="s">
        <v>202</v>
      </c>
      <c r="C959" s="60" t="s">
        <v>939</v>
      </c>
      <c r="D959" s="119" t="s">
        <v>235</v>
      </c>
      <c r="E959" s="119" t="s">
        <v>1081</v>
      </c>
      <c r="F959" s="120">
        <v>7.5583400000000002E-3</v>
      </c>
      <c r="G959" s="120">
        <v>1.9638387500000001</v>
      </c>
      <c r="H959" s="75">
        <f t="shared" si="28"/>
        <v>-0.99615124205080485</v>
      </c>
      <c r="I959" s="61">
        <f t="shared" si="29"/>
        <v>6.8991385126180826E-7</v>
      </c>
      <c r="J959" s="122">
        <v>679.18433671000003</v>
      </c>
      <c r="K959" s="122">
        <v>18.1598095238095</v>
      </c>
    </row>
    <row r="960" spans="1:11" x14ac:dyDescent="0.2">
      <c r="A960" s="119" t="s">
        <v>2872</v>
      </c>
      <c r="B960" s="60" t="s">
        <v>1617</v>
      </c>
      <c r="C960" s="60" t="s">
        <v>940</v>
      </c>
      <c r="D960" s="119" t="s">
        <v>234</v>
      </c>
      <c r="E960" s="119" t="s">
        <v>1081</v>
      </c>
      <c r="F960" s="120">
        <v>7.5500000000000003E-3</v>
      </c>
      <c r="G960" s="120">
        <v>7.3784999999999996E-3</v>
      </c>
      <c r="H960" s="75">
        <f t="shared" si="28"/>
        <v>2.3243206613810408E-2</v>
      </c>
      <c r="I960" s="61">
        <f t="shared" si="29"/>
        <v>6.8915258866717457E-7</v>
      </c>
      <c r="J960" s="122">
        <v>1.9620552900000001</v>
      </c>
      <c r="K960" s="122">
        <v>190.486095238095</v>
      </c>
    </row>
    <row r="961" spans="1:11" x14ac:dyDescent="0.2">
      <c r="A961" s="119" t="s">
        <v>2657</v>
      </c>
      <c r="B961" s="60" t="s">
        <v>1013</v>
      </c>
      <c r="C961" s="60" t="s">
        <v>934</v>
      </c>
      <c r="D961" s="119" t="s">
        <v>234</v>
      </c>
      <c r="E961" s="119" t="s">
        <v>1081</v>
      </c>
      <c r="F961" s="120">
        <v>7.4685000000000003E-3</v>
      </c>
      <c r="G961" s="120">
        <v>3.0470299999999999E-2</v>
      </c>
      <c r="H961" s="75">
        <f t="shared" si="28"/>
        <v>-0.75489246906003549</v>
      </c>
      <c r="I961" s="61">
        <f t="shared" si="29"/>
        <v>6.8171339184911173E-7</v>
      </c>
      <c r="J961" s="122">
        <v>4.1014399999999993</v>
      </c>
      <c r="K961" s="122">
        <v>16.146380952381001</v>
      </c>
    </row>
    <row r="962" spans="1:11" x14ac:dyDescent="0.2">
      <c r="A962" s="119" t="s">
        <v>2022</v>
      </c>
      <c r="B962" s="60" t="s">
        <v>1664</v>
      </c>
      <c r="C962" s="60" t="s">
        <v>939</v>
      </c>
      <c r="D962" s="119" t="s">
        <v>873</v>
      </c>
      <c r="E962" s="119" t="s">
        <v>236</v>
      </c>
      <c r="F962" s="120">
        <v>7.3498000000000001E-3</v>
      </c>
      <c r="G962" s="120">
        <v>3.3425900000000001E-2</v>
      </c>
      <c r="H962" s="75">
        <f t="shared" si="28"/>
        <v>-0.78011661615693217</v>
      </c>
      <c r="I962" s="61">
        <f t="shared" si="29"/>
        <v>6.7087863525642377E-7</v>
      </c>
      <c r="J962" s="122">
        <v>12.629827390000001</v>
      </c>
      <c r="K962" s="122">
        <v>20.413714285714299</v>
      </c>
    </row>
    <row r="963" spans="1:11" x14ac:dyDescent="0.2">
      <c r="A963" s="119" t="s">
        <v>2558</v>
      </c>
      <c r="B963" s="60" t="s">
        <v>86</v>
      </c>
      <c r="C963" s="60" t="s">
        <v>941</v>
      </c>
      <c r="D963" s="119" t="s">
        <v>235</v>
      </c>
      <c r="E963" s="119" t="s">
        <v>236</v>
      </c>
      <c r="F963" s="120">
        <v>6.9277650000000007E-3</v>
      </c>
      <c r="G963" s="120">
        <v>4.2651574999999997E-2</v>
      </c>
      <c r="H963" s="75">
        <f t="shared" si="28"/>
        <v>-0.83757305562573015</v>
      </c>
      <c r="I963" s="61">
        <f t="shared" si="29"/>
        <v>6.3235591833481449E-7</v>
      </c>
      <c r="J963" s="122">
        <v>5.7267063630000008</v>
      </c>
      <c r="K963" s="122">
        <v>74.052809523809501</v>
      </c>
    </row>
    <row r="964" spans="1:11" x14ac:dyDescent="0.2">
      <c r="A964" s="119" t="s">
        <v>1767</v>
      </c>
      <c r="B964" s="60" t="s">
        <v>1069</v>
      </c>
      <c r="C964" s="60" t="s">
        <v>698</v>
      </c>
      <c r="D964" s="119" t="s">
        <v>234</v>
      </c>
      <c r="E964" s="119" t="s">
        <v>1081</v>
      </c>
      <c r="F964" s="120">
        <v>6.0768000000000003E-3</v>
      </c>
      <c r="G964" s="120">
        <v>2.549007E-2</v>
      </c>
      <c r="H964" s="75">
        <f t="shared" si="28"/>
        <v>-0.76160128238172753</v>
      </c>
      <c r="I964" s="61">
        <f t="shared" si="29"/>
        <v>5.5468111931293862E-7</v>
      </c>
      <c r="J964" s="122">
        <v>2.2249973459999999</v>
      </c>
      <c r="K964" s="122">
        <v>58.124285714285698</v>
      </c>
    </row>
    <row r="965" spans="1:11" x14ac:dyDescent="0.2">
      <c r="A965" s="119" t="s">
        <v>2477</v>
      </c>
      <c r="B965" s="60" t="s">
        <v>250</v>
      </c>
      <c r="C965" s="60" t="s">
        <v>936</v>
      </c>
      <c r="D965" s="119" t="s">
        <v>234</v>
      </c>
      <c r="E965" s="119" t="s">
        <v>1081</v>
      </c>
      <c r="F965" s="120">
        <v>5.6237500000000003E-3</v>
      </c>
      <c r="G965" s="120">
        <v>4.0144769999999996E-2</v>
      </c>
      <c r="H965" s="75">
        <f t="shared" si="28"/>
        <v>-0.85991325893759007</v>
      </c>
      <c r="I965" s="61">
        <f t="shared" si="29"/>
        <v>5.1332740006847986E-7</v>
      </c>
      <c r="J965" s="122">
        <v>121.85840379000001</v>
      </c>
      <c r="K965" s="122">
        <v>42.593952380952402</v>
      </c>
    </row>
    <row r="966" spans="1:11" x14ac:dyDescent="0.2">
      <c r="A966" s="119" t="s">
        <v>2252</v>
      </c>
      <c r="B966" s="60" t="s">
        <v>1014</v>
      </c>
      <c r="C966" s="60" t="s">
        <v>935</v>
      </c>
      <c r="D966" s="119" t="s">
        <v>234</v>
      </c>
      <c r="E966" s="119" t="s">
        <v>1081</v>
      </c>
      <c r="F966" s="120">
        <v>5.5494699999999999E-3</v>
      </c>
      <c r="G966" s="120">
        <v>6.6005999999999997E-4</v>
      </c>
      <c r="H966" s="75">
        <f t="shared" si="28"/>
        <v>7.4075235584643817</v>
      </c>
      <c r="I966" s="61">
        <f t="shared" si="29"/>
        <v>5.065472339378576E-7</v>
      </c>
      <c r="J966" s="122">
        <v>11.584170910000001</v>
      </c>
      <c r="K966" s="122">
        <v>7.94738095238095</v>
      </c>
    </row>
    <row r="967" spans="1:11" x14ac:dyDescent="0.2">
      <c r="A967" s="119" t="s">
        <v>2020</v>
      </c>
      <c r="B967" s="60" t="s">
        <v>537</v>
      </c>
      <c r="C967" s="60" t="s">
        <v>939</v>
      </c>
      <c r="D967" s="119" t="s">
        <v>235</v>
      </c>
      <c r="E967" s="119" t="s">
        <v>236</v>
      </c>
      <c r="F967" s="120">
        <v>5.1763999999999994E-3</v>
      </c>
      <c r="G967" s="120">
        <v>4.1235000000000004E-3</v>
      </c>
      <c r="H967" s="75">
        <f t="shared" ref="H967:H1030" si="30">IF(ISERROR(F967/G967-1),"",IF((F967/G967-1)&gt;10000%,"",F967/G967-1))</f>
        <v>0.25534133624348221</v>
      </c>
      <c r="I967" s="61">
        <f t="shared" ref="I967:I1030" si="31">F967/$F$1039</f>
        <v>4.7249396820884266E-7</v>
      </c>
      <c r="J967" s="122">
        <v>28.291509609999999</v>
      </c>
      <c r="K967" s="122">
        <v>35.692142857142898</v>
      </c>
    </row>
    <row r="968" spans="1:11" x14ac:dyDescent="0.2">
      <c r="A968" s="119" t="s">
        <v>2209</v>
      </c>
      <c r="B968" s="60" t="s">
        <v>1651</v>
      </c>
      <c r="C968" s="60" t="s">
        <v>1031</v>
      </c>
      <c r="D968" s="119" t="s">
        <v>235</v>
      </c>
      <c r="E968" s="119" t="s">
        <v>236</v>
      </c>
      <c r="F968" s="120">
        <v>5.0623999999999999E-3</v>
      </c>
      <c r="G968" s="120">
        <v>1.556712E-2</v>
      </c>
      <c r="H968" s="75">
        <f t="shared" si="30"/>
        <v>-0.67480176166175898</v>
      </c>
      <c r="I968" s="61">
        <f t="shared" si="31"/>
        <v>4.6208822051241118E-7</v>
      </c>
      <c r="J968" s="122">
        <v>18.168836955109196</v>
      </c>
      <c r="K968" s="122">
        <v>14.3396666666667</v>
      </c>
    </row>
    <row r="969" spans="1:11" x14ac:dyDescent="0.2">
      <c r="A969" s="119" t="s">
        <v>2065</v>
      </c>
      <c r="B969" s="60" t="s">
        <v>2066</v>
      </c>
      <c r="C969" s="60" t="s">
        <v>1031</v>
      </c>
      <c r="D969" s="119" t="s">
        <v>235</v>
      </c>
      <c r="E969" s="119" t="s">
        <v>236</v>
      </c>
      <c r="F969" s="120">
        <v>4.5915000000000001E-3</v>
      </c>
      <c r="G969" s="120">
        <v>2.2920000000000002E-3</v>
      </c>
      <c r="H969" s="75">
        <f t="shared" si="30"/>
        <v>1.0032722513089003</v>
      </c>
      <c r="I969" s="61">
        <f t="shared" si="31"/>
        <v>4.1910518024706388E-7</v>
      </c>
      <c r="J969" s="122">
        <v>22.718426627722749</v>
      </c>
      <c r="K969" s="122">
        <v>167.86176190476201</v>
      </c>
    </row>
    <row r="970" spans="1:11" x14ac:dyDescent="0.2">
      <c r="A970" s="119" t="s">
        <v>2727</v>
      </c>
      <c r="B970" s="60" t="s">
        <v>2728</v>
      </c>
      <c r="C970" s="60" t="s">
        <v>1031</v>
      </c>
      <c r="D970" s="119" t="s">
        <v>235</v>
      </c>
      <c r="E970" s="119" t="s">
        <v>236</v>
      </c>
      <c r="F970" s="120">
        <v>3.5793600000000002E-3</v>
      </c>
      <c r="G970" s="120">
        <v>5.3803080000000003E-2</v>
      </c>
      <c r="H970" s="75">
        <f t="shared" si="30"/>
        <v>-0.93347295359299132</v>
      </c>
      <c r="I970" s="61">
        <f t="shared" si="31"/>
        <v>3.2671857083069379E-7</v>
      </c>
      <c r="J970" s="122">
        <v>18.166407215278891</v>
      </c>
      <c r="K970" s="122">
        <v>38.117761904761899</v>
      </c>
    </row>
    <row r="971" spans="1:11" x14ac:dyDescent="0.2">
      <c r="A971" s="119" t="s">
        <v>2027</v>
      </c>
      <c r="B971" s="60" t="s">
        <v>1670</v>
      </c>
      <c r="C971" s="60" t="s">
        <v>939</v>
      </c>
      <c r="D971" s="119" t="s">
        <v>873</v>
      </c>
      <c r="E971" s="119" t="s">
        <v>236</v>
      </c>
      <c r="F971" s="120">
        <v>3.4681399999999998E-3</v>
      </c>
      <c r="G971" s="120">
        <v>0</v>
      </c>
      <c r="H971" s="75" t="str">
        <f t="shared" si="30"/>
        <v/>
      </c>
      <c r="I971" s="61">
        <f t="shared" si="31"/>
        <v>3.1656657733247346E-7</v>
      </c>
      <c r="J971" s="122">
        <v>8.1286146500000012</v>
      </c>
      <c r="K971" s="122">
        <v>14.494238095238099</v>
      </c>
    </row>
    <row r="972" spans="1:11" x14ac:dyDescent="0.2">
      <c r="A972" s="119" t="s">
        <v>2861</v>
      </c>
      <c r="B972" s="60" t="s">
        <v>1614</v>
      </c>
      <c r="C972" s="60" t="s">
        <v>940</v>
      </c>
      <c r="D972" s="119" t="s">
        <v>234</v>
      </c>
      <c r="E972" s="119" t="s">
        <v>1081</v>
      </c>
      <c r="F972" s="120">
        <v>3.2084000000000001E-3</v>
      </c>
      <c r="G972" s="120">
        <v>5.5684999999999998E-2</v>
      </c>
      <c r="H972" s="75">
        <f t="shared" si="30"/>
        <v>-0.94238304749932655</v>
      </c>
      <c r="I972" s="61">
        <f t="shared" si="31"/>
        <v>2.9285790271255138E-7</v>
      </c>
      <c r="J972" s="122">
        <v>2.86526009</v>
      </c>
      <c r="K972" s="122">
        <v>141.29738095238099</v>
      </c>
    </row>
    <row r="973" spans="1:11" x14ac:dyDescent="0.2">
      <c r="A973" s="119" t="s">
        <v>2851</v>
      </c>
      <c r="B973" s="60" t="s">
        <v>227</v>
      </c>
      <c r="C973" s="60" t="s">
        <v>940</v>
      </c>
      <c r="D973" s="119" t="s">
        <v>234</v>
      </c>
      <c r="E973" s="119" t="s">
        <v>236</v>
      </c>
      <c r="F973" s="120">
        <v>3.1668499999999997E-3</v>
      </c>
      <c r="G973" s="120">
        <v>4.058838E-2</v>
      </c>
      <c r="H973" s="75">
        <f t="shared" si="30"/>
        <v>-0.92197643759125147</v>
      </c>
      <c r="I973" s="61">
        <f t="shared" si="31"/>
        <v>2.8906528151266776E-7</v>
      </c>
      <c r="J973" s="122">
        <v>5.8340412199999996</v>
      </c>
      <c r="K973" s="122">
        <v>55.222761904761903</v>
      </c>
    </row>
    <row r="974" spans="1:11" x14ac:dyDescent="0.2">
      <c r="A974" s="119" t="s">
        <v>1716</v>
      </c>
      <c r="B974" s="60" t="s">
        <v>1649</v>
      </c>
      <c r="C974" s="60" t="s">
        <v>169</v>
      </c>
      <c r="D974" s="119" t="s">
        <v>873</v>
      </c>
      <c r="E974" s="119" t="s">
        <v>236</v>
      </c>
      <c r="F974" s="120">
        <v>2.9429400000000002E-3</v>
      </c>
      <c r="G974" s="120">
        <v>0.52058439000000001</v>
      </c>
      <c r="H974" s="75">
        <f t="shared" si="30"/>
        <v>-0.99434685315862048</v>
      </c>
      <c r="I974" s="61">
        <f t="shared" si="31"/>
        <v>2.6862711513803641E-7</v>
      </c>
      <c r="J974" s="122">
        <v>102.86284554</v>
      </c>
      <c r="K974" s="122">
        <v>62.261952380952401</v>
      </c>
    </row>
    <row r="975" spans="1:11" x14ac:dyDescent="0.2">
      <c r="A975" s="119" t="s">
        <v>1727</v>
      </c>
      <c r="B975" s="60" t="s">
        <v>879</v>
      </c>
      <c r="C975" s="60" t="s">
        <v>169</v>
      </c>
      <c r="D975" s="119" t="s">
        <v>873</v>
      </c>
      <c r="E975" s="119" t="s">
        <v>1081</v>
      </c>
      <c r="F975" s="120">
        <v>2.9076900000000001E-3</v>
      </c>
      <c r="G975" s="120">
        <v>6.6000000000000003E-2</v>
      </c>
      <c r="H975" s="75">
        <f t="shared" si="30"/>
        <v>-0.95594409090909094</v>
      </c>
      <c r="I975" s="61">
        <f t="shared" si="31"/>
        <v>2.6540954841611351E-7</v>
      </c>
      <c r="J975" s="122">
        <v>3.4740000000000002</v>
      </c>
      <c r="K975" s="122">
        <v>108.25019047619</v>
      </c>
    </row>
    <row r="976" spans="1:11" x14ac:dyDescent="0.2">
      <c r="A976" s="119" t="s">
        <v>2104</v>
      </c>
      <c r="B976" s="60" t="s">
        <v>2105</v>
      </c>
      <c r="C976" s="60" t="s">
        <v>939</v>
      </c>
      <c r="D976" s="119" t="s">
        <v>873</v>
      </c>
      <c r="E976" s="119" t="s">
        <v>1081</v>
      </c>
      <c r="F976" s="120">
        <v>2.7215999999999998E-3</v>
      </c>
      <c r="G976" s="120">
        <v>1.6278E-3</v>
      </c>
      <c r="H976" s="75">
        <f t="shared" si="30"/>
        <v>0.67194987099152215</v>
      </c>
      <c r="I976" s="61">
        <f t="shared" si="31"/>
        <v>2.4842353447901752E-7</v>
      </c>
      <c r="J976" s="122">
        <v>54.23738419</v>
      </c>
      <c r="K976" s="122">
        <v>29.581476190476199</v>
      </c>
    </row>
    <row r="977" spans="1:11" x14ac:dyDescent="0.2">
      <c r="A977" s="119" t="s">
        <v>2014</v>
      </c>
      <c r="B977" s="60" t="s">
        <v>977</v>
      </c>
      <c r="C977" s="60" t="s">
        <v>939</v>
      </c>
      <c r="D977" s="119" t="s">
        <v>873</v>
      </c>
      <c r="E977" s="119" t="s">
        <v>236</v>
      </c>
      <c r="F977" s="120">
        <v>2.5829799999999999E-3</v>
      </c>
      <c r="G977" s="120">
        <v>8.8367500000000009E-3</v>
      </c>
      <c r="H977" s="75">
        <f t="shared" si="30"/>
        <v>-0.70770022915664699</v>
      </c>
      <c r="I977" s="61">
        <f t="shared" si="31"/>
        <v>2.3577051039411106E-7</v>
      </c>
      <c r="J977" s="122">
        <v>19.792024420000001</v>
      </c>
      <c r="K977" s="122">
        <v>71.170619047618999</v>
      </c>
    </row>
    <row r="978" spans="1:11" x14ac:dyDescent="0.2">
      <c r="A978" s="119" t="s">
        <v>2544</v>
      </c>
      <c r="B978" s="60" t="s">
        <v>159</v>
      </c>
      <c r="C978" s="60" t="s">
        <v>169</v>
      </c>
      <c r="D978" s="119" t="s">
        <v>235</v>
      </c>
      <c r="E978" s="119" t="s">
        <v>1081</v>
      </c>
      <c r="F978" s="120">
        <v>2.57142E-3</v>
      </c>
      <c r="G978" s="120">
        <v>0.11749925999999999</v>
      </c>
      <c r="H978" s="75">
        <f t="shared" si="30"/>
        <v>-0.97811543664189882</v>
      </c>
      <c r="I978" s="61">
        <f t="shared" si="31"/>
        <v>2.3471533106629748E-7</v>
      </c>
      <c r="J978" s="122">
        <v>23.315249999999999</v>
      </c>
      <c r="K978" s="122">
        <v>65.065047619047604</v>
      </c>
    </row>
    <row r="979" spans="1:11" x14ac:dyDescent="0.2">
      <c r="A979" s="119" t="s">
        <v>2880</v>
      </c>
      <c r="B979" s="60" t="s">
        <v>2878</v>
      </c>
      <c r="C979" s="60" t="s">
        <v>935</v>
      </c>
      <c r="D979" s="119" t="s">
        <v>234</v>
      </c>
      <c r="E979" s="119" t="s">
        <v>1081</v>
      </c>
      <c r="F979" s="120">
        <v>2.3739999999999998E-3</v>
      </c>
      <c r="G979" s="120">
        <v>0</v>
      </c>
      <c r="H979" s="75" t="str">
        <f t="shared" si="30"/>
        <v/>
      </c>
      <c r="I979" s="61">
        <f t="shared" si="31"/>
        <v>2.1669513185375793E-7</v>
      </c>
      <c r="J979" s="122">
        <v>10.20949061</v>
      </c>
      <c r="K979" s="122">
        <v>21.2375238095238</v>
      </c>
    </row>
    <row r="980" spans="1:11" x14ac:dyDescent="0.2">
      <c r="A980" s="119" t="s">
        <v>2570</v>
      </c>
      <c r="B980" s="60" t="s">
        <v>424</v>
      </c>
      <c r="C980" s="60" t="s">
        <v>698</v>
      </c>
      <c r="D980" s="119" t="s">
        <v>234</v>
      </c>
      <c r="E980" s="119" t="s">
        <v>1081</v>
      </c>
      <c r="F980" s="120">
        <v>2.1132E-3</v>
      </c>
      <c r="G980" s="120">
        <v>0.28069977000000002</v>
      </c>
      <c r="H980" s="75">
        <f t="shared" si="30"/>
        <v>-0.99247167177942464</v>
      </c>
      <c r="I980" s="61">
        <f t="shared" si="31"/>
        <v>1.9288970203595674E-7</v>
      </c>
      <c r="J980" s="122">
        <v>2.4998042099999997</v>
      </c>
      <c r="K980" s="122">
        <v>10.262523809523801</v>
      </c>
    </row>
    <row r="981" spans="1:11" x14ac:dyDescent="0.2">
      <c r="A981" s="119" t="s">
        <v>2854</v>
      </c>
      <c r="B981" s="60" t="s">
        <v>1551</v>
      </c>
      <c r="C981" s="60" t="s">
        <v>940</v>
      </c>
      <c r="D981" s="119" t="s">
        <v>234</v>
      </c>
      <c r="E981" s="119" t="s">
        <v>1081</v>
      </c>
      <c r="F981" s="120">
        <v>1.9092E-3</v>
      </c>
      <c r="G981" s="120">
        <v>3.0313600000000003E-3</v>
      </c>
      <c r="H981" s="75">
        <f t="shared" si="30"/>
        <v>-0.37018367993243961</v>
      </c>
      <c r="I981" s="61">
        <f t="shared" si="31"/>
        <v>1.7426889036865823E-7</v>
      </c>
      <c r="J981" s="122">
        <v>2.97980109</v>
      </c>
      <c r="K981" s="122">
        <v>80.842904761904805</v>
      </c>
    </row>
    <row r="982" spans="1:11" x14ac:dyDescent="0.2">
      <c r="A982" s="119" t="s">
        <v>2007</v>
      </c>
      <c r="B982" s="60" t="s">
        <v>4</v>
      </c>
      <c r="C982" s="60" t="s">
        <v>939</v>
      </c>
      <c r="D982" s="119" t="s">
        <v>235</v>
      </c>
      <c r="E982" s="119" t="s">
        <v>1081</v>
      </c>
      <c r="F982" s="120">
        <v>1.2837999999999999E-3</v>
      </c>
      <c r="G982" s="120">
        <v>1.7445180000000001E-2</v>
      </c>
      <c r="H982" s="75">
        <f t="shared" si="30"/>
        <v>-0.92640947241587646</v>
      </c>
      <c r="I982" s="61">
        <f t="shared" si="31"/>
        <v>1.1718332361998922E-7</v>
      </c>
      <c r="J982" s="122">
        <v>19.61425856</v>
      </c>
      <c r="K982" s="122">
        <v>52.9587</v>
      </c>
    </row>
    <row r="983" spans="1:11" x14ac:dyDescent="0.2">
      <c r="A983" s="119" t="s">
        <v>2493</v>
      </c>
      <c r="B983" s="60" t="s">
        <v>163</v>
      </c>
      <c r="C983" s="60" t="s">
        <v>169</v>
      </c>
      <c r="D983" s="119" t="s">
        <v>235</v>
      </c>
      <c r="E983" s="119" t="s">
        <v>1081</v>
      </c>
      <c r="F983" s="120">
        <v>1.1596E-3</v>
      </c>
      <c r="G983" s="120">
        <v>0.23413879999999998</v>
      </c>
      <c r="H983" s="75">
        <f t="shared" si="30"/>
        <v>-0.99504738215110011</v>
      </c>
      <c r="I983" s="61">
        <f t="shared" si="31"/>
        <v>1.058465353401928E-7</v>
      </c>
      <c r="J983" s="122">
        <v>12.061</v>
      </c>
      <c r="K983" s="122">
        <v>75.733000000000004</v>
      </c>
    </row>
    <row r="984" spans="1:11" x14ac:dyDescent="0.2">
      <c r="A984" s="119" t="s">
        <v>2785</v>
      </c>
      <c r="B984" s="60" t="s">
        <v>602</v>
      </c>
      <c r="C984" s="60" t="s">
        <v>940</v>
      </c>
      <c r="D984" s="119" t="s">
        <v>234</v>
      </c>
      <c r="E984" s="119" t="s">
        <v>1081</v>
      </c>
      <c r="F984" s="120">
        <v>8.1899999999999996E-4</v>
      </c>
      <c r="G984" s="120">
        <v>3.6844669999999996E-2</v>
      </c>
      <c r="H984" s="75">
        <f t="shared" si="30"/>
        <v>-0.977771547417849</v>
      </c>
      <c r="I984" s="61">
        <f t="shared" si="31"/>
        <v>7.4757082134889526E-8</v>
      </c>
      <c r="J984" s="122">
        <v>12.75693508</v>
      </c>
      <c r="K984" s="122">
        <v>18.425333333333299</v>
      </c>
    </row>
    <row r="985" spans="1:11" x14ac:dyDescent="0.2">
      <c r="A985" s="119" t="s">
        <v>1755</v>
      </c>
      <c r="B985" s="60" t="s">
        <v>2387</v>
      </c>
      <c r="C985" s="60" t="s">
        <v>2079</v>
      </c>
      <c r="D985" s="119" t="s">
        <v>234</v>
      </c>
      <c r="E985" s="119" t="s">
        <v>1081</v>
      </c>
      <c r="F985" s="120">
        <v>8.1445000000000009E-4</v>
      </c>
      <c r="G985" s="120">
        <v>8.1088000000000004E-4</v>
      </c>
      <c r="H985" s="75">
        <f t="shared" si="30"/>
        <v>4.4026243093924222E-3</v>
      </c>
      <c r="I985" s="61">
        <f t="shared" si="31"/>
        <v>7.4341765011917938E-8</v>
      </c>
      <c r="J985" s="122">
        <v>1.858464815</v>
      </c>
      <c r="K985" s="122">
        <v>32.732619047619004</v>
      </c>
    </row>
    <row r="986" spans="1:11" x14ac:dyDescent="0.2">
      <c r="A986" s="119" t="s">
        <v>1715</v>
      </c>
      <c r="B986" s="60" t="s">
        <v>1037</v>
      </c>
      <c r="C986" s="60" t="s">
        <v>169</v>
      </c>
      <c r="D986" s="119" t="s">
        <v>873</v>
      </c>
      <c r="E986" s="119" t="s">
        <v>236</v>
      </c>
      <c r="F986" s="120">
        <v>7.7495000000000005E-4</v>
      </c>
      <c r="G986" s="120">
        <v>4.5868599999999999E-3</v>
      </c>
      <c r="H986" s="75">
        <f t="shared" si="30"/>
        <v>-0.8310499993459578</v>
      </c>
      <c r="I986" s="61">
        <f t="shared" si="31"/>
        <v>7.0736264713592975E-8</v>
      </c>
      <c r="J986" s="122">
        <v>14.771130849999997</v>
      </c>
      <c r="K986" s="122">
        <v>98.046850000000006</v>
      </c>
    </row>
    <row r="987" spans="1:11" x14ac:dyDescent="0.2">
      <c r="A987" s="119" t="s">
        <v>2013</v>
      </c>
      <c r="B987" s="60" t="s">
        <v>6</v>
      </c>
      <c r="C987" s="60" t="s">
        <v>939</v>
      </c>
      <c r="D987" s="119" t="s">
        <v>235</v>
      </c>
      <c r="E987" s="119" t="s">
        <v>1081</v>
      </c>
      <c r="F987" s="120">
        <v>5.7696000000000006E-4</v>
      </c>
      <c r="G987" s="120">
        <v>2.12528388</v>
      </c>
      <c r="H987" s="75">
        <f t="shared" si="30"/>
        <v>-0.99972852567817905</v>
      </c>
      <c r="I987" s="61">
        <f t="shared" si="31"/>
        <v>5.2664036762571268E-8</v>
      </c>
      <c r="J987" s="122"/>
      <c r="K987" s="122">
        <v>28.370999999999999</v>
      </c>
    </row>
    <row r="988" spans="1:11" x14ac:dyDescent="0.2">
      <c r="A988" s="119" t="s">
        <v>2212</v>
      </c>
      <c r="B988" s="60" t="s">
        <v>1747</v>
      </c>
      <c r="C988" s="60" t="s">
        <v>1031</v>
      </c>
      <c r="D988" s="119" t="s">
        <v>235</v>
      </c>
      <c r="E988" s="119" t="s">
        <v>236</v>
      </c>
      <c r="F988" s="120">
        <v>4.0188999999999996E-4</v>
      </c>
      <c r="G988" s="120">
        <v>2.545118E-2</v>
      </c>
      <c r="H988" s="75">
        <f t="shared" si="30"/>
        <v>-0.98420937653971252</v>
      </c>
      <c r="I988" s="61">
        <f t="shared" si="31"/>
        <v>3.6683911769463676E-8</v>
      </c>
      <c r="J988" s="122">
        <v>1.4062065428968002</v>
      </c>
      <c r="K988" s="122">
        <v>58.086857142857099</v>
      </c>
    </row>
    <row r="989" spans="1:11" x14ac:dyDescent="0.2">
      <c r="A989" s="119" t="s">
        <v>2595</v>
      </c>
      <c r="B989" s="60" t="s">
        <v>1022</v>
      </c>
      <c r="C989" s="60" t="s">
        <v>934</v>
      </c>
      <c r="D989" s="119" t="s">
        <v>234</v>
      </c>
      <c r="E989" s="119" t="s">
        <v>1081</v>
      </c>
      <c r="F989" s="120">
        <v>1.9196295189720001E-4</v>
      </c>
      <c r="G989" s="120">
        <v>0</v>
      </c>
      <c r="H989" s="75" t="str">
        <f t="shared" si="30"/>
        <v/>
      </c>
      <c r="I989" s="61">
        <f t="shared" si="31"/>
        <v>1.7522088109688439E-8</v>
      </c>
      <c r="J989" s="122">
        <v>52.547400000000003</v>
      </c>
      <c r="K989" s="122">
        <v>72.780809523809495</v>
      </c>
    </row>
    <row r="990" spans="1:11" x14ac:dyDescent="0.2">
      <c r="A990" s="119" t="s">
        <v>2265</v>
      </c>
      <c r="B990" s="119" t="s">
        <v>419</v>
      </c>
      <c r="C990" s="119" t="s">
        <v>935</v>
      </c>
      <c r="D990" s="119" t="s">
        <v>234</v>
      </c>
      <c r="E990" s="119" t="s">
        <v>1081</v>
      </c>
      <c r="F990" s="120">
        <v>1.1213E-4</v>
      </c>
      <c r="G990" s="120">
        <v>1.8474707999999999E-2</v>
      </c>
      <c r="H990" s="75">
        <f t="shared" si="30"/>
        <v>-0.99393062125799225</v>
      </c>
      <c r="I990" s="121">
        <f t="shared" si="31"/>
        <v>1.0235056922814608E-8</v>
      </c>
      <c r="J990" s="122">
        <v>22.9951124</v>
      </c>
      <c r="K990" s="122">
        <v>2.3786190476190501</v>
      </c>
    </row>
    <row r="991" spans="1:11" x14ac:dyDescent="0.2">
      <c r="A991" s="119" t="s">
        <v>2108</v>
      </c>
      <c r="B991" s="60" t="s">
        <v>2109</v>
      </c>
      <c r="C991" s="60" t="s">
        <v>301</v>
      </c>
      <c r="D991" s="119" t="s">
        <v>235</v>
      </c>
      <c r="E991" s="119" t="s">
        <v>236</v>
      </c>
      <c r="F991" s="120">
        <v>9.9420000000000007E-5</v>
      </c>
      <c r="G991" s="120">
        <v>0.418128</v>
      </c>
      <c r="H991" s="75">
        <f t="shared" si="30"/>
        <v>-0.99976222592124897</v>
      </c>
      <c r="I991" s="61">
        <f t="shared" si="31"/>
        <v>9.0749073331510601E-9</v>
      </c>
      <c r="J991" s="122">
        <v>23.154605306699999</v>
      </c>
      <c r="K991" s="122">
        <v>44.256761904761902</v>
      </c>
    </row>
    <row r="992" spans="1:11" x14ac:dyDescent="0.2">
      <c r="A992" s="119" t="s">
        <v>2538</v>
      </c>
      <c r="B992" s="60" t="s">
        <v>378</v>
      </c>
      <c r="C992" s="60" t="s">
        <v>2040</v>
      </c>
      <c r="D992" s="119" t="s">
        <v>235</v>
      </c>
      <c r="E992" s="119" t="s">
        <v>236</v>
      </c>
      <c r="F992" s="120">
        <v>5.6729999999999994E-5</v>
      </c>
      <c r="G992" s="120">
        <v>2.5898650000000002E-2</v>
      </c>
      <c r="H992" s="75">
        <f t="shared" si="30"/>
        <v>-0.99780953833500974</v>
      </c>
      <c r="I992" s="61">
        <f t="shared" si="31"/>
        <v>5.1782286563031537E-9</v>
      </c>
      <c r="J992" s="122">
        <v>3.4406421699999998</v>
      </c>
      <c r="K992" s="122">
        <v>32.121238095238098</v>
      </c>
    </row>
    <row r="993" spans="1:11" x14ac:dyDescent="0.2">
      <c r="A993" s="119" t="s">
        <v>2842</v>
      </c>
      <c r="B993" s="60" t="s">
        <v>1547</v>
      </c>
      <c r="C993" s="60" t="s">
        <v>940</v>
      </c>
      <c r="D993" s="119" t="s">
        <v>235</v>
      </c>
      <c r="E993" s="119" t="s">
        <v>1081</v>
      </c>
      <c r="F993" s="120">
        <v>0</v>
      </c>
      <c r="G993" s="120">
        <v>0</v>
      </c>
      <c r="H993" s="75" t="str">
        <f t="shared" si="30"/>
        <v/>
      </c>
      <c r="I993" s="61">
        <f t="shared" si="31"/>
        <v>0</v>
      </c>
      <c r="J993" s="122">
        <v>29.338159079999997</v>
      </c>
      <c r="K993" s="122">
        <v>5.0904761904761902</v>
      </c>
    </row>
    <row r="994" spans="1:11" x14ac:dyDescent="0.2">
      <c r="A994" s="119" t="s">
        <v>2604</v>
      </c>
      <c r="B994" s="60" t="s">
        <v>209</v>
      </c>
      <c r="C994" s="60" t="s">
        <v>934</v>
      </c>
      <c r="D994" s="119" t="s">
        <v>234</v>
      </c>
      <c r="E994" s="119" t="s">
        <v>1081</v>
      </c>
      <c r="F994" s="120">
        <v>0</v>
      </c>
      <c r="G994" s="120">
        <v>5.2152476999999999</v>
      </c>
      <c r="H994" s="75">
        <f t="shared" si="30"/>
        <v>-1</v>
      </c>
      <c r="I994" s="61">
        <f t="shared" si="31"/>
        <v>0</v>
      </c>
      <c r="J994" s="122">
        <v>121.02960000000002</v>
      </c>
      <c r="K994" s="122">
        <v>6.4502857142857097</v>
      </c>
    </row>
    <row r="995" spans="1:11" x14ac:dyDescent="0.2">
      <c r="A995" s="119" t="s">
        <v>2605</v>
      </c>
      <c r="B995" s="60" t="s">
        <v>210</v>
      </c>
      <c r="C995" s="60" t="s">
        <v>934</v>
      </c>
      <c r="D995" s="119" t="s">
        <v>234</v>
      </c>
      <c r="E995" s="119" t="s">
        <v>1081</v>
      </c>
      <c r="F995" s="120">
        <v>0</v>
      </c>
      <c r="G995" s="120">
        <v>6.7826499999999994E-3</v>
      </c>
      <c r="H995" s="75">
        <f t="shared" si="30"/>
        <v>-1</v>
      </c>
      <c r="I995" s="61">
        <f t="shared" si="31"/>
        <v>0</v>
      </c>
      <c r="J995" s="122">
        <v>136.80505967999997</v>
      </c>
      <c r="K995" s="122">
        <v>6.8760476190476201</v>
      </c>
    </row>
    <row r="996" spans="1:11" x14ac:dyDescent="0.2">
      <c r="A996" s="119" t="s">
        <v>2875</v>
      </c>
      <c r="B996" s="60" t="s">
        <v>1548</v>
      </c>
      <c r="C996" s="60" t="s">
        <v>940</v>
      </c>
      <c r="D996" s="119" t="s">
        <v>235</v>
      </c>
      <c r="E996" s="119" t="s">
        <v>1081</v>
      </c>
      <c r="F996" s="120">
        <v>0</v>
      </c>
      <c r="G996" s="120">
        <v>0.34659990000000002</v>
      </c>
      <c r="H996" s="75">
        <f t="shared" si="30"/>
        <v>-1</v>
      </c>
      <c r="I996" s="61">
        <f t="shared" si="31"/>
        <v>0</v>
      </c>
      <c r="J996" s="122">
        <v>36.98950662</v>
      </c>
      <c r="K996" s="122">
        <v>6.9466666666666699</v>
      </c>
    </row>
    <row r="997" spans="1:11" x14ac:dyDescent="0.2">
      <c r="A997" s="119" t="s">
        <v>2561</v>
      </c>
      <c r="B997" s="60" t="s">
        <v>868</v>
      </c>
      <c r="C997" s="60" t="s">
        <v>2040</v>
      </c>
      <c r="D997" s="119" t="s">
        <v>235</v>
      </c>
      <c r="E997" s="119" t="s">
        <v>236</v>
      </c>
      <c r="F997" s="120">
        <v>0</v>
      </c>
      <c r="G997" s="120">
        <v>0</v>
      </c>
      <c r="H997" s="75" t="str">
        <f t="shared" si="30"/>
        <v/>
      </c>
      <c r="I997" s="61">
        <f t="shared" si="31"/>
        <v>0</v>
      </c>
      <c r="J997" s="122">
        <v>6.7943813200000003</v>
      </c>
      <c r="K997" s="122">
        <v>10.6893333333333</v>
      </c>
    </row>
    <row r="998" spans="1:11" x14ac:dyDescent="0.2">
      <c r="A998" s="119" t="s">
        <v>2549</v>
      </c>
      <c r="B998" s="60" t="s">
        <v>869</v>
      </c>
      <c r="C998" s="60" t="s">
        <v>2040</v>
      </c>
      <c r="D998" s="119" t="s">
        <v>235</v>
      </c>
      <c r="E998" s="119" t="s">
        <v>236</v>
      </c>
      <c r="F998" s="120">
        <v>0</v>
      </c>
      <c r="G998" s="120">
        <v>0</v>
      </c>
      <c r="H998" s="75" t="str">
        <f t="shared" si="30"/>
        <v/>
      </c>
      <c r="I998" s="61">
        <f t="shared" si="31"/>
        <v>0</v>
      </c>
      <c r="J998" s="122">
        <v>9.9185720699999997</v>
      </c>
      <c r="K998" s="122">
        <v>11.065571428571401</v>
      </c>
    </row>
    <row r="999" spans="1:11" x14ac:dyDescent="0.2">
      <c r="A999" s="119" t="s">
        <v>2562</v>
      </c>
      <c r="B999" s="60" t="s">
        <v>870</v>
      </c>
      <c r="C999" s="60" t="s">
        <v>2040</v>
      </c>
      <c r="D999" s="119" t="s">
        <v>235</v>
      </c>
      <c r="E999" s="119" t="s">
        <v>236</v>
      </c>
      <c r="F999" s="120">
        <v>0</v>
      </c>
      <c r="G999" s="120">
        <v>2.05258E-3</v>
      </c>
      <c r="H999" s="75">
        <f t="shared" si="30"/>
        <v>-1</v>
      </c>
      <c r="I999" s="61">
        <f t="shared" si="31"/>
        <v>0</v>
      </c>
      <c r="J999" s="122">
        <v>10.403371679999999</v>
      </c>
      <c r="K999" s="122">
        <v>13.2709523809524</v>
      </c>
    </row>
    <row r="1000" spans="1:11" x14ac:dyDescent="0.2">
      <c r="A1000" s="119" t="s">
        <v>2021</v>
      </c>
      <c r="B1000" s="60" t="s">
        <v>1666</v>
      </c>
      <c r="C1000" s="60" t="s">
        <v>939</v>
      </c>
      <c r="D1000" s="119" t="s">
        <v>873</v>
      </c>
      <c r="E1000" s="119" t="s">
        <v>236</v>
      </c>
      <c r="F1000" s="120">
        <v>0</v>
      </c>
      <c r="G1000" s="120">
        <v>0</v>
      </c>
      <c r="H1000" s="75" t="str">
        <f t="shared" si="30"/>
        <v/>
      </c>
      <c r="I1000" s="61">
        <f t="shared" si="31"/>
        <v>0</v>
      </c>
      <c r="J1000" s="122">
        <v>5.3908802699999994</v>
      </c>
      <c r="K1000" s="122">
        <v>14.4384285714286</v>
      </c>
    </row>
    <row r="1001" spans="1:11" x14ac:dyDescent="0.2">
      <c r="A1001" s="119" t="s">
        <v>2540</v>
      </c>
      <c r="B1001" s="60" t="s">
        <v>2223</v>
      </c>
      <c r="C1001" s="60" t="s">
        <v>2079</v>
      </c>
      <c r="D1001" s="119" t="s">
        <v>234</v>
      </c>
      <c r="E1001" s="119" t="s">
        <v>236</v>
      </c>
      <c r="F1001" s="120">
        <v>0</v>
      </c>
      <c r="G1001" s="120">
        <v>0</v>
      </c>
      <c r="H1001" s="75" t="str">
        <f t="shared" si="30"/>
        <v/>
      </c>
      <c r="I1001" s="61">
        <f t="shared" si="31"/>
        <v>0</v>
      </c>
      <c r="J1001" s="122">
        <v>0.19071513409999999</v>
      </c>
      <c r="K1001" s="122">
        <v>14.960095238095199</v>
      </c>
    </row>
    <row r="1002" spans="1:11" x14ac:dyDescent="0.2">
      <c r="A1002" s="119" t="s">
        <v>2025</v>
      </c>
      <c r="B1002" s="60" t="s">
        <v>12</v>
      </c>
      <c r="C1002" s="60" t="s">
        <v>939</v>
      </c>
      <c r="D1002" s="119" t="s">
        <v>873</v>
      </c>
      <c r="E1002" s="119" t="s">
        <v>1081</v>
      </c>
      <c r="F1002" s="120">
        <v>0</v>
      </c>
      <c r="G1002" s="120">
        <v>0</v>
      </c>
      <c r="H1002" s="75" t="str">
        <f t="shared" si="30"/>
        <v/>
      </c>
      <c r="I1002" s="61">
        <f t="shared" si="31"/>
        <v>0</v>
      </c>
      <c r="J1002" s="122">
        <v>112.92274834</v>
      </c>
      <c r="K1002" s="122">
        <v>16.036476190476201</v>
      </c>
    </row>
    <row r="1003" spans="1:11" x14ac:dyDescent="0.2">
      <c r="A1003" s="119" t="s">
        <v>2563</v>
      </c>
      <c r="B1003" s="60" t="s">
        <v>867</v>
      </c>
      <c r="C1003" s="60" t="s">
        <v>2040</v>
      </c>
      <c r="D1003" s="119" t="s">
        <v>235</v>
      </c>
      <c r="E1003" s="119" t="s">
        <v>236</v>
      </c>
      <c r="F1003" s="120">
        <v>0</v>
      </c>
      <c r="G1003" s="120">
        <v>4.7168999999999996E-3</v>
      </c>
      <c r="H1003" s="75">
        <f t="shared" si="30"/>
        <v>-1</v>
      </c>
      <c r="I1003" s="61">
        <f t="shared" si="31"/>
        <v>0</v>
      </c>
      <c r="J1003" s="122">
        <v>8.9860986</v>
      </c>
      <c r="K1003" s="122">
        <v>16.355619047619001</v>
      </c>
    </row>
    <row r="1004" spans="1:11" x14ac:dyDescent="0.2">
      <c r="A1004" s="119" t="s">
        <v>2575</v>
      </c>
      <c r="B1004" s="60" t="s">
        <v>2221</v>
      </c>
      <c r="C1004" s="60" t="s">
        <v>2079</v>
      </c>
      <c r="D1004" s="119" t="s">
        <v>234</v>
      </c>
      <c r="E1004" s="119" t="s">
        <v>236</v>
      </c>
      <c r="F1004" s="120">
        <v>0</v>
      </c>
      <c r="G1004" s="120">
        <v>0.71312149999999996</v>
      </c>
      <c r="H1004" s="75">
        <f t="shared" si="30"/>
        <v>-1</v>
      </c>
      <c r="I1004" s="61">
        <f t="shared" si="31"/>
        <v>0</v>
      </c>
      <c r="J1004" s="122">
        <v>19.963105086599999</v>
      </c>
      <c r="K1004" s="122">
        <v>16.3674761904762</v>
      </c>
    </row>
    <row r="1005" spans="1:11" x14ac:dyDescent="0.2">
      <c r="A1005" s="119" t="s">
        <v>2089</v>
      </c>
      <c r="B1005" s="60" t="s">
        <v>2090</v>
      </c>
      <c r="C1005" s="60" t="s">
        <v>2079</v>
      </c>
      <c r="D1005" s="119" t="s">
        <v>234</v>
      </c>
      <c r="E1005" s="119" t="s">
        <v>236</v>
      </c>
      <c r="F1005" s="120">
        <v>0</v>
      </c>
      <c r="G1005" s="120">
        <v>4.9340129999999996E-2</v>
      </c>
      <c r="H1005" s="75">
        <f t="shared" si="30"/>
        <v>-1</v>
      </c>
      <c r="I1005" s="61">
        <f t="shared" si="31"/>
        <v>0</v>
      </c>
      <c r="J1005" s="122">
        <v>5.2205229000000006</v>
      </c>
      <c r="K1005" s="122">
        <v>18.260666666666701</v>
      </c>
    </row>
    <row r="1006" spans="1:11" x14ac:dyDescent="0.2">
      <c r="A1006" s="119" t="s">
        <v>2480</v>
      </c>
      <c r="B1006" s="60" t="s">
        <v>290</v>
      </c>
      <c r="C1006" s="60" t="s">
        <v>301</v>
      </c>
      <c r="D1006" s="119" t="s">
        <v>873</v>
      </c>
      <c r="E1006" s="119" t="s">
        <v>236</v>
      </c>
      <c r="F1006" s="120">
        <v>0</v>
      </c>
      <c r="G1006" s="120">
        <v>0.50147266000000001</v>
      </c>
      <c r="H1006" s="75">
        <f t="shared" si="30"/>
        <v>-1</v>
      </c>
      <c r="I1006" s="61">
        <f t="shared" si="31"/>
        <v>0</v>
      </c>
      <c r="J1006" s="122">
        <v>168.9588248</v>
      </c>
      <c r="K1006" s="122">
        <v>20.533999999999999</v>
      </c>
    </row>
    <row r="1007" spans="1:11" x14ac:dyDescent="0.2">
      <c r="A1007" s="119" t="s">
        <v>2661</v>
      </c>
      <c r="B1007" s="60" t="s">
        <v>1019</v>
      </c>
      <c r="C1007" s="60" t="s">
        <v>934</v>
      </c>
      <c r="D1007" s="119" t="s">
        <v>234</v>
      </c>
      <c r="E1007" s="119" t="s">
        <v>1081</v>
      </c>
      <c r="F1007" s="120">
        <v>0</v>
      </c>
      <c r="G1007" s="120">
        <v>2.2204799999999999E-3</v>
      </c>
      <c r="H1007" s="75">
        <f t="shared" si="30"/>
        <v>-1</v>
      </c>
      <c r="I1007" s="61">
        <f t="shared" si="31"/>
        <v>0</v>
      </c>
      <c r="J1007" s="122">
        <v>1.28752</v>
      </c>
      <c r="K1007" s="122">
        <v>21.801714285714301</v>
      </c>
    </row>
    <row r="1008" spans="1:11" x14ac:dyDescent="0.2">
      <c r="A1008" s="119" t="s">
        <v>2140</v>
      </c>
      <c r="B1008" s="60" t="s">
        <v>1469</v>
      </c>
      <c r="C1008" s="60" t="s">
        <v>1031</v>
      </c>
      <c r="D1008" s="119" t="s">
        <v>235</v>
      </c>
      <c r="E1008" s="119" t="s">
        <v>236</v>
      </c>
      <c r="F1008" s="120">
        <v>0</v>
      </c>
      <c r="G1008" s="120">
        <v>1.9020499999999999E-2</v>
      </c>
      <c r="H1008" s="75">
        <f t="shared" si="30"/>
        <v>-1</v>
      </c>
      <c r="I1008" s="61">
        <f t="shared" si="31"/>
        <v>0</v>
      </c>
      <c r="J1008" s="122">
        <v>10.87012962717732</v>
      </c>
      <c r="K1008" s="122">
        <v>21.88</v>
      </c>
    </row>
    <row r="1009" spans="1:11" x14ac:dyDescent="0.2">
      <c r="A1009" s="119" t="s">
        <v>2671</v>
      </c>
      <c r="B1009" s="60" t="s">
        <v>2176</v>
      </c>
      <c r="C1009" s="60" t="s">
        <v>937</v>
      </c>
      <c r="D1009" s="119" t="s">
        <v>234</v>
      </c>
      <c r="E1009" s="119" t="s">
        <v>1081</v>
      </c>
      <c r="F1009" s="120">
        <v>0</v>
      </c>
      <c r="G1009" s="120">
        <v>2.84096116</v>
      </c>
      <c r="H1009" s="75">
        <f t="shared" si="30"/>
        <v>-1</v>
      </c>
      <c r="I1009" s="61">
        <f t="shared" si="31"/>
        <v>0</v>
      </c>
      <c r="J1009" s="122">
        <v>88.001446599999994</v>
      </c>
      <c r="K1009" s="122">
        <v>21.960428571428601</v>
      </c>
    </row>
    <row r="1010" spans="1:11" x14ac:dyDescent="0.2">
      <c r="A1010" s="119" t="s">
        <v>2102</v>
      </c>
      <c r="B1010" s="60" t="s">
        <v>2103</v>
      </c>
      <c r="C1010" s="60" t="s">
        <v>939</v>
      </c>
      <c r="D1010" s="119" t="s">
        <v>873</v>
      </c>
      <c r="E1010" s="119" t="s">
        <v>1081</v>
      </c>
      <c r="F1010" s="120">
        <v>0</v>
      </c>
      <c r="G1010" s="120">
        <v>1.9866999999999999E-2</v>
      </c>
      <c r="H1010" s="75">
        <f t="shared" si="30"/>
        <v>-1</v>
      </c>
      <c r="I1010" s="61">
        <f t="shared" si="31"/>
        <v>0</v>
      </c>
      <c r="J1010" s="122">
        <v>5.6536702699999992</v>
      </c>
      <c r="K1010" s="122">
        <v>23.262904761904799</v>
      </c>
    </row>
    <row r="1011" spans="1:11" x14ac:dyDescent="0.2">
      <c r="A1011" s="119" t="s">
        <v>1717</v>
      </c>
      <c r="B1011" s="60" t="s">
        <v>1650</v>
      </c>
      <c r="C1011" s="60" t="s">
        <v>169</v>
      </c>
      <c r="D1011" s="119" t="s">
        <v>235</v>
      </c>
      <c r="E1011" s="119" t="s">
        <v>236</v>
      </c>
      <c r="F1011" s="120">
        <v>0</v>
      </c>
      <c r="G1011" s="120">
        <v>1.5045600000000001E-2</v>
      </c>
      <c r="H1011" s="75">
        <f t="shared" si="30"/>
        <v>-1</v>
      </c>
      <c r="I1011" s="61">
        <f t="shared" si="31"/>
        <v>0</v>
      </c>
      <c r="J1011" s="122">
        <v>41.60523465</v>
      </c>
      <c r="K1011" s="122">
        <v>24.062380952381002</v>
      </c>
    </row>
    <row r="1012" spans="1:11" x14ac:dyDescent="0.2">
      <c r="A1012" s="119" t="s">
        <v>2551</v>
      </c>
      <c r="B1012" s="60" t="s">
        <v>2220</v>
      </c>
      <c r="C1012" s="60" t="s">
        <v>2079</v>
      </c>
      <c r="D1012" s="119" t="s">
        <v>234</v>
      </c>
      <c r="E1012" s="119" t="s">
        <v>1081</v>
      </c>
      <c r="F1012" s="120">
        <v>0</v>
      </c>
      <c r="G1012" s="120">
        <v>1.61788E-2</v>
      </c>
      <c r="H1012" s="75">
        <f t="shared" si="30"/>
        <v>-1</v>
      </c>
      <c r="I1012" s="61">
        <f t="shared" si="31"/>
        <v>0</v>
      </c>
      <c r="J1012" s="122">
        <v>6.6020141561553602</v>
      </c>
      <c r="K1012" s="122">
        <v>31.348904761904802</v>
      </c>
    </row>
    <row r="1013" spans="1:11" x14ac:dyDescent="0.2">
      <c r="A1013" s="119" t="s">
        <v>2649</v>
      </c>
      <c r="B1013" s="60" t="s">
        <v>1020</v>
      </c>
      <c r="C1013" s="60" t="s">
        <v>934</v>
      </c>
      <c r="D1013" s="119" t="s">
        <v>234</v>
      </c>
      <c r="E1013" s="119" t="s">
        <v>1081</v>
      </c>
      <c r="F1013" s="120">
        <v>0</v>
      </c>
      <c r="G1013" s="120">
        <v>2.3087817E-2</v>
      </c>
      <c r="H1013" s="75">
        <f t="shared" si="30"/>
        <v>-1</v>
      </c>
      <c r="I1013" s="61">
        <f t="shared" si="31"/>
        <v>0</v>
      </c>
      <c r="J1013" s="122">
        <v>100.10545622999999</v>
      </c>
      <c r="K1013" s="122">
        <v>34.0043333333333</v>
      </c>
    </row>
    <row r="1014" spans="1:11" x14ac:dyDescent="0.2">
      <c r="A1014" s="119" t="s">
        <v>2381</v>
      </c>
      <c r="B1014" s="60" t="s">
        <v>2382</v>
      </c>
      <c r="C1014" s="60" t="s">
        <v>169</v>
      </c>
      <c r="D1014" s="119" t="s">
        <v>873</v>
      </c>
      <c r="E1014" s="119" t="s">
        <v>236</v>
      </c>
      <c r="F1014" s="120">
        <v>0</v>
      </c>
      <c r="G1014" s="120">
        <v>7.0424420000000001E-2</v>
      </c>
      <c r="H1014" s="75">
        <f t="shared" si="30"/>
        <v>-1</v>
      </c>
      <c r="I1014" s="61">
        <f t="shared" si="31"/>
        <v>0</v>
      </c>
      <c r="J1014" s="122">
        <v>78.156072989999998</v>
      </c>
      <c r="K1014" s="122">
        <v>36.045299999999997</v>
      </c>
    </row>
    <row r="1015" spans="1:11" x14ac:dyDescent="0.2">
      <c r="A1015" s="119" t="s">
        <v>2499</v>
      </c>
      <c r="B1015" s="60" t="s">
        <v>621</v>
      </c>
      <c r="C1015" s="60" t="s">
        <v>698</v>
      </c>
      <c r="D1015" s="119" t="s">
        <v>234</v>
      </c>
      <c r="E1015" s="119" t="s">
        <v>1081</v>
      </c>
      <c r="F1015" s="120">
        <v>0</v>
      </c>
      <c r="G1015" s="120">
        <v>4.2115754999999998E-2</v>
      </c>
      <c r="H1015" s="75">
        <f t="shared" si="30"/>
        <v>-1</v>
      </c>
      <c r="I1015" s="61">
        <f t="shared" si="31"/>
        <v>0</v>
      </c>
      <c r="J1015" s="122">
        <v>2.8104741880000002</v>
      </c>
      <c r="K1015" s="122">
        <v>36.228809523809502</v>
      </c>
    </row>
    <row r="1016" spans="1:11" x14ac:dyDescent="0.2">
      <c r="A1016" s="119" t="s">
        <v>1820</v>
      </c>
      <c r="B1016" s="60" t="s">
        <v>2388</v>
      </c>
      <c r="C1016" s="60" t="s">
        <v>2079</v>
      </c>
      <c r="D1016" s="119" t="s">
        <v>234</v>
      </c>
      <c r="E1016" s="119" t="s">
        <v>1081</v>
      </c>
      <c r="F1016" s="120">
        <v>0</v>
      </c>
      <c r="G1016" s="120">
        <v>0</v>
      </c>
      <c r="H1016" s="75" t="str">
        <f t="shared" si="30"/>
        <v/>
      </c>
      <c r="I1016" s="61">
        <f t="shared" si="31"/>
        <v>0</v>
      </c>
      <c r="J1016" s="122">
        <v>0.11689739230000001</v>
      </c>
      <c r="K1016" s="122">
        <v>36.294428571428597</v>
      </c>
    </row>
    <row r="1017" spans="1:11" x14ac:dyDescent="0.2">
      <c r="A1017" s="119" t="s">
        <v>2529</v>
      </c>
      <c r="B1017" s="60" t="s">
        <v>863</v>
      </c>
      <c r="C1017" s="60" t="s">
        <v>1031</v>
      </c>
      <c r="D1017" s="119" t="s">
        <v>234</v>
      </c>
      <c r="E1017" s="119" t="s">
        <v>1081</v>
      </c>
      <c r="F1017" s="120">
        <v>0</v>
      </c>
      <c r="G1017" s="120">
        <v>0</v>
      </c>
      <c r="H1017" s="75" t="str">
        <f t="shared" si="30"/>
        <v/>
      </c>
      <c r="I1017" s="61">
        <f t="shared" si="31"/>
        <v>0</v>
      </c>
      <c r="J1017" s="122">
        <v>272.229222985776</v>
      </c>
      <c r="K1017" s="122">
        <v>36.440904761904797</v>
      </c>
    </row>
    <row r="1018" spans="1:11" x14ac:dyDescent="0.2">
      <c r="A1018" s="119" t="s">
        <v>2867</v>
      </c>
      <c r="B1018" s="60" t="s">
        <v>1550</v>
      </c>
      <c r="C1018" s="60" t="s">
        <v>940</v>
      </c>
      <c r="D1018" s="119" t="s">
        <v>234</v>
      </c>
      <c r="E1018" s="119" t="s">
        <v>1081</v>
      </c>
      <c r="F1018" s="120">
        <v>0</v>
      </c>
      <c r="G1018" s="120">
        <v>4.8916000000000003E-3</v>
      </c>
      <c r="H1018" s="75">
        <f t="shared" si="30"/>
        <v>-1</v>
      </c>
      <c r="I1018" s="61">
        <f t="shared" si="31"/>
        <v>0</v>
      </c>
      <c r="J1018" s="122">
        <v>7.9038472899999999</v>
      </c>
      <c r="K1018" s="122">
        <v>36.782571428571401</v>
      </c>
    </row>
    <row r="1019" spans="1:11" x14ac:dyDescent="0.2">
      <c r="A1019" s="119" t="s">
        <v>2869</v>
      </c>
      <c r="B1019" s="60" t="s">
        <v>1552</v>
      </c>
      <c r="C1019" s="60" t="s">
        <v>940</v>
      </c>
      <c r="D1019" s="119" t="s">
        <v>234</v>
      </c>
      <c r="E1019" s="119" t="s">
        <v>1081</v>
      </c>
      <c r="F1019" s="120">
        <v>0</v>
      </c>
      <c r="G1019" s="120">
        <v>0</v>
      </c>
      <c r="H1019" s="75" t="str">
        <f t="shared" si="30"/>
        <v/>
      </c>
      <c r="I1019" s="61">
        <f t="shared" si="31"/>
        <v>0</v>
      </c>
      <c r="J1019" s="122">
        <v>2.96589422</v>
      </c>
      <c r="K1019" s="122">
        <v>36.9729047619048</v>
      </c>
    </row>
    <row r="1020" spans="1:11" x14ac:dyDescent="0.2">
      <c r="A1020" s="119" t="s">
        <v>1944</v>
      </c>
      <c r="B1020" s="60" t="s">
        <v>17</v>
      </c>
      <c r="C1020" s="60" t="s">
        <v>939</v>
      </c>
      <c r="D1020" s="119" t="s">
        <v>873</v>
      </c>
      <c r="E1020" s="119" t="s">
        <v>1081</v>
      </c>
      <c r="F1020" s="120">
        <v>0</v>
      </c>
      <c r="G1020" s="120">
        <v>3.8042080654587997E-3</v>
      </c>
      <c r="H1020" s="75">
        <f t="shared" si="30"/>
        <v>-1</v>
      </c>
      <c r="I1020" s="61">
        <f t="shared" si="31"/>
        <v>0</v>
      </c>
      <c r="J1020" s="122">
        <v>33.863707840000004</v>
      </c>
      <c r="K1020" s="122">
        <v>43.095285714285701</v>
      </c>
    </row>
    <row r="1021" spans="1:11" x14ac:dyDescent="0.2">
      <c r="A1021" s="119" t="s">
        <v>2720</v>
      </c>
      <c r="B1021" s="60" t="s">
        <v>2721</v>
      </c>
      <c r="C1021" s="60" t="s">
        <v>1031</v>
      </c>
      <c r="D1021" s="119" t="s">
        <v>235</v>
      </c>
      <c r="E1021" s="119" t="s">
        <v>236</v>
      </c>
      <c r="F1021" s="120">
        <v>0</v>
      </c>
      <c r="G1021" s="120">
        <v>0</v>
      </c>
      <c r="H1021" s="75" t="str">
        <f t="shared" si="30"/>
        <v/>
      </c>
      <c r="I1021" s="61">
        <f t="shared" si="31"/>
        <v>0</v>
      </c>
      <c r="J1021" s="122">
        <v>19.861883029649881</v>
      </c>
      <c r="K1021" s="122">
        <v>43.662523809523798</v>
      </c>
    </row>
    <row r="1022" spans="1:11" x14ac:dyDescent="0.2">
      <c r="A1022" s="119" t="s">
        <v>2077</v>
      </c>
      <c r="B1022" s="60" t="s">
        <v>2078</v>
      </c>
      <c r="C1022" s="60" t="s">
        <v>2079</v>
      </c>
      <c r="D1022" s="119" t="s">
        <v>234</v>
      </c>
      <c r="E1022" s="119" t="s">
        <v>1081</v>
      </c>
      <c r="F1022" s="120">
        <v>0</v>
      </c>
      <c r="G1022" s="120">
        <v>1.9980000000000001E-2</v>
      </c>
      <c r="H1022" s="75">
        <f t="shared" si="30"/>
        <v>-1</v>
      </c>
      <c r="I1022" s="61">
        <f t="shared" si="31"/>
        <v>0</v>
      </c>
      <c r="J1022" s="122">
        <v>16.38051717093585</v>
      </c>
      <c r="K1022" s="122">
        <v>45.19</v>
      </c>
    </row>
    <row r="1023" spans="1:11" x14ac:dyDescent="0.2">
      <c r="A1023" s="119" t="s">
        <v>1797</v>
      </c>
      <c r="B1023" s="60" t="s">
        <v>248</v>
      </c>
      <c r="C1023" s="60" t="s">
        <v>698</v>
      </c>
      <c r="D1023" s="119" t="s">
        <v>234</v>
      </c>
      <c r="E1023" s="119" t="s">
        <v>1081</v>
      </c>
      <c r="F1023" s="120">
        <v>0</v>
      </c>
      <c r="G1023" s="120">
        <v>9.7264799999999998E-2</v>
      </c>
      <c r="H1023" s="75">
        <f t="shared" si="30"/>
        <v>-1</v>
      </c>
      <c r="I1023" s="61">
        <f t="shared" si="31"/>
        <v>0</v>
      </c>
      <c r="J1023" s="122">
        <v>1.7811678753</v>
      </c>
      <c r="K1023" s="122">
        <v>46.454619047618998</v>
      </c>
    </row>
    <row r="1024" spans="1:11" x14ac:dyDescent="0.2">
      <c r="A1024" s="119" t="s">
        <v>2508</v>
      </c>
      <c r="B1024" s="60" t="s">
        <v>166</v>
      </c>
      <c r="C1024" s="60" t="s">
        <v>169</v>
      </c>
      <c r="D1024" s="119" t="s">
        <v>235</v>
      </c>
      <c r="E1024" s="119" t="s">
        <v>1081</v>
      </c>
      <c r="F1024" s="120">
        <v>0</v>
      </c>
      <c r="G1024" s="120">
        <v>0</v>
      </c>
      <c r="H1024" s="75" t="str">
        <f t="shared" si="30"/>
        <v/>
      </c>
      <c r="I1024" s="61">
        <f t="shared" si="31"/>
        <v>0</v>
      </c>
      <c r="J1024" s="122">
        <v>7.2762500000000001</v>
      </c>
      <c r="K1024" s="122">
        <v>49.588952380952399</v>
      </c>
    </row>
    <row r="1025" spans="1:11" x14ac:dyDescent="0.2">
      <c r="A1025" s="60" t="s">
        <v>2591</v>
      </c>
      <c r="B1025" s="60" t="s">
        <v>2592</v>
      </c>
      <c r="C1025" s="60" t="s">
        <v>936</v>
      </c>
      <c r="D1025" s="119" t="s">
        <v>234</v>
      </c>
      <c r="E1025" s="119" t="s">
        <v>1081</v>
      </c>
      <c r="F1025" s="120">
        <v>0</v>
      </c>
      <c r="G1025" s="120">
        <v>0.87573800000000002</v>
      </c>
      <c r="H1025" s="75">
        <f t="shared" si="30"/>
        <v>-1</v>
      </c>
      <c r="I1025" s="61">
        <f t="shared" si="31"/>
        <v>0</v>
      </c>
      <c r="J1025" s="122">
        <v>21.361181420000001</v>
      </c>
      <c r="K1025" s="122">
        <v>50.350333333333303</v>
      </c>
    </row>
    <row r="1026" spans="1:11" x14ac:dyDescent="0.2">
      <c r="A1026" s="119" t="s">
        <v>2545</v>
      </c>
      <c r="B1026" s="60" t="s">
        <v>1479</v>
      </c>
      <c r="C1026" s="60" t="s">
        <v>1031</v>
      </c>
      <c r="D1026" s="119" t="s">
        <v>234</v>
      </c>
      <c r="E1026" s="119" t="s">
        <v>1081</v>
      </c>
      <c r="F1026" s="120">
        <v>0</v>
      </c>
      <c r="G1026" s="120">
        <v>0</v>
      </c>
      <c r="H1026" s="75" t="str">
        <f t="shared" si="30"/>
        <v/>
      </c>
      <c r="I1026" s="61">
        <f t="shared" si="31"/>
        <v>0</v>
      </c>
      <c r="J1026" s="122">
        <v>4.7539195799999998</v>
      </c>
      <c r="K1026" s="122">
        <v>55.094428571428601</v>
      </c>
    </row>
    <row r="1027" spans="1:11" x14ac:dyDescent="0.2">
      <c r="A1027" s="119" t="s">
        <v>2739</v>
      </c>
      <c r="B1027" s="60" t="s">
        <v>2740</v>
      </c>
      <c r="C1027" s="60" t="s">
        <v>169</v>
      </c>
      <c r="D1027" s="119" t="s">
        <v>873</v>
      </c>
      <c r="E1027" s="119" t="s">
        <v>1081</v>
      </c>
      <c r="F1027" s="120">
        <v>0</v>
      </c>
      <c r="G1027" s="120">
        <v>2.81368E-2</v>
      </c>
      <c r="H1027" s="75">
        <f t="shared" si="30"/>
        <v>-1</v>
      </c>
      <c r="I1027" s="61">
        <f t="shared" si="31"/>
        <v>0</v>
      </c>
      <c r="J1027" s="122">
        <v>7.0620000000000003</v>
      </c>
      <c r="K1027" s="122">
        <v>57.785047619047603</v>
      </c>
    </row>
    <row r="1028" spans="1:11" x14ac:dyDescent="0.2">
      <c r="A1028" s="119" t="s">
        <v>2120</v>
      </c>
      <c r="B1028" s="60" t="s">
        <v>2121</v>
      </c>
      <c r="C1028" s="60" t="s">
        <v>301</v>
      </c>
      <c r="D1028" s="119" t="s">
        <v>235</v>
      </c>
      <c r="E1028" s="119" t="s">
        <v>236</v>
      </c>
      <c r="F1028" s="120">
        <v>0</v>
      </c>
      <c r="G1028" s="120">
        <v>0.55715400000000004</v>
      </c>
      <c r="H1028" s="75">
        <f t="shared" si="30"/>
        <v>-1</v>
      </c>
      <c r="I1028" s="61">
        <f t="shared" si="31"/>
        <v>0</v>
      </c>
      <c r="J1028" s="122">
        <v>3.5728584419999998</v>
      </c>
      <c r="K1028" s="122">
        <v>58.917000000000002</v>
      </c>
    </row>
    <row r="1029" spans="1:11" x14ac:dyDescent="0.2">
      <c r="A1029" s="119" t="s">
        <v>2541</v>
      </c>
      <c r="B1029" s="60" t="s">
        <v>1656</v>
      </c>
      <c r="C1029" s="60" t="s">
        <v>1031</v>
      </c>
      <c r="D1029" s="119" t="s">
        <v>234</v>
      </c>
      <c r="E1029" s="119" t="s">
        <v>1081</v>
      </c>
      <c r="F1029" s="120">
        <v>0</v>
      </c>
      <c r="G1029" s="120">
        <v>5.5194500000000001E-2</v>
      </c>
      <c r="H1029" s="75">
        <f t="shared" si="30"/>
        <v>-1</v>
      </c>
      <c r="I1029" s="61">
        <f t="shared" si="31"/>
        <v>0</v>
      </c>
      <c r="J1029" s="122">
        <v>28.684989061409997</v>
      </c>
      <c r="K1029" s="122">
        <v>70.506142857142805</v>
      </c>
    </row>
    <row r="1030" spans="1:11" x14ac:dyDescent="0.2">
      <c r="A1030" s="119" t="s">
        <v>2520</v>
      </c>
      <c r="B1030" s="60" t="s">
        <v>164</v>
      </c>
      <c r="C1030" s="60" t="s">
        <v>169</v>
      </c>
      <c r="D1030" s="119" t="s">
        <v>235</v>
      </c>
      <c r="E1030" s="119" t="s">
        <v>1081</v>
      </c>
      <c r="F1030" s="120">
        <v>0</v>
      </c>
      <c r="G1030" s="120">
        <v>0</v>
      </c>
      <c r="H1030" s="75" t="str">
        <f t="shared" si="30"/>
        <v/>
      </c>
      <c r="I1030" s="61">
        <f t="shared" si="31"/>
        <v>0</v>
      </c>
      <c r="J1030" s="122">
        <v>24.299499999999998</v>
      </c>
      <c r="K1030" s="122">
        <v>79.286333333333303</v>
      </c>
    </row>
    <row r="1031" spans="1:11" x14ac:dyDescent="0.2">
      <c r="A1031" s="119" t="s">
        <v>2860</v>
      </c>
      <c r="B1031" s="60" t="s">
        <v>1865</v>
      </c>
      <c r="C1031" s="60" t="s">
        <v>940</v>
      </c>
      <c r="D1031" s="119" t="s">
        <v>234</v>
      </c>
      <c r="E1031" s="119" t="s">
        <v>1081</v>
      </c>
      <c r="F1031" s="120">
        <v>0</v>
      </c>
      <c r="G1031" s="120">
        <v>3.7323499999999997E-3</v>
      </c>
      <c r="H1031" s="75">
        <f t="shared" ref="H1031:H1038" si="32">IF(ISERROR(F1031/G1031-1),"",IF((F1031/G1031-1)&gt;10000%,"",F1031/G1031-1))</f>
        <v>-1</v>
      </c>
      <c r="I1031" s="61">
        <f t="shared" ref="I1031:I1038" si="33">F1031/$F$1039</f>
        <v>0</v>
      </c>
      <c r="J1031" s="122">
        <v>2.6637607700000001</v>
      </c>
      <c r="K1031" s="122">
        <v>97.971666666666707</v>
      </c>
    </row>
    <row r="1032" spans="1:11" x14ac:dyDescent="0.2">
      <c r="A1032" s="119" t="s">
        <v>2566</v>
      </c>
      <c r="B1032" s="60" t="s">
        <v>511</v>
      </c>
      <c r="C1032" s="60" t="s">
        <v>1031</v>
      </c>
      <c r="D1032" s="119" t="s">
        <v>234</v>
      </c>
      <c r="E1032" s="119" t="s">
        <v>1081</v>
      </c>
      <c r="F1032" s="120">
        <v>0</v>
      </c>
      <c r="G1032" s="120">
        <v>0</v>
      </c>
      <c r="H1032" s="75" t="str">
        <f t="shared" si="32"/>
        <v/>
      </c>
      <c r="I1032" s="61">
        <f t="shared" si="33"/>
        <v>0</v>
      </c>
      <c r="J1032" s="122">
        <v>4.2052312247924997</v>
      </c>
      <c r="K1032" s="122">
        <v>99.890523809523799</v>
      </c>
    </row>
    <row r="1033" spans="1:11" x14ac:dyDescent="0.2">
      <c r="A1033" s="119" t="s">
        <v>2567</v>
      </c>
      <c r="B1033" s="60" t="s">
        <v>548</v>
      </c>
      <c r="C1033" s="60" t="s">
        <v>1031</v>
      </c>
      <c r="D1033" s="119" t="s">
        <v>234</v>
      </c>
      <c r="E1033" s="119" t="s">
        <v>1081</v>
      </c>
      <c r="F1033" s="120">
        <v>0</v>
      </c>
      <c r="G1033" s="120">
        <v>0</v>
      </c>
      <c r="H1033" s="75" t="str">
        <f t="shared" si="32"/>
        <v/>
      </c>
      <c r="I1033" s="61">
        <f t="shared" si="33"/>
        <v>0</v>
      </c>
      <c r="J1033" s="122">
        <v>11.6327787030372</v>
      </c>
      <c r="K1033" s="122">
        <v>100.10680952381</v>
      </c>
    </row>
    <row r="1034" spans="1:11" x14ac:dyDescent="0.2">
      <c r="A1034" s="119" t="s">
        <v>2871</v>
      </c>
      <c r="B1034" s="60" t="s">
        <v>1419</v>
      </c>
      <c r="C1034" s="60" t="s">
        <v>940</v>
      </c>
      <c r="D1034" s="119" t="s">
        <v>234</v>
      </c>
      <c r="E1034" s="119" t="s">
        <v>1081</v>
      </c>
      <c r="F1034" s="120">
        <v>0</v>
      </c>
      <c r="G1034" s="120">
        <v>0</v>
      </c>
      <c r="H1034" s="75" t="str">
        <f t="shared" si="32"/>
        <v/>
      </c>
      <c r="I1034" s="61">
        <f t="shared" si="33"/>
        <v>0</v>
      </c>
      <c r="J1034" s="122">
        <v>6.8144349000000002</v>
      </c>
      <c r="K1034" s="122">
        <v>102.38671428571401</v>
      </c>
    </row>
    <row r="1035" spans="1:11" x14ac:dyDescent="0.2">
      <c r="A1035" s="119" t="s">
        <v>2207</v>
      </c>
      <c r="B1035" s="60" t="s">
        <v>1676</v>
      </c>
      <c r="C1035" s="60" t="s">
        <v>1031</v>
      </c>
      <c r="D1035" s="119" t="s">
        <v>235</v>
      </c>
      <c r="E1035" s="119" t="s">
        <v>236</v>
      </c>
      <c r="F1035" s="120">
        <v>0</v>
      </c>
      <c r="G1035" s="120">
        <v>1.316555E-2</v>
      </c>
      <c r="H1035" s="75">
        <f t="shared" si="32"/>
        <v>-1</v>
      </c>
      <c r="I1035" s="61">
        <f t="shared" si="33"/>
        <v>0</v>
      </c>
      <c r="J1035" s="122">
        <v>5.0843174534592004</v>
      </c>
      <c r="K1035" s="122">
        <v>116.002285714286</v>
      </c>
    </row>
    <row r="1036" spans="1:11" x14ac:dyDescent="0.2">
      <c r="A1036" s="119" t="s">
        <v>2853</v>
      </c>
      <c r="B1036" s="60" t="s">
        <v>1610</v>
      </c>
      <c r="C1036" s="60" t="s">
        <v>940</v>
      </c>
      <c r="D1036" s="119" t="s">
        <v>234</v>
      </c>
      <c r="E1036" s="119" t="s">
        <v>1081</v>
      </c>
      <c r="F1036" s="120">
        <v>0</v>
      </c>
      <c r="G1036" s="120">
        <v>1.4145E-3</v>
      </c>
      <c r="H1036" s="75">
        <f t="shared" si="32"/>
        <v>-1</v>
      </c>
      <c r="I1036" s="61">
        <f t="shared" si="33"/>
        <v>0</v>
      </c>
      <c r="J1036" s="122">
        <v>5.1622242500000004</v>
      </c>
      <c r="K1036" s="122">
        <v>174.04609523809501</v>
      </c>
    </row>
    <row r="1037" spans="1:11" x14ac:dyDescent="0.2">
      <c r="A1037" s="119" t="s">
        <v>978</v>
      </c>
      <c r="B1037" s="60" t="s">
        <v>641</v>
      </c>
      <c r="C1037" s="60" t="s">
        <v>939</v>
      </c>
      <c r="D1037" s="119" t="s">
        <v>235</v>
      </c>
      <c r="E1037" s="119" t="s">
        <v>236</v>
      </c>
      <c r="F1037" s="120"/>
      <c r="G1037" s="120">
        <v>0.24113310000000002</v>
      </c>
      <c r="H1037" s="75">
        <f t="shared" si="32"/>
        <v>-1</v>
      </c>
      <c r="I1037" s="61">
        <f t="shared" si="33"/>
        <v>0</v>
      </c>
      <c r="J1037" s="122"/>
      <c r="K1037" s="122"/>
    </row>
    <row r="1038" spans="1:11" x14ac:dyDescent="0.2">
      <c r="A1038" s="119" t="s">
        <v>979</v>
      </c>
      <c r="B1038" s="60" t="s">
        <v>553</v>
      </c>
      <c r="C1038" s="60" t="s">
        <v>939</v>
      </c>
      <c r="D1038" s="119" t="s">
        <v>235</v>
      </c>
      <c r="E1038" s="119" t="s">
        <v>236</v>
      </c>
      <c r="F1038" s="120"/>
      <c r="G1038" s="120">
        <v>0.1403876</v>
      </c>
      <c r="H1038" s="75">
        <f t="shared" si="32"/>
        <v>-1</v>
      </c>
      <c r="I1038" s="61">
        <f t="shared" si="33"/>
        <v>0</v>
      </c>
      <c r="J1038" s="122"/>
      <c r="K1038" s="122"/>
    </row>
    <row r="1039" spans="1:11" x14ac:dyDescent="0.2">
      <c r="A1039" s="62" t="s">
        <v>22</v>
      </c>
      <c r="B1039" s="63">
        <f>COUNTA(B7:B1038)</f>
        <v>1032</v>
      </c>
      <c r="C1039" s="63"/>
      <c r="D1039" s="63"/>
      <c r="E1039" s="63"/>
      <c r="F1039" s="134">
        <f>SUM(F7:F1038)</f>
        <v>10955.483769714552</v>
      </c>
      <c r="G1039" s="134">
        <f>SUM(G7:G1038)</f>
        <v>9927.9174972728906</v>
      </c>
      <c r="H1039" s="73">
        <f>IF(ISERROR(F1039/G1039-1),"",((F1039/G1039-1)))</f>
        <v>0.10350270061409406</v>
      </c>
      <c r="I1039" s="65">
        <f>SUM(I7:I1038)</f>
        <v>1.0000000000000013</v>
      </c>
      <c r="J1039" s="66">
        <f>SUM(J7:J1038)</f>
        <v>269407.86724251334</v>
      </c>
      <c r="K1039" s="112"/>
    </row>
    <row r="1040" spans="1:11" x14ac:dyDescent="0.2">
      <c r="A1040" s="68"/>
      <c r="B1040" s="68"/>
      <c r="C1040" s="68"/>
      <c r="D1040" s="68"/>
      <c r="E1040" s="68"/>
      <c r="F1040" s="68"/>
      <c r="G1040" s="68"/>
      <c r="H1040" s="69"/>
      <c r="I1040" s="70"/>
    </row>
    <row r="1041" spans="1:11" s="68" customFormat="1" x14ac:dyDescent="0.2">
      <c r="F1041" s="123"/>
      <c r="G1041" s="123"/>
      <c r="H1041" s="123"/>
      <c r="I1041" s="123"/>
      <c r="J1041" s="123"/>
      <c r="K1041" s="123"/>
    </row>
    <row r="1042" spans="1:11" s="167" customFormat="1" ht="22.5" x14ac:dyDescent="0.2">
      <c r="A1042" s="57" t="s">
        <v>2323</v>
      </c>
      <c r="B1042" s="57" t="s">
        <v>105</v>
      </c>
      <c r="C1042" s="57" t="s">
        <v>951</v>
      </c>
      <c r="D1042" s="57" t="s">
        <v>233</v>
      </c>
      <c r="E1042" s="103" t="s">
        <v>126</v>
      </c>
      <c r="F1042" s="57" t="s">
        <v>692</v>
      </c>
      <c r="G1042" s="57"/>
      <c r="H1042" s="57"/>
      <c r="I1042" s="57"/>
      <c r="J1042" s="57" t="s">
        <v>305</v>
      </c>
      <c r="K1042" s="57" t="s">
        <v>189</v>
      </c>
    </row>
    <row r="1043" spans="1:11" ht="22.5" x14ac:dyDescent="0.2">
      <c r="A1043" s="106"/>
      <c r="B1043" s="106"/>
      <c r="C1043" s="106"/>
      <c r="D1043" s="106"/>
      <c r="E1043" s="58"/>
      <c r="F1043" s="107" t="s">
        <v>2910</v>
      </c>
      <c r="G1043" s="107" t="s">
        <v>2881</v>
      </c>
      <c r="H1043" s="59" t="s">
        <v>102</v>
      </c>
      <c r="I1043" s="108" t="s">
        <v>103</v>
      </c>
      <c r="J1043" s="109" t="s">
        <v>306</v>
      </c>
      <c r="K1043" s="109" t="s">
        <v>957</v>
      </c>
    </row>
    <row r="1044" spans="1:11" x14ac:dyDescent="0.2">
      <c r="A1044" s="105" t="s">
        <v>2576</v>
      </c>
      <c r="B1044" s="105" t="s">
        <v>1607</v>
      </c>
      <c r="C1044" s="105" t="s">
        <v>1410</v>
      </c>
      <c r="D1044" s="105"/>
      <c r="E1044" s="119" t="s">
        <v>236</v>
      </c>
      <c r="F1044" s="120">
        <v>5.5304903740000002</v>
      </c>
      <c r="G1044" s="120">
        <v>8.1972720839999997</v>
      </c>
      <c r="H1044" s="75">
        <f t="shared" ref="H1044:H1055" si="34">IF(ISERROR(F1044/G1044-1),"",IF((F1044/G1044-1)&gt;10000%,"",F1044/G1044-1))</f>
        <v>-0.3253255086170932</v>
      </c>
      <c r="I1044" s="61">
        <f t="shared" ref="I1044:I1055" si="35">F1044/$F$1056</f>
        <v>0.4129437131955882</v>
      </c>
      <c r="J1044" s="122">
        <v>1420.6827723499998</v>
      </c>
      <c r="K1044" s="122">
        <v>9.1951904761904792</v>
      </c>
    </row>
    <row r="1045" spans="1:11" x14ac:dyDescent="0.2">
      <c r="A1045" s="60" t="s">
        <v>2392</v>
      </c>
      <c r="B1045" s="60" t="s">
        <v>864</v>
      </c>
      <c r="C1045" s="105" t="s">
        <v>936</v>
      </c>
      <c r="D1045" s="60"/>
      <c r="E1045" s="119" t="s">
        <v>1081</v>
      </c>
      <c r="F1045" s="120">
        <v>4.9940074499999998</v>
      </c>
      <c r="G1045" s="120">
        <v>5.7888922999999997</v>
      </c>
      <c r="H1045" s="75">
        <f t="shared" si="34"/>
        <v>-0.1373120812767582</v>
      </c>
      <c r="I1045" s="61">
        <f t="shared" si="35"/>
        <v>0.37288627963705967</v>
      </c>
      <c r="J1045" s="122">
        <v>510.24503945999999</v>
      </c>
      <c r="K1045" s="122">
        <v>22.851894736842102</v>
      </c>
    </row>
    <row r="1046" spans="1:11" x14ac:dyDescent="0.2">
      <c r="A1046" s="60" t="s">
        <v>2329</v>
      </c>
      <c r="B1046" s="60" t="s">
        <v>2330</v>
      </c>
      <c r="C1046" s="105" t="s">
        <v>1410</v>
      </c>
      <c r="D1046" s="60"/>
      <c r="E1046" s="119" t="s">
        <v>236</v>
      </c>
      <c r="F1046" s="120">
        <v>2.0212165400000002</v>
      </c>
      <c r="G1046" s="120">
        <v>4.22583529</v>
      </c>
      <c r="H1046" s="75">
        <f t="shared" si="34"/>
        <v>-0.52170011339935585</v>
      </c>
      <c r="I1046" s="61">
        <f t="shared" si="35"/>
        <v>0.15091765951240027</v>
      </c>
      <c r="J1046" s="122">
        <v>328.17314008999995</v>
      </c>
      <c r="K1046" s="122">
        <v>21.7600952380952</v>
      </c>
    </row>
    <row r="1047" spans="1:11" x14ac:dyDescent="0.2">
      <c r="A1047" s="60" t="s">
        <v>2577</v>
      </c>
      <c r="B1047" s="60" t="s">
        <v>2196</v>
      </c>
      <c r="C1047" s="105" t="s">
        <v>1031</v>
      </c>
      <c r="D1047" s="60"/>
      <c r="E1047" s="119" t="s">
        <v>1081</v>
      </c>
      <c r="F1047" s="120">
        <v>0.6786086899999999</v>
      </c>
      <c r="G1047" s="120">
        <v>0.65155012999999995</v>
      </c>
      <c r="H1047" s="75">
        <f t="shared" si="34"/>
        <v>4.1529513623149716E-2</v>
      </c>
      <c r="I1047" s="61">
        <f t="shared" si="35"/>
        <v>5.0669501853362019E-2</v>
      </c>
      <c r="J1047" s="122">
        <v>16.603159999999999</v>
      </c>
      <c r="K1047" s="122">
        <v>119.167857142857</v>
      </c>
    </row>
    <row r="1048" spans="1:11" x14ac:dyDescent="0.2">
      <c r="A1048" s="60" t="s">
        <v>2041</v>
      </c>
      <c r="B1048" s="60" t="s">
        <v>2076</v>
      </c>
      <c r="C1048" s="105" t="s">
        <v>2042</v>
      </c>
      <c r="D1048" s="60"/>
      <c r="E1048" s="119" t="s">
        <v>1081</v>
      </c>
      <c r="F1048" s="120">
        <v>7.0046490000000003E-2</v>
      </c>
      <c r="G1048" s="120">
        <v>8.9925699999999997E-2</v>
      </c>
      <c r="H1048" s="75">
        <f t="shared" si="34"/>
        <v>-0.22106261057739884</v>
      </c>
      <c r="I1048" s="61">
        <f t="shared" si="35"/>
        <v>5.2301433907020918E-3</v>
      </c>
      <c r="J1048" s="122">
        <v>46.837499999999999</v>
      </c>
      <c r="K1048" s="122">
        <v>30.275285714285701</v>
      </c>
    </row>
    <row r="1049" spans="1:11" x14ac:dyDescent="0.2">
      <c r="A1049" s="60" t="s">
        <v>2757</v>
      </c>
      <c r="B1049" s="60" t="s">
        <v>1879</v>
      </c>
      <c r="C1049" s="105" t="s">
        <v>940</v>
      </c>
      <c r="D1049" s="60"/>
      <c r="E1049" s="119" t="s">
        <v>1081</v>
      </c>
      <c r="F1049" s="120">
        <v>4.1660669999999997E-2</v>
      </c>
      <c r="G1049" s="120">
        <v>0.28757334000000001</v>
      </c>
      <c r="H1049" s="75">
        <f t="shared" si="34"/>
        <v>-0.85513027737550362</v>
      </c>
      <c r="I1049" s="61">
        <f t="shared" si="35"/>
        <v>3.110666613740687E-3</v>
      </c>
      <c r="J1049" s="122">
        <v>12.869517999999999</v>
      </c>
      <c r="K1049" s="122">
        <v>183.29995238095199</v>
      </c>
    </row>
    <row r="1050" spans="1:11" x14ac:dyDescent="0.2">
      <c r="A1050" s="60" t="s">
        <v>2676</v>
      </c>
      <c r="B1050" s="60" t="s">
        <v>1663</v>
      </c>
      <c r="C1050" s="105" t="s">
        <v>2216</v>
      </c>
      <c r="D1050" s="60"/>
      <c r="E1050" s="119" t="s">
        <v>1081</v>
      </c>
      <c r="F1050" s="120">
        <v>1.609267E-2</v>
      </c>
      <c r="G1050" s="120">
        <v>1.0348370000000001E-2</v>
      </c>
      <c r="H1050" s="75">
        <f t="shared" si="34"/>
        <v>0.55509225124343242</v>
      </c>
      <c r="I1050" s="61">
        <f t="shared" si="35"/>
        <v>1.2015872835205565E-3</v>
      </c>
      <c r="J1050" s="122">
        <v>11.582947240000001</v>
      </c>
      <c r="K1050" s="122">
        <v>62.779809523809497</v>
      </c>
    </row>
    <row r="1051" spans="1:11" x14ac:dyDescent="0.2">
      <c r="A1051" s="60" t="s">
        <v>2674</v>
      </c>
      <c r="B1051" s="60" t="s">
        <v>1661</v>
      </c>
      <c r="C1051" s="105" t="s">
        <v>2216</v>
      </c>
      <c r="D1051" s="60"/>
      <c r="E1051" s="119" t="s">
        <v>1081</v>
      </c>
      <c r="F1051" s="120">
        <v>1.56025E-2</v>
      </c>
      <c r="G1051" s="120">
        <v>1.4178800000000001E-3</v>
      </c>
      <c r="H1051" s="75">
        <f t="shared" si="34"/>
        <v>10.004104719722402</v>
      </c>
      <c r="I1051" s="61">
        <f t="shared" si="35"/>
        <v>1.164987885237781E-3</v>
      </c>
      <c r="J1051" s="122">
        <v>7.5022960599999999</v>
      </c>
      <c r="K1051" s="122">
        <v>72.803476190476204</v>
      </c>
    </row>
    <row r="1052" spans="1:11" x14ac:dyDescent="0.2">
      <c r="A1052" s="60" t="s">
        <v>2675</v>
      </c>
      <c r="B1052" s="60" t="s">
        <v>1662</v>
      </c>
      <c r="C1052" s="105" t="s">
        <v>2216</v>
      </c>
      <c r="D1052" s="60"/>
      <c r="E1052" s="119" t="s">
        <v>1081</v>
      </c>
      <c r="F1052" s="120">
        <v>1.3665149999999999E-2</v>
      </c>
      <c r="G1052" s="120">
        <v>0.88830686000000003</v>
      </c>
      <c r="H1052" s="75">
        <f t="shared" si="34"/>
        <v>-0.98461663349081874</v>
      </c>
      <c r="I1052" s="61">
        <f t="shared" si="35"/>
        <v>1.0203322672621095E-3</v>
      </c>
      <c r="J1052" s="122">
        <v>24.05675046</v>
      </c>
      <c r="K1052" s="122">
        <v>47.154142857142901</v>
      </c>
    </row>
    <row r="1053" spans="1:11" x14ac:dyDescent="0.2">
      <c r="A1053" s="60" t="s">
        <v>2741</v>
      </c>
      <c r="B1053" s="60" t="s">
        <v>2742</v>
      </c>
      <c r="C1053" s="105" t="s">
        <v>936</v>
      </c>
      <c r="D1053" s="60"/>
      <c r="E1053" s="119" t="s">
        <v>1081</v>
      </c>
      <c r="F1053" s="120">
        <v>9.8126000000000012E-3</v>
      </c>
      <c r="G1053" s="120">
        <v>0.1867965</v>
      </c>
      <c r="H1053" s="75">
        <f t="shared" si="34"/>
        <v>-0.94746903716076047</v>
      </c>
      <c r="I1053" s="61">
        <f t="shared" si="35"/>
        <v>7.3267489970737078E-4</v>
      </c>
      <c r="J1053" s="122">
        <v>29.469000000000001</v>
      </c>
      <c r="K1053" s="122">
        <v>79.782523809523795</v>
      </c>
    </row>
    <row r="1054" spans="1:11" x14ac:dyDescent="0.2">
      <c r="A1054" s="60" t="s">
        <v>2067</v>
      </c>
      <c r="B1054" s="60" t="s">
        <v>2068</v>
      </c>
      <c r="C1054" s="105" t="s">
        <v>2069</v>
      </c>
      <c r="D1054" s="60"/>
      <c r="E1054" s="119" t="s">
        <v>1081</v>
      </c>
      <c r="F1054" s="120">
        <v>1.64E-3</v>
      </c>
      <c r="G1054" s="120">
        <v>0.47549429999999998</v>
      </c>
      <c r="H1054" s="75">
        <f t="shared" si="34"/>
        <v>-0.99655095760348755</v>
      </c>
      <c r="I1054" s="61">
        <f t="shared" si="35"/>
        <v>1.2245346141900087E-4</v>
      </c>
      <c r="J1054" s="122">
        <v>11.37049961</v>
      </c>
      <c r="K1054" s="122">
        <v>127.999055555556</v>
      </c>
    </row>
    <row r="1055" spans="1:11" x14ac:dyDescent="0.2">
      <c r="A1055" s="60" t="s">
        <v>2673</v>
      </c>
      <c r="B1055" s="60" t="s">
        <v>1660</v>
      </c>
      <c r="C1055" s="105" t="s">
        <v>2216</v>
      </c>
      <c r="D1055" s="60"/>
      <c r="E1055" s="119" t="s">
        <v>1081</v>
      </c>
      <c r="F1055" s="120">
        <v>0</v>
      </c>
      <c r="G1055" s="120">
        <v>1.6856880000000001E-2</v>
      </c>
      <c r="H1055" s="75">
        <f t="shared" si="34"/>
        <v>-1</v>
      </c>
      <c r="I1055" s="61">
        <f t="shared" si="35"/>
        <v>0</v>
      </c>
      <c r="J1055" s="122">
        <v>9.7347028499999997</v>
      </c>
      <c r="K1055" s="122">
        <v>72.1666666666667</v>
      </c>
    </row>
    <row r="1056" spans="1:11" x14ac:dyDescent="0.2">
      <c r="A1056" s="62" t="s">
        <v>22</v>
      </c>
      <c r="B1056" s="63">
        <f>COUNTA(B1044:B1055)</f>
        <v>12</v>
      </c>
      <c r="C1056" s="63"/>
      <c r="D1056" s="63"/>
      <c r="E1056" s="63"/>
      <c r="F1056" s="64">
        <f>SUM(F1044:F1055)</f>
        <v>13.392843134000003</v>
      </c>
      <c r="G1056" s="64">
        <f>SUM(G1044:G1055)</f>
        <v>20.820269633999999</v>
      </c>
      <c r="H1056" s="73">
        <f>IF(ISERROR(F1056/G1056-1),"",((F1056/G1056-1)))</f>
        <v>-0.35674016862254421</v>
      </c>
      <c r="I1056" s="65">
        <f>SUM(I1044:I1055)</f>
        <v>0.99999999999999989</v>
      </c>
      <c r="J1056" s="66">
        <f>SUM(J1044:J1055)</f>
        <v>2429.1273261199999</v>
      </c>
      <c r="K1056" s="67"/>
    </row>
    <row r="1057" spans="1:11" x14ac:dyDescent="0.2">
      <c r="A1057" s="68"/>
      <c r="B1057" s="68"/>
      <c r="C1057" s="68"/>
      <c r="D1057" s="68"/>
      <c r="E1057" s="68"/>
      <c r="F1057" s="110"/>
      <c r="G1057" s="110"/>
      <c r="H1057" s="68"/>
      <c r="I1057" s="68"/>
      <c r="J1057" s="110"/>
      <c r="K1057" s="68"/>
    </row>
    <row r="1058" spans="1:11" x14ac:dyDescent="0.2">
      <c r="A1058" s="54" t="s">
        <v>307</v>
      </c>
      <c r="B1058" s="68"/>
      <c r="C1058" s="68"/>
      <c r="D1058" s="68"/>
      <c r="E1058" s="68"/>
      <c r="F1058" s="86"/>
      <c r="G1058" s="76"/>
      <c r="H1058" s="69"/>
      <c r="I1058" s="68"/>
      <c r="J1058" s="129"/>
    </row>
    <row r="1059" spans="1:11" ht="12.75" x14ac:dyDescent="0.2">
      <c r="A1059" s="68"/>
      <c r="B1059" s="68"/>
      <c r="C1059" s="68"/>
      <c r="D1059" s="68"/>
      <c r="E1059" s="68"/>
      <c r="F1059" s="77"/>
      <c r="G1059" s="77"/>
      <c r="H1059" s="69"/>
      <c r="I1059" s="68"/>
      <c r="J1059" s="129"/>
    </row>
    <row r="1060" spans="1:11" ht="12.75" x14ac:dyDescent="0.2">
      <c r="A1060" s="71" t="s">
        <v>69</v>
      </c>
      <c r="B1060" s="68"/>
      <c r="C1060" s="68"/>
      <c r="D1060" s="68"/>
      <c r="E1060" s="68"/>
      <c r="F1060" s="77"/>
      <c r="G1060" s="69"/>
      <c r="H1060" s="69"/>
      <c r="I1060" s="68"/>
    </row>
    <row r="1062" spans="1:11" x14ac:dyDescent="0.2">
      <c r="F1062" s="160"/>
    </row>
  </sheetData>
  <autoFilter ref="A6:K1039"/>
  <sortState ref="A7:K1038">
    <sortCondition descending="1" ref="F7:F1038"/>
  </sortState>
  <conditionalFormatting sqref="D7:G495 F497:F1038 G497:G1034 D497:E1034">
    <cfRule type="containsErrors" dxfId="17" priority="21">
      <formula>ISERROR(D7)</formula>
    </cfRule>
  </conditionalFormatting>
  <conditionalFormatting sqref="G1054:G1055">
    <cfRule type="containsErrors" dxfId="16" priority="7">
      <formula>ISERROR(G1054)</formula>
    </cfRule>
  </conditionalFormatting>
  <conditionalFormatting sqref="E1044:E1055">
    <cfRule type="containsErrors" dxfId="15" priority="10">
      <formula>ISERROR(E1044)</formula>
    </cfRule>
  </conditionalFormatting>
  <conditionalFormatting sqref="G1044:G1053">
    <cfRule type="containsErrors" dxfId="14" priority="8">
      <formula>ISERROR(G1044)</formula>
    </cfRule>
  </conditionalFormatting>
  <conditionalFormatting sqref="D1035:D1038">
    <cfRule type="containsErrors" dxfId="13" priority="5">
      <formula>ISERROR(D1035)</formula>
    </cfRule>
  </conditionalFormatting>
  <conditionalFormatting sqref="E1035:E1038">
    <cfRule type="containsErrors" dxfId="12" priority="4">
      <formula>ISERROR(E1035)</formula>
    </cfRule>
  </conditionalFormatting>
  <conditionalFormatting sqref="G1035:G1038">
    <cfRule type="containsErrors" dxfId="11" priority="3">
      <formula>ISERROR(G1035)</formula>
    </cfRule>
  </conditionalFormatting>
  <conditionalFormatting sqref="F1044:F1055">
    <cfRule type="containsErrors" dxfId="10" priority="2">
      <formula>ISERROR(F1044)</formula>
    </cfRule>
  </conditionalFormatting>
  <conditionalFormatting sqref="D496:G496">
    <cfRule type="containsErrors" dxfId="9" priority="1">
      <formula>ISERROR(D496)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60"/>
  <sheetViews>
    <sheetView showGridLines="0" zoomScaleNormal="100" workbookViewId="0"/>
  </sheetViews>
  <sheetFormatPr baseColWidth="10"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6384" width="9.140625" style="5"/>
  </cols>
  <sheetData>
    <row r="1" spans="1:12" ht="20.25" x14ac:dyDescent="0.2">
      <c r="A1" s="53" t="s">
        <v>308</v>
      </c>
      <c r="B1" s="53"/>
    </row>
    <row r="2" spans="1:12" ht="15.75" customHeight="1" x14ac:dyDescent="0.2">
      <c r="A2" s="6" t="s">
        <v>2914</v>
      </c>
      <c r="B2" s="56"/>
      <c r="F2" s="88"/>
      <c r="G2" s="88"/>
      <c r="H2" s="8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3"/>
      <c r="G4" s="123"/>
      <c r="H4" s="123"/>
    </row>
    <row r="5" spans="1:12" ht="22.5" customHeight="1" x14ac:dyDescent="0.2">
      <c r="A5" s="57" t="s">
        <v>402</v>
      </c>
      <c r="B5" s="57" t="s">
        <v>105</v>
      </c>
      <c r="C5" s="57" t="s">
        <v>2393</v>
      </c>
      <c r="D5" s="57" t="s">
        <v>233</v>
      </c>
      <c r="E5" s="103" t="s">
        <v>1687</v>
      </c>
      <c r="F5" s="178" t="s">
        <v>692</v>
      </c>
      <c r="G5" s="179"/>
      <c r="H5" s="180"/>
      <c r="I5" s="178" t="s">
        <v>2169</v>
      </c>
      <c r="J5" s="179"/>
      <c r="K5" s="180"/>
      <c r="L5" s="115"/>
    </row>
    <row r="6" spans="1:12" s="55" customFormat="1" ht="27.75" customHeight="1" x14ac:dyDescent="0.2">
      <c r="A6" s="78"/>
      <c r="B6" s="78"/>
      <c r="C6" s="78"/>
      <c r="D6" s="78"/>
      <c r="E6" s="104"/>
      <c r="F6" s="79" t="s">
        <v>2910</v>
      </c>
      <c r="G6" s="79" t="s">
        <v>2881</v>
      </c>
      <c r="H6" s="80" t="s">
        <v>102</v>
      </c>
      <c r="I6" s="79" t="s">
        <v>2910</v>
      </c>
      <c r="J6" s="79" t="s">
        <v>2881</v>
      </c>
      <c r="K6" s="80" t="s">
        <v>102</v>
      </c>
      <c r="L6" s="114" t="s">
        <v>104</v>
      </c>
    </row>
    <row r="7" spans="1:12" x14ac:dyDescent="0.2">
      <c r="A7" s="119" t="s">
        <v>2898</v>
      </c>
      <c r="B7" s="119" t="s">
        <v>631</v>
      </c>
      <c r="C7" s="119" t="s">
        <v>939</v>
      </c>
      <c r="D7" s="119" t="s">
        <v>235</v>
      </c>
      <c r="E7" s="119" t="s">
        <v>1081</v>
      </c>
      <c r="F7" s="120">
        <v>1686.6550903940001</v>
      </c>
      <c r="G7" s="120">
        <v>1114.8018201340001</v>
      </c>
      <c r="H7" s="75">
        <f t="shared" ref="H7:H70" si="0">IF(ISERROR(F7/G7-1),"",IF((F7/G7-1)&gt;10000%,"",F7/G7-1))</f>
        <v>0.51296406225033153</v>
      </c>
      <c r="I7" s="120">
        <v>2633.75560507</v>
      </c>
      <c r="J7" s="120">
        <v>962.88264912</v>
      </c>
      <c r="K7" s="75">
        <f t="shared" ref="K7:K70" si="1">IF(ISERROR(I7/J7-1),"",IF((I7/J7-1)&gt;10000%,"",I7/J7-1))</f>
        <v>1.7352820278536001</v>
      </c>
      <c r="L7" s="75">
        <f t="shared" ref="L7:L70" si="2">IF(ISERROR(I7/F7),"",IF(I7/F7&gt;10000%,"",I7/F7))</f>
        <v>1.5615258982527118</v>
      </c>
    </row>
    <row r="8" spans="1:12" x14ac:dyDescent="0.2">
      <c r="A8" s="119" t="s">
        <v>2347</v>
      </c>
      <c r="B8" s="119" t="s">
        <v>638</v>
      </c>
      <c r="C8" s="119" t="s">
        <v>939</v>
      </c>
      <c r="D8" s="119" t="s">
        <v>235</v>
      </c>
      <c r="E8" s="119" t="s">
        <v>236</v>
      </c>
      <c r="F8" s="120">
        <v>670.46945067399997</v>
      </c>
      <c r="G8" s="120">
        <v>434.70410017400002</v>
      </c>
      <c r="H8" s="75">
        <f t="shared" si="0"/>
        <v>0.54235823956026552</v>
      </c>
      <c r="I8" s="120">
        <v>1439.0504873099999</v>
      </c>
      <c r="J8" s="120">
        <v>721.26440386000002</v>
      </c>
      <c r="K8" s="75">
        <f t="shared" si="1"/>
        <v>0.99517746835781007</v>
      </c>
      <c r="L8" s="75">
        <f t="shared" si="2"/>
        <v>2.1463326716278748</v>
      </c>
    </row>
    <row r="9" spans="1:12" x14ac:dyDescent="0.2">
      <c r="A9" s="119" t="s">
        <v>2397</v>
      </c>
      <c r="B9" s="119" t="s">
        <v>376</v>
      </c>
      <c r="C9" s="119" t="s">
        <v>2040</v>
      </c>
      <c r="D9" s="119" t="s">
        <v>235</v>
      </c>
      <c r="E9" s="119" t="s">
        <v>236</v>
      </c>
      <c r="F9" s="120">
        <v>245.70367861000003</v>
      </c>
      <c r="G9" s="120">
        <v>132.007507076</v>
      </c>
      <c r="H9" s="75">
        <f t="shared" si="0"/>
        <v>0.86128564997854506</v>
      </c>
      <c r="I9" s="120">
        <v>722.17121834</v>
      </c>
      <c r="J9" s="120">
        <v>339.11494782</v>
      </c>
      <c r="K9" s="75">
        <f t="shared" si="1"/>
        <v>1.1295764842643381</v>
      </c>
      <c r="L9" s="75">
        <f t="shared" si="2"/>
        <v>2.9391957923686047</v>
      </c>
    </row>
    <row r="10" spans="1:12" x14ac:dyDescent="0.2">
      <c r="A10" s="119" t="s">
        <v>2395</v>
      </c>
      <c r="B10" s="119" t="s">
        <v>107</v>
      </c>
      <c r="C10" s="119" t="s">
        <v>698</v>
      </c>
      <c r="D10" s="119" t="s">
        <v>235</v>
      </c>
      <c r="E10" s="119" t="s">
        <v>1081</v>
      </c>
      <c r="F10" s="120">
        <v>448.57037405199998</v>
      </c>
      <c r="G10" s="120">
        <v>363.31553240400001</v>
      </c>
      <c r="H10" s="75">
        <f t="shared" si="0"/>
        <v>0.23465784984165827</v>
      </c>
      <c r="I10" s="120">
        <v>672.10422142999994</v>
      </c>
      <c r="J10" s="120">
        <v>510.53766399</v>
      </c>
      <c r="K10" s="75">
        <f t="shared" si="1"/>
        <v>0.316463541939904</v>
      </c>
      <c r="L10" s="75">
        <f t="shared" si="2"/>
        <v>1.4983250350637001</v>
      </c>
    </row>
    <row r="11" spans="1:12" x14ac:dyDescent="0.2">
      <c r="A11" s="119" t="s">
        <v>1881</v>
      </c>
      <c r="B11" s="119" t="s">
        <v>637</v>
      </c>
      <c r="C11" s="119" t="s">
        <v>939</v>
      </c>
      <c r="D11" s="119" t="s">
        <v>235</v>
      </c>
      <c r="E11" s="119" t="s">
        <v>236</v>
      </c>
      <c r="F11" s="120">
        <v>227.23666842</v>
      </c>
      <c r="G11" s="120">
        <v>220.974602331</v>
      </c>
      <c r="H11" s="75">
        <f t="shared" si="0"/>
        <v>2.8338397367585255E-2</v>
      </c>
      <c r="I11" s="120">
        <v>564.93595936825</v>
      </c>
      <c r="J11" s="120">
        <v>866.77609677999999</v>
      </c>
      <c r="K11" s="75">
        <f t="shared" si="1"/>
        <v>-0.34823311179560745</v>
      </c>
      <c r="L11" s="75">
        <f t="shared" si="2"/>
        <v>2.4861126652503227</v>
      </c>
    </row>
    <row r="12" spans="1:12" x14ac:dyDescent="0.2">
      <c r="A12" s="119" t="s">
        <v>1882</v>
      </c>
      <c r="B12" s="119" t="s">
        <v>542</v>
      </c>
      <c r="C12" s="119" t="s">
        <v>939</v>
      </c>
      <c r="D12" s="119" t="s">
        <v>235</v>
      </c>
      <c r="E12" s="119" t="s">
        <v>236</v>
      </c>
      <c r="F12" s="120">
        <v>155.30527591999999</v>
      </c>
      <c r="G12" s="120">
        <v>99.119815948999999</v>
      </c>
      <c r="H12" s="75">
        <f t="shared" si="0"/>
        <v>0.56684386903935557</v>
      </c>
      <c r="I12" s="120">
        <v>561.42497039037005</v>
      </c>
      <c r="J12" s="120">
        <v>96.32424515999999</v>
      </c>
      <c r="K12" s="75">
        <f t="shared" si="1"/>
        <v>4.8284907341636742</v>
      </c>
      <c r="L12" s="75">
        <f t="shared" si="2"/>
        <v>3.6149768065804038</v>
      </c>
    </row>
    <row r="13" spans="1:12" x14ac:dyDescent="0.2">
      <c r="A13" s="119" t="s">
        <v>2416</v>
      </c>
      <c r="B13" s="60" t="s">
        <v>264</v>
      </c>
      <c r="C13" s="60" t="s">
        <v>936</v>
      </c>
      <c r="D13" s="119" t="s">
        <v>234</v>
      </c>
      <c r="E13" s="119" t="s">
        <v>1081</v>
      </c>
      <c r="F13" s="120">
        <v>4.1690321400000006</v>
      </c>
      <c r="G13" s="120">
        <v>6.4276548099999999</v>
      </c>
      <c r="H13" s="75">
        <f t="shared" si="0"/>
        <v>-0.35139140740509045</v>
      </c>
      <c r="I13" s="120">
        <v>411.75192207999999</v>
      </c>
      <c r="J13" s="120">
        <v>436.47716176</v>
      </c>
      <c r="K13" s="75">
        <f t="shared" si="1"/>
        <v>-5.6647270112142434E-2</v>
      </c>
      <c r="L13" s="75">
        <f t="shared" si="2"/>
        <v>98.764391411000233</v>
      </c>
    </row>
    <row r="14" spans="1:12" x14ac:dyDescent="0.2">
      <c r="A14" s="119" t="s">
        <v>2451</v>
      </c>
      <c r="B14" s="60" t="s">
        <v>313</v>
      </c>
      <c r="C14" s="60" t="s">
        <v>936</v>
      </c>
      <c r="D14" s="119" t="s">
        <v>234</v>
      </c>
      <c r="E14" s="119" t="s">
        <v>1081</v>
      </c>
      <c r="F14" s="120">
        <v>5.1098708099999994</v>
      </c>
      <c r="G14" s="120">
        <v>1.1201794700000001</v>
      </c>
      <c r="H14" s="75">
        <f t="shared" si="0"/>
        <v>3.5616536875113409</v>
      </c>
      <c r="I14" s="120">
        <v>382.33116014999996</v>
      </c>
      <c r="J14" s="120">
        <v>754.77958114</v>
      </c>
      <c r="K14" s="75">
        <f t="shared" si="1"/>
        <v>-0.4934532283285451</v>
      </c>
      <c r="L14" s="75">
        <f t="shared" si="2"/>
        <v>74.822079533161428</v>
      </c>
    </row>
    <row r="15" spans="1:12" x14ac:dyDescent="0.2">
      <c r="A15" s="119" t="s">
        <v>1790</v>
      </c>
      <c r="B15" s="119" t="s">
        <v>132</v>
      </c>
      <c r="C15" s="119" t="s">
        <v>698</v>
      </c>
      <c r="D15" s="119" t="s">
        <v>234</v>
      </c>
      <c r="E15" s="119" t="s">
        <v>1081</v>
      </c>
      <c r="F15" s="120">
        <v>33.133077186999998</v>
      </c>
      <c r="G15" s="120">
        <v>35.030495668999997</v>
      </c>
      <c r="H15" s="75">
        <f t="shared" si="0"/>
        <v>-5.416476260937142E-2</v>
      </c>
      <c r="I15" s="120">
        <v>378.63284406999998</v>
      </c>
      <c r="J15" s="120">
        <v>301.40893999999997</v>
      </c>
      <c r="K15" s="75">
        <f t="shared" si="1"/>
        <v>0.25620973309550799</v>
      </c>
      <c r="L15" s="75">
        <f t="shared" si="2"/>
        <v>11.427638970356767</v>
      </c>
    </row>
    <row r="16" spans="1:12" x14ac:dyDescent="0.2">
      <c r="A16" s="119" t="s">
        <v>2904</v>
      </c>
      <c r="B16" s="60" t="s">
        <v>947</v>
      </c>
      <c r="C16" s="60" t="s">
        <v>939</v>
      </c>
      <c r="D16" s="119" t="s">
        <v>235</v>
      </c>
      <c r="E16" s="119" t="s">
        <v>1081</v>
      </c>
      <c r="F16" s="120">
        <v>61.211596961000005</v>
      </c>
      <c r="G16" s="120">
        <v>13.815780160000001</v>
      </c>
      <c r="H16" s="75">
        <f t="shared" si="0"/>
        <v>3.4305566715821278</v>
      </c>
      <c r="I16" s="120">
        <v>376.97951539929346</v>
      </c>
      <c r="J16" s="120">
        <v>55.746213890008001</v>
      </c>
      <c r="K16" s="75">
        <f t="shared" si="1"/>
        <v>5.7624236534360156</v>
      </c>
      <c r="L16" s="75">
        <f t="shared" si="2"/>
        <v>6.1586289872404398</v>
      </c>
    </row>
    <row r="17" spans="1:12" x14ac:dyDescent="0.2">
      <c r="A17" s="119" t="s">
        <v>2418</v>
      </c>
      <c r="B17" s="60" t="s">
        <v>135</v>
      </c>
      <c r="C17" s="60" t="s">
        <v>936</v>
      </c>
      <c r="D17" s="119" t="s">
        <v>234</v>
      </c>
      <c r="E17" s="119" t="s">
        <v>1081</v>
      </c>
      <c r="F17" s="120">
        <v>18.232385369999999</v>
      </c>
      <c r="G17" s="120">
        <v>32.709765619999999</v>
      </c>
      <c r="H17" s="75">
        <f t="shared" si="0"/>
        <v>-0.44260116132253713</v>
      </c>
      <c r="I17" s="120">
        <v>367.81856496</v>
      </c>
      <c r="J17" s="120">
        <v>975.38225549000003</v>
      </c>
      <c r="K17" s="75">
        <f t="shared" si="1"/>
        <v>-0.6228980352167468</v>
      </c>
      <c r="L17" s="75">
        <f t="shared" si="2"/>
        <v>20.173913478442454</v>
      </c>
    </row>
    <row r="18" spans="1:12" x14ac:dyDescent="0.2">
      <c r="A18" s="119" t="s">
        <v>1890</v>
      </c>
      <c r="B18" s="60" t="s">
        <v>399</v>
      </c>
      <c r="C18" s="60" t="s">
        <v>939</v>
      </c>
      <c r="D18" s="119" t="s">
        <v>235</v>
      </c>
      <c r="E18" s="119" t="s">
        <v>236</v>
      </c>
      <c r="F18" s="120">
        <v>15.736687328</v>
      </c>
      <c r="G18" s="120">
        <v>32.545800714000002</v>
      </c>
      <c r="H18" s="75">
        <f t="shared" si="0"/>
        <v>-0.51647564408422564</v>
      </c>
      <c r="I18" s="120">
        <v>341.03859982</v>
      </c>
      <c r="J18" s="120">
        <v>48.991413319999999</v>
      </c>
      <c r="K18" s="75">
        <f t="shared" si="1"/>
        <v>5.9611912926948811</v>
      </c>
      <c r="L18" s="75">
        <f t="shared" si="2"/>
        <v>21.671562299722144</v>
      </c>
    </row>
    <row r="19" spans="1:12" x14ac:dyDescent="0.2">
      <c r="A19" s="119" t="s">
        <v>1884</v>
      </c>
      <c r="B19" s="60" t="s">
        <v>1000</v>
      </c>
      <c r="C19" s="60" t="s">
        <v>939</v>
      </c>
      <c r="D19" s="119" t="s">
        <v>873</v>
      </c>
      <c r="E19" s="119" t="s">
        <v>236</v>
      </c>
      <c r="F19" s="120">
        <v>162.69410076200001</v>
      </c>
      <c r="G19" s="120">
        <v>69.641036857999993</v>
      </c>
      <c r="H19" s="75">
        <f t="shared" si="0"/>
        <v>1.3361814829629517</v>
      </c>
      <c r="I19" s="120">
        <v>323.32799715016597</v>
      </c>
      <c r="J19" s="120">
        <v>187.9869590076855</v>
      </c>
      <c r="K19" s="75">
        <f t="shared" si="1"/>
        <v>0.71994907974944855</v>
      </c>
      <c r="L19" s="75">
        <f t="shared" si="2"/>
        <v>1.9873369448296847</v>
      </c>
    </row>
    <row r="20" spans="1:12" x14ac:dyDescent="0.2">
      <c r="A20" s="119" t="s">
        <v>2415</v>
      </c>
      <c r="B20" s="60" t="s">
        <v>260</v>
      </c>
      <c r="C20" s="60" t="s">
        <v>936</v>
      </c>
      <c r="D20" s="119" t="s">
        <v>234</v>
      </c>
      <c r="E20" s="119" t="s">
        <v>1081</v>
      </c>
      <c r="F20" s="120">
        <v>9.1160953500000002</v>
      </c>
      <c r="G20" s="120">
        <v>29.221102519999999</v>
      </c>
      <c r="H20" s="75">
        <f t="shared" si="0"/>
        <v>-0.68803041077041471</v>
      </c>
      <c r="I20" s="120">
        <v>320.04276700000003</v>
      </c>
      <c r="J20" s="120">
        <v>309.24815545999996</v>
      </c>
      <c r="K20" s="75">
        <f t="shared" si="1"/>
        <v>3.4905985207715595E-2</v>
      </c>
      <c r="L20" s="75">
        <f t="shared" si="2"/>
        <v>35.10743961228971</v>
      </c>
    </row>
    <row r="21" spans="1:12" x14ac:dyDescent="0.2">
      <c r="A21" s="119" t="s">
        <v>2322</v>
      </c>
      <c r="B21" s="60" t="s">
        <v>279</v>
      </c>
      <c r="C21" s="60" t="s">
        <v>698</v>
      </c>
      <c r="D21" s="119" t="s">
        <v>234</v>
      </c>
      <c r="E21" s="119" t="s">
        <v>1081</v>
      </c>
      <c r="F21" s="120">
        <v>39.008390599999998</v>
      </c>
      <c r="G21" s="120">
        <v>60.555568637999997</v>
      </c>
      <c r="H21" s="75">
        <f t="shared" si="0"/>
        <v>-0.35582488155315006</v>
      </c>
      <c r="I21" s="120">
        <v>313.52685379000002</v>
      </c>
      <c r="J21" s="120">
        <v>246.78007525999999</v>
      </c>
      <c r="K21" s="75">
        <f t="shared" si="1"/>
        <v>0.27047069525235234</v>
      </c>
      <c r="L21" s="75">
        <f t="shared" si="2"/>
        <v>8.0374208975952985</v>
      </c>
    </row>
    <row r="22" spans="1:12" x14ac:dyDescent="0.2">
      <c r="A22" s="119" t="s">
        <v>2396</v>
      </c>
      <c r="B22" s="60" t="s">
        <v>997</v>
      </c>
      <c r="C22" s="60" t="s">
        <v>939</v>
      </c>
      <c r="D22" s="119" t="s">
        <v>235</v>
      </c>
      <c r="E22" s="119" t="s">
        <v>1081</v>
      </c>
      <c r="F22" s="120">
        <v>166.83716284400001</v>
      </c>
      <c r="G22" s="120">
        <v>196.48306719499999</v>
      </c>
      <c r="H22" s="75">
        <f t="shared" si="0"/>
        <v>-0.15088274411747582</v>
      </c>
      <c r="I22" s="120">
        <v>296.86874689000001</v>
      </c>
      <c r="J22" s="120">
        <v>451.65850251999996</v>
      </c>
      <c r="K22" s="75">
        <f t="shared" si="1"/>
        <v>-0.34271414080850982</v>
      </c>
      <c r="L22" s="75">
        <f t="shared" si="2"/>
        <v>1.7793922039275218</v>
      </c>
    </row>
    <row r="23" spans="1:12" x14ac:dyDescent="0.2">
      <c r="A23" s="119" t="s">
        <v>2373</v>
      </c>
      <c r="B23" s="60" t="s">
        <v>653</v>
      </c>
      <c r="C23" s="60" t="s">
        <v>939</v>
      </c>
      <c r="D23" s="119" t="s">
        <v>235</v>
      </c>
      <c r="E23" s="119" t="s">
        <v>236</v>
      </c>
      <c r="F23" s="120">
        <v>254.234102159</v>
      </c>
      <c r="G23" s="120">
        <v>194.28503568599999</v>
      </c>
      <c r="H23" s="75">
        <f t="shared" si="0"/>
        <v>0.30856244929685994</v>
      </c>
      <c r="I23" s="120">
        <v>284.14412786999998</v>
      </c>
      <c r="J23" s="120">
        <v>307.03315626</v>
      </c>
      <c r="K23" s="75">
        <f t="shared" si="1"/>
        <v>-7.454904437297083E-2</v>
      </c>
      <c r="L23" s="75">
        <f t="shared" si="2"/>
        <v>1.1176475754314581</v>
      </c>
    </row>
    <row r="24" spans="1:12" x14ac:dyDescent="0.2">
      <c r="A24" s="119" t="s">
        <v>2527</v>
      </c>
      <c r="B24" s="60" t="s">
        <v>252</v>
      </c>
      <c r="C24" s="60" t="s">
        <v>936</v>
      </c>
      <c r="D24" s="119" t="s">
        <v>234</v>
      </c>
      <c r="E24" s="119" t="s">
        <v>1081</v>
      </c>
      <c r="F24" s="120">
        <v>12.79469484</v>
      </c>
      <c r="G24" s="120">
        <v>6.7967307899999998</v>
      </c>
      <c r="H24" s="75">
        <f t="shared" si="0"/>
        <v>0.88247780224351069</v>
      </c>
      <c r="I24" s="120">
        <v>283.25194045999996</v>
      </c>
      <c r="J24" s="120">
        <v>267.04727459000003</v>
      </c>
      <c r="K24" s="75">
        <f t="shared" si="1"/>
        <v>6.0680888411533518E-2</v>
      </c>
      <c r="L24" s="75">
        <f t="shared" si="2"/>
        <v>22.13823338517388</v>
      </c>
    </row>
    <row r="25" spans="1:12" x14ac:dyDescent="0.2">
      <c r="A25" s="119" t="s">
        <v>1773</v>
      </c>
      <c r="B25" s="60" t="s">
        <v>176</v>
      </c>
      <c r="C25" s="60" t="s">
        <v>698</v>
      </c>
      <c r="D25" s="119" t="s">
        <v>234</v>
      </c>
      <c r="E25" s="119" t="s">
        <v>1081</v>
      </c>
      <c r="F25" s="120">
        <v>85.728537393000011</v>
      </c>
      <c r="G25" s="120">
        <v>127.91143568199999</v>
      </c>
      <c r="H25" s="75">
        <f t="shared" si="0"/>
        <v>-0.32978207197885478</v>
      </c>
      <c r="I25" s="120">
        <v>278.60981651999998</v>
      </c>
      <c r="J25" s="120">
        <v>343.15788957000001</v>
      </c>
      <c r="K25" s="75">
        <f t="shared" si="1"/>
        <v>-0.18810021570794455</v>
      </c>
      <c r="L25" s="75">
        <f t="shared" si="2"/>
        <v>3.249907498628914</v>
      </c>
    </row>
    <row r="26" spans="1:12" x14ac:dyDescent="0.2">
      <c r="A26" s="119" t="s">
        <v>2425</v>
      </c>
      <c r="B26" s="60" t="s">
        <v>312</v>
      </c>
      <c r="C26" s="60" t="s">
        <v>936</v>
      </c>
      <c r="D26" s="119" t="s">
        <v>234</v>
      </c>
      <c r="E26" s="119" t="s">
        <v>1081</v>
      </c>
      <c r="F26" s="120">
        <v>11.378869529999999</v>
      </c>
      <c r="G26" s="120">
        <v>15.72593691</v>
      </c>
      <c r="H26" s="75">
        <f t="shared" si="0"/>
        <v>-0.27642660687744047</v>
      </c>
      <c r="I26" s="120">
        <v>272.97117185000002</v>
      </c>
      <c r="J26" s="120">
        <v>451.26782438999999</v>
      </c>
      <c r="K26" s="75">
        <f t="shared" si="1"/>
        <v>-0.39510162901822654</v>
      </c>
      <c r="L26" s="75">
        <f t="shared" si="2"/>
        <v>23.98930501227041</v>
      </c>
    </row>
    <row r="27" spans="1:12" x14ac:dyDescent="0.2">
      <c r="A27" s="119" t="s">
        <v>1883</v>
      </c>
      <c r="B27" s="60" t="s">
        <v>538</v>
      </c>
      <c r="C27" s="60" t="s">
        <v>939</v>
      </c>
      <c r="D27" s="119" t="s">
        <v>873</v>
      </c>
      <c r="E27" s="119" t="s">
        <v>236</v>
      </c>
      <c r="F27" s="120">
        <v>93.558011645999997</v>
      </c>
      <c r="G27" s="120">
        <v>108.21058918600001</v>
      </c>
      <c r="H27" s="75">
        <f t="shared" si="0"/>
        <v>-0.13540798225221862</v>
      </c>
      <c r="I27" s="120">
        <v>271.72204627049297</v>
      </c>
      <c r="J27" s="120">
        <v>321.79943507532852</v>
      </c>
      <c r="K27" s="75">
        <f t="shared" si="1"/>
        <v>-0.15561677040580624</v>
      </c>
      <c r="L27" s="75">
        <f t="shared" si="2"/>
        <v>2.9043161722869968</v>
      </c>
    </row>
    <row r="28" spans="1:12" x14ac:dyDescent="0.2">
      <c r="A28" s="119" t="s">
        <v>2398</v>
      </c>
      <c r="B28" s="60" t="s">
        <v>251</v>
      </c>
      <c r="C28" s="60" t="s">
        <v>936</v>
      </c>
      <c r="D28" s="119" t="s">
        <v>234</v>
      </c>
      <c r="E28" s="119" t="s">
        <v>1081</v>
      </c>
      <c r="F28" s="120">
        <v>37.655591969999996</v>
      </c>
      <c r="G28" s="120">
        <v>68.759909010000001</v>
      </c>
      <c r="H28" s="75">
        <f t="shared" si="0"/>
        <v>-0.4523612303715584</v>
      </c>
      <c r="I28" s="120">
        <v>267.63874077999998</v>
      </c>
      <c r="J28" s="120">
        <v>509.89425201999995</v>
      </c>
      <c r="K28" s="75">
        <f t="shared" si="1"/>
        <v>-0.47510931978597359</v>
      </c>
      <c r="L28" s="75">
        <f t="shared" si="2"/>
        <v>7.1075430441573273</v>
      </c>
    </row>
    <row r="29" spans="1:12" x14ac:dyDescent="0.2">
      <c r="A29" s="119" t="s">
        <v>2429</v>
      </c>
      <c r="B29" s="60" t="s">
        <v>311</v>
      </c>
      <c r="C29" s="60" t="s">
        <v>936</v>
      </c>
      <c r="D29" s="119" t="s">
        <v>234</v>
      </c>
      <c r="E29" s="119" t="s">
        <v>1081</v>
      </c>
      <c r="F29" s="120">
        <v>33.517188619999999</v>
      </c>
      <c r="G29" s="120">
        <v>21.275787989999998</v>
      </c>
      <c r="H29" s="75">
        <f t="shared" si="0"/>
        <v>0.57536767313876602</v>
      </c>
      <c r="I29" s="120">
        <v>267.436933947988</v>
      </c>
      <c r="J29" s="120">
        <v>293.62122496000001</v>
      </c>
      <c r="K29" s="75">
        <f t="shared" si="1"/>
        <v>-8.9177105693156511E-2</v>
      </c>
      <c r="L29" s="75">
        <f t="shared" si="2"/>
        <v>7.9790980377276046</v>
      </c>
    </row>
    <row r="30" spans="1:12" x14ac:dyDescent="0.2">
      <c r="A30" s="119" t="s">
        <v>2046</v>
      </c>
      <c r="B30" s="60" t="s">
        <v>47</v>
      </c>
      <c r="C30" s="60" t="s">
        <v>2040</v>
      </c>
      <c r="D30" s="119" t="s">
        <v>235</v>
      </c>
      <c r="E30" s="119" t="s">
        <v>236</v>
      </c>
      <c r="F30" s="120">
        <v>23.597886019000001</v>
      </c>
      <c r="G30" s="120">
        <v>8.8929923649999996</v>
      </c>
      <c r="H30" s="75">
        <f t="shared" si="0"/>
        <v>1.6535371954072291</v>
      </c>
      <c r="I30" s="120">
        <v>263.013822396428</v>
      </c>
      <c r="J30" s="120">
        <v>64.037748450000009</v>
      </c>
      <c r="K30" s="75">
        <f t="shared" si="1"/>
        <v>3.107168486752566</v>
      </c>
      <c r="L30" s="75">
        <f t="shared" si="2"/>
        <v>11.145651868335181</v>
      </c>
    </row>
    <row r="31" spans="1:12" x14ac:dyDescent="0.2">
      <c r="A31" s="119" t="s">
        <v>2394</v>
      </c>
      <c r="B31" s="119" t="s">
        <v>375</v>
      </c>
      <c r="C31" s="119" t="s">
        <v>2040</v>
      </c>
      <c r="D31" s="119" t="s">
        <v>235</v>
      </c>
      <c r="E31" s="119" t="s">
        <v>1081</v>
      </c>
      <c r="F31" s="120">
        <v>859.14576688</v>
      </c>
      <c r="G31" s="120">
        <v>599.73783866999997</v>
      </c>
      <c r="H31" s="75">
        <f t="shared" si="0"/>
        <v>0.43253553716949433</v>
      </c>
      <c r="I31" s="120">
        <v>256.55961396999999</v>
      </c>
      <c r="J31" s="120">
        <v>154.75701579</v>
      </c>
      <c r="K31" s="75">
        <f t="shared" si="1"/>
        <v>0.657822184411611</v>
      </c>
      <c r="L31" s="75">
        <f t="shared" si="2"/>
        <v>0.29862175181482864</v>
      </c>
    </row>
    <row r="32" spans="1:12" x14ac:dyDescent="0.2">
      <c r="A32" s="119" t="s">
        <v>2446</v>
      </c>
      <c r="B32" s="60" t="s">
        <v>2326</v>
      </c>
      <c r="C32" s="60" t="s">
        <v>2079</v>
      </c>
      <c r="D32" s="119" t="s">
        <v>235</v>
      </c>
      <c r="E32" s="119" t="s">
        <v>236</v>
      </c>
      <c r="F32" s="120">
        <v>12.15527477</v>
      </c>
      <c r="G32" s="120">
        <v>7.6508784199999997</v>
      </c>
      <c r="H32" s="75">
        <f t="shared" si="0"/>
        <v>0.58874237737527668</v>
      </c>
      <c r="I32" s="120">
        <v>244.64380214295849</v>
      </c>
      <c r="J32" s="120">
        <v>40.712821962622947</v>
      </c>
      <c r="K32" s="75">
        <f t="shared" si="1"/>
        <v>5.0090111750926436</v>
      </c>
      <c r="L32" s="75">
        <f t="shared" si="2"/>
        <v>20.126554666353996</v>
      </c>
    </row>
    <row r="33" spans="1:12" x14ac:dyDescent="0.2">
      <c r="A33" s="119" t="s">
        <v>2666</v>
      </c>
      <c r="B33" s="119" t="s">
        <v>109</v>
      </c>
      <c r="C33" s="119" t="s">
        <v>698</v>
      </c>
      <c r="D33" s="119" t="s">
        <v>235</v>
      </c>
      <c r="E33" s="119" t="s">
        <v>236</v>
      </c>
      <c r="F33" s="120">
        <v>142.89163515499999</v>
      </c>
      <c r="G33" s="120">
        <v>106.64977907700001</v>
      </c>
      <c r="H33" s="75">
        <f t="shared" si="0"/>
        <v>0.33982120161574603</v>
      </c>
      <c r="I33" s="120">
        <v>237.80993814999999</v>
      </c>
      <c r="J33" s="120">
        <v>316.20943826000001</v>
      </c>
      <c r="K33" s="75">
        <f t="shared" si="1"/>
        <v>-0.24793535746879514</v>
      </c>
      <c r="L33" s="75">
        <f t="shared" si="2"/>
        <v>1.6642677361207219</v>
      </c>
    </row>
    <row r="34" spans="1:12" x14ac:dyDescent="0.2">
      <c r="A34" s="119" t="s">
        <v>2438</v>
      </c>
      <c r="B34" s="60" t="s">
        <v>256</v>
      </c>
      <c r="C34" s="60" t="s">
        <v>936</v>
      </c>
      <c r="D34" s="119" t="s">
        <v>234</v>
      </c>
      <c r="E34" s="119" t="s">
        <v>1081</v>
      </c>
      <c r="F34" s="120">
        <v>4.1618975000000002</v>
      </c>
      <c r="G34" s="120">
        <v>5.2784786200000005</v>
      </c>
      <c r="H34" s="75">
        <f t="shared" si="0"/>
        <v>-0.21153464859539395</v>
      </c>
      <c r="I34" s="120">
        <v>235.80069813999998</v>
      </c>
      <c r="J34" s="120">
        <v>189.13452796000001</v>
      </c>
      <c r="K34" s="75">
        <f t="shared" si="1"/>
        <v>0.24673533004967441</v>
      </c>
      <c r="L34" s="75">
        <f t="shared" si="2"/>
        <v>56.657017175459025</v>
      </c>
    </row>
    <row r="35" spans="1:12" x14ac:dyDescent="0.2">
      <c r="A35" s="119" t="s">
        <v>2734</v>
      </c>
      <c r="B35" s="60" t="s">
        <v>639</v>
      </c>
      <c r="C35" s="60" t="s">
        <v>939</v>
      </c>
      <c r="D35" s="119" t="s">
        <v>235</v>
      </c>
      <c r="E35" s="119" t="s">
        <v>236</v>
      </c>
      <c r="F35" s="120">
        <v>120.77919304000001</v>
      </c>
      <c r="G35" s="120">
        <v>380.22434329799995</v>
      </c>
      <c r="H35" s="75">
        <f t="shared" si="0"/>
        <v>-0.68234755304622996</v>
      </c>
      <c r="I35" s="120">
        <v>226.37497196000001</v>
      </c>
      <c r="J35" s="120">
        <v>635.42259786</v>
      </c>
      <c r="K35" s="75">
        <f t="shared" si="1"/>
        <v>-0.64374107448744489</v>
      </c>
      <c r="L35" s="75">
        <f t="shared" si="2"/>
        <v>1.8742878327149319</v>
      </c>
    </row>
    <row r="36" spans="1:12" x14ac:dyDescent="0.2">
      <c r="A36" s="119" t="s">
        <v>1774</v>
      </c>
      <c r="B36" s="60" t="s">
        <v>173</v>
      </c>
      <c r="C36" s="60" t="s">
        <v>698</v>
      </c>
      <c r="D36" s="119" t="s">
        <v>234</v>
      </c>
      <c r="E36" s="119" t="s">
        <v>1081</v>
      </c>
      <c r="F36" s="120">
        <v>32.087436832999998</v>
      </c>
      <c r="G36" s="120">
        <v>24.663841830999999</v>
      </c>
      <c r="H36" s="75">
        <f t="shared" si="0"/>
        <v>0.3009910237369946</v>
      </c>
      <c r="I36" s="120">
        <v>211.48290871848499</v>
      </c>
      <c r="J36" s="120">
        <v>88.400220919999995</v>
      </c>
      <c r="K36" s="75">
        <f t="shared" si="1"/>
        <v>1.3923346176914171</v>
      </c>
      <c r="L36" s="75">
        <f t="shared" si="2"/>
        <v>6.5908321010230253</v>
      </c>
    </row>
    <row r="37" spans="1:12" x14ac:dyDescent="0.2">
      <c r="A37" s="119" t="s">
        <v>2428</v>
      </c>
      <c r="B37" s="60" t="s">
        <v>125</v>
      </c>
      <c r="C37" s="60" t="s">
        <v>698</v>
      </c>
      <c r="D37" s="119" t="s">
        <v>234</v>
      </c>
      <c r="E37" s="119" t="s">
        <v>236</v>
      </c>
      <c r="F37" s="120">
        <v>15.860331025000001</v>
      </c>
      <c r="G37" s="120">
        <v>20.669067861999999</v>
      </c>
      <c r="H37" s="75">
        <f t="shared" si="0"/>
        <v>-0.23265378337843878</v>
      </c>
      <c r="I37" s="120">
        <v>206.76694646999999</v>
      </c>
      <c r="J37" s="120">
        <v>20.747377850000003</v>
      </c>
      <c r="K37" s="75">
        <f t="shared" si="1"/>
        <v>8.9659315005920117</v>
      </c>
      <c r="L37" s="75">
        <f t="shared" si="2"/>
        <v>13.036735875441792</v>
      </c>
    </row>
    <row r="38" spans="1:12" x14ac:dyDescent="0.2">
      <c r="A38" s="119" t="s">
        <v>2349</v>
      </c>
      <c r="B38" s="60" t="s">
        <v>636</v>
      </c>
      <c r="C38" s="60" t="s">
        <v>939</v>
      </c>
      <c r="D38" s="119" t="s">
        <v>235</v>
      </c>
      <c r="E38" s="119" t="s">
        <v>236</v>
      </c>
      <c r="F38" s="120">
        <v>61.097465847000002</v>
      </c>
      <c r="G38" s="120">
        <v>70.743510870000009</v>
      </c>
      <c r="H38" s="75">
        <f t="shared" si="0"/>
        <v>-0.13635236510562521</v>
      </c>
      <c r="I38" s="120">
        <v>200.84622152</v>
      </c>
      <c r="J38" s="120">
        <v>207.88414577</v>
      </c>
      <c r="K38" s="75">
        <f t="shared" si="1"/>
        <v>-3.3855031243155365E-2</v>
      </c>
      <c r="L38" s="75">
        <f t="shared" si="2"/>
        <v>3.287308544399504</v>
      </c>
    </row>
    <row r="39" spans="1:12" x14ac:dyDescent="0.2">
      <c r="A39" s="119" t="s">
        <v>1786</v>
      </c>
      <c r="B39" s="60" t="s">
        <v>146</v>
      </c>
      <c r="C39" s="60" t="s">
        <v>698</v>
      </c>
      <c r="D39" s="119" t="s">
        <v>234</v>
      </c>
      <c r="E39" s="119" t="s">
        <v>1081</v>
      </c>
      <c r="F39" s="120">
        <v>55.055093704999997</v>
      </c>
      <c r="G39" s="120">
        <v>33.446718523000001</v>
      </c>
      <c r="H39" s="75">
        <f t="shared" si="0"/>
        <v>0.6460536679298079</v>
      </c>
      <c r="I39" s="120">
        <v>195.88277752000002</v>
      </c>
      <c r="J39" s="120">
        <v>181.53046471000002</v>
      </c>
      <c r="K39" s="75">
        <f t="shared" si="1"/>
        <v>7.9062832968164409E-2</v>
      </c>
      <c r="L39" s="75">
        <f t="shared" si="2"/>
        <v>3.5579410430139786</v>
      </c>
    </row>
    <row r="40" spans="1:12" x14ac:dyDescent="0.2">
      <c r="A40" s="119" t="s">
        <v>1813</v>
      </c>
      <c r="B40" s="60" t="s">
        <v>136</v>
      </c>
      <c r="C40" s="60" t="s">
        <v>698</v>
      </c>
      <c r="D40" s="119" t="s">
        <v>234</v>
      </c>
      <c r="E40" s="119" t="s">
        <v>1081</v>
      </c>
      <c r="F40" s="120">
        <v>9.0354024499999994</v>
      </c>
      <c r="G40" s="120">
        <v>4.5106048799999998</v>
      </c>
      <c r="H40" s="75">
        <f t="shared" si="0"/>
        <v>1.0031465159058666</v>
      </c>
      <c r="I40" s="120">
        <v>194.84725857278451</v>
      </c>
      <c r="J40" s="120">
        <v>29.601658922260352</v>
      </c>
      <c r="K40" s="75">
        <f t="shared" si="1"/>
        <v>5.5823087511578615</v>
      </c>
      <c r="L40" s="75">
        <f t="shared" si="2"/>
        <v>21.564867713533282</v>
      </c>
    </row>
    <row r="41" spans="1:12" x14ac:dyDescent="0.2">
      <c r="A41" s="119" t="s">
        <v>1934</v>
      </c>
      <c r="B41" s="60" t="s">
        <v>197</v>
      </c>
      <c r="C41" s="60" t="s">
        <v>939</v>
      </c>
      <c r="D41" s="119" t="s">
        <v>235</v>
      </c>
      <c r="E41" s="119" t="s">
        <v>1081</v>
      </c>
      <c r="F41" s="120">
        <v>18.728919319999999</v>
      </c>
      <c r="G41" s="120">
        <v>1.6995837899999999</v>
      </c>
      <c r="H41" s="75">
        <f t="shared" si="0"/>
        <v>10.019709313654962</v>
      </c>
      <c r="I41" s="120">
        <v>192.72253307462299</v>
      </c>
      <c r="J41" s="120">
        <v>2.90749357554995</v>
      </c>
      <c r="K41" s="75">
        <f t="shared" si="1"/>
        <v>65.284766609731776</v>
      </c>
      <c r="L41" s="75">
        <f t="shared" si="2"/>
        <v>10.290104291752749</v>
      </c>
    </row>
    <row r="42" spans="1:12" x14ac:dyDescent="0.2">
      <c r="A42" s="119" t="s">
        <v>2490</v>
      </c>
      <c r="B42" s="60" t="s">
        <v>2222</v>
      </c>
      <c r="C42" s="60" t="s">
        <v>2079</v>
      </c>
      <c r="D42" s="119" t="s">
        <v>234</v>
      </c>
      <c r="E42" s="119" t="s">
        <v>236</v>
      </c>
      <c r="F42" s="120">
        <v>1.6547353999999999</v>
      </c>
      <c r="G42" s="120">
        <v>7.5435194400000007</v>
      </c>
      <c r="H42" s="75">
        <f t="shared" si="0"/>
        <v>-0.7806414614343461</v>
      </c>
      <c r="I42" s="120">
        <v>184.10999631999999</v>
      </c>
      <c r="J42" s="120">
        <v>7.9213009300000001</v>
      </c>
      <c r="K42" s="75">
        <f t="shared" si="1"/>
        <v>22.242393887944363</v>
      </c>
      <c r="L42" s="75" t="str">
        <f t="shared" si="2"/>
        <v/>
      </c>
    </row>
    <row r="43" spans="1:12" x14ac:dyDescent="0.2">
      <c r="A43" s="119" t="s">
        <v>1889</v>
      </c>
      <c r="B43" s="60" t="s">
        <v>168</v>
      </c>
      <c r="C43" s="60" t="s">
        <v>939</v>
      </c>
      <c r="D43" s="119" t="s">
        <v>873</v>
      </c>
      <c r="E43" s="119" t="s">
        <v>236</v>
      </c>
      <c r="F43" s="120">
        <v>47.655379450999995</v>
      </c>
      <c r="G43" s="120">
        <v>51.529628696000003</v>
      </c>
      <c r="H43" s="75">
        <f t="shared" si="0"/>
        <v>-7.5184885725767869E-2</v>
      </c>
      <c r="I43" s="120">
        <v>182.19581431</v>
      </c>
      <c r="J43" s="120">
        <v>102.72767698999999</v>
      </c>
      <c r="K43" s="75">
        <f t="shared" si="1"/>
        <v>0.77358059335592522</v>
      </c>
      <c r="L43" s="75">
        <f t="shared" si="2"/>
        <v>3.823195123172539</v>
      </c>
    </row>
    <row r="44" spans="1:12" x14ac:dyDescent="0.2">
      <c r="A44" s="119" t="s">
        <v>1885</v>
      </c>
      <c r="B44" s="60" t="s">
        <v>385</v>
      </c>
      <c r="C44" s="60" t="s">
        <v>939</v>
      </c>
      <c r="D44" s="119" t="s">
        <v>873</v>
      </c>
      <c r="E44" s="119" t="s">
        <v>236</v>
      </c>
      <c r="F44" s="120">
        <v>34.931484652000002</v>
      </c>
      <c r="G44" s="120">
        <v>39.799301277999994</v>
      </c>
      <c r="H44" s="75">
        <f t="shared" si="0"/>
        <v>-0.12230909763963105</v>
      </c>
      <c r="I44" s="120">
        <v>179.62470403999998</v>
      </c>
      <c r="J44" s="120">
        <v>257.59411749999998</v>
      </c>
      <c r="K44" s="75">
        <f t="shared" si="1"/>
        <v>-0.30268320649830061</v>
      </c>
      <c r="L44" s="75">
        <f t="shared" si="2"/>
        <v>5.1422006773970761</v>
      </c>
    </row>
    <row r="45" spans="1:12" x14ac:dyDescent="0.2">
      <c r="A45" s="119" t="s">
        <v>2402</v>
      </c>
      <c r="B45" s="119" t="s">
        <v>974</v>
      </c>
      <c r="C45" s="119" t="s">
        <v>939</v>
      </c>
      <c r="D45" s="119" t="s">
        <v>235</v>
      </c>
      <c r="E45" s="119" t="s">
        <v>236</v>
      </c>
      <c r="F45" s="120">
        <v>23.374007938999998</v>
      </c>
      <c r="G45" s="120">
        <v>31.965802222000001</v>
      </c>
      <c r="H45" s="75">
        <f t="shared" si="0"/>
        <v>-0.26878081217329264</v>
      </c>
      <c r="I45" s="120">
        <v>166.67503966999999</v>
      </c>
      <c r="J45" s="120">
        <v>25.065684690000001</v>
      </c>
      <c r="K45" s="75">
        <f t="shared" si="1"/>
        <v>5.6495306923131965</v>
      </c>
      <c r="L45" s="75">
        <f t="shared" si="2"/>
        <v>7.130785619007999</v>
      </c>
    </row>
    <row r="46" spans="1:12" x14ac:dyDescent="0.2">
      <c r="A46" s="119" t="s">
        <v>1793</v>
      </c>
      <c r="B46" s="119" t="s">
        <v>362</v>
      </c>
      <c r="C46" s="119" t="s">
        <v>698</v>
      </c>
      <c r="D46" s="119" t="s">
        <v>234</v>
      </c>
      <c r="E46" s="119" t="s">
        <v>1081</v>
      </c>
      <c r="F46" s="120">
        <v>69.053821123999995</v>
      </c>
      <c r="G46" s="120">
        <v>77.772087881999994</v>
      </c>
      <c r="H46" s="75">
        <f t="shared" si="0"/>
        <v>-0.11210020195456016</v>
      </c>
      <c r="I46" s="120">
        <v>157.67273575999999</v>
      </c>
      <c r="J46" s="120">
        <v>177.47071940999999</v>
      </c>
      <c r="K46" s="75">
        <f t="shared" si="1"/>
        <v>-0.11155633850935087</v>
      </c>
      <c r="L46" s="75">
        <f t="shared" si="2"/>
        <v>2.2833310770285538</v>
      </c>
    </row>
    <row r="47" spans="1:12" x14ac:dyDescent="0.2">
      <c r="A47" s="119" t="s">
        <v>1909</v>
      </c>
      <c r="B47" s="60" t="s">
        <v>23</v>
      </c>
      <c r="C47" s="60" t="s">
        <v>939</v>
      </c>
      <c r="D47" s="119" t="s">
        <v>235</v>
      </c>
      <c r="E47" s="119" t="s">
        <v>236</v>
      </c>
      <c r="F47" s="120">
        <v>22.530001842000001</v>
      </c>
      <c r="G47" s="120">
        <v>16.762339787000002</v>
      </c>
      <c r="H47" s="75">
        <f t="shared" si="0"/>
        <v>0.34408454477656503</v>
      </c>
      <c r="I47" s="120">
        <v>153.69504950000001</v>
      </c>
      <c r="J47" s="120">
        <v>77.765301040000011</v>
      </c>
      <c r="K47" s="75">
        <f t="shared" si="1"/>
        <v>0.97639625185716361</v>
      </c>
      <c r="L47" s="75">
        <f t="shared" si="2"/>
        <v>6.8217948040059468</v>
      </c>
    </row>
    <row r="48" spans="1:12" x14ac:dyDescent="0.2">
      <c r="A48" s="119" t="s">
        <v>1750</v>
      </c>
      <c r="B48" s="60" t="s">
        <v>1751</v>
      </c>
      <c r="C48" s="60" t="s">
        <v>169</v>
      </c>
      <c r="D48" s="119" t="s">
        <v>235</v>
      </c>
      <c r="E48" s="119" t="s">
        <v>1081</v>
      </c>
      <c r="F48" s="120">
        <v>20.011567039999999</v>
      </c>
      <c r="G48" s="120">
        <v>17.07632431</v>
      </c>
      <c r="H48" s="75">
        <f t="shared" si="0"/>
        <v>0.17188961024130367</v>
      </c>
      <c r="I48" s="120">
        <v>147.68444096000002</v>
      </c>
      <c r="J48" s="120">
        <v>3.2625876699999998</v>
      </c>
      <c r="K48" s="75">
        <f t="shared" si="1"/>
        <v>44.266045206380625</v>
      </c>
      <c r="L48" s="75">
        <f t="shared" si="2"/>
        <v>7.3799538369385003</v>
      </c>
    </row>
    <row r="49" spans="1:12" x14ac:dyDescent="0.2">
      <c r="A49" s="119" t="s">
        <v>1758</v>
      </c>
      <c r="B49" s="119" t="s">
        <v>953</v>
      </c>
      <c r="C49" s="119" t="s">
        <v>698</v>
      </c>
      <c r="D49" s="119" t="s">
        <v>234</v>
      </c>
      <c r="E49" s="119" t="s">
        <v>1081</v>
      </c>
      <c r="F49" s="120">
        <v>24.532074955999999</v>
      </c>
      <c r="G49" s="120">
        <v>13.476326890000001</v>
      </c>
      <c r="H49" s="75">
        <f t="shared" si="0"/>
        <v>0.82038289485273808</v>
      </c>
      <c r="I49" s="120">
        <v>144.86259133999999</v>
      </c>
      <c r="J49" s="120">
        <v>136.09921774275853</v>
      </c>
      <c r="K49" s="75">
        <f t="shared" si="1"/>
        <v>6.438959563900748E-2</v>
      </c>
      <c r="L49" s="75">
        <f t="shared" si="2"/>
        <v>5.9050280744625656</v>
      </c>
    </row>
    <row r="50" spans="1:12" x14ac:dyDescent="0.2">
      <c r="A50" s="119" t="s">
        <v>1880</v>
      </c>
      <c r="B50" s="60" t="s">
        <v>861</v>
      </c>
      <c r="C50" s="60" t="s">
        <v>939</v>
      </c>
      <c r="D50" s="119" t="s">
        <v>873</v>
      </c>
      <c r="E50" s="119" t="s">
        <v>1081</v>
      </c>
      <c r="F50" s="120">
        <v>108.918126285</v>
      </c>
      <c r="G50" s="120">
        <v>90.587699113999989</v>
      </c>
      <c r="H50" s="75">
        <f t="shared" si="0"/>
        <v>0.20235006905222419</v>
      </c>
      <c r="I50" s="120">
        <v>139.89647341999998</v>
      </c>
      <c r="J50" s="120">
        <v>187.60279541999998</v>
      </c>
      <c r="K50" s="75">
        <f t="shared" si="1"/>
        <v>-0.25429430245533602</v>
      </c>
      <c r="L50" s="75">
        <f t="shared" si="2"/>
        <v>1.2844186563946267</v>
      </c>
    </row>
    <row r="51" spans="1:12" x14ac:dyDescent="0.2">
      <c r="A51" s="119" t="s">
        <v>2775</v>
      </c>
      <c r="B51" s="119" t="s">
        <v>613</v>
      </c>
      <c r="C51" s="119" t="s">
        <v>940</v>
      </c>
      <c r="D51" s="119" t="s">
        <v>234</v>
      </c>
      <c r="E51" s="119" t="s">
        <v>1081</v>
      </c>
      <c r="F51" s="120">
        <v>22.787144925</v>
      </c>
      <c r="G51" s="120">
        <v>33.046953711</v>
      </c>
      <c r="H51" s="75">
        <f t="shared" si="0"/>
        <v>-0.31046155950480003</v>
      </c>
      <c r="I51" s="120">
        <v>137.73770224</v>
      </c>
      <c r="J51" s="120">
        <v>58.406158579999996</v>
      </c>
      <c r="K51" s="75">
        <f t="shared" si="1"/>
        <v>1.3582736065639058</v>
      </c>
      <c r="L51" s="75">
        <f t="shared" si="2"/>
        <v>6.0445353155623556</v>
      </c>
    </row>
    <row r="52" spans="1:12" x14ac:dyDescent="0.2">
      <c r="A52" s="119" t="s">
        <v>2421</v>
      </c>
      <c r="B52" s="60" t="s">
        <v>110</v>
      </c>
      <c r="C52" s="60" t="s">
        <v>698</v>
      </c>
      <c r="D52" s="119" t="s">
        <v>234</v>
      </c>
      <c r="E52" s="119" t="s">
        <v>1081</v>
      </c>
      <c r="F52" s="120">
        <v>19.074704445999998</v>
      </c>
      <c r="G52" s="120">
        <v>23.244688102000001</v>
      </c>
      <c r="H52" s="75">
        <f t="shared" si="0"/>
        <v>-0.17939512191782059</v>
      </c>
      <c r="I52" s="120">
        <v>134.23344963999998</v>
      </c>
      <c r="J52" s="120">
        <v>153.73724021000001</v>
      </c>
      <c r="K52" s="75">
        <f t="shared" si="1"/>
        <v>-0.12686445095123666</v>
      </c>
      <c r="L52" s="75">
        <f t="shared" si="2"/>
        <v>7.0372492543730596</v>
      </c>
    </row>
    <row r="53" spans="1:12" x14ac:dyDescent="0.2">
      <c r="A53" s="119" t="s">
        <v>2589</v>
      </c>
      <c r="B53" s="60" t="s">
        <v>2590</v>
      </c>
      <c r="C53" s="60" t="s">
        <v>2079</v>
      </c>
      <c r="D53" s="119" t="s">
        <v>234</v>
      </c>
      <c r="E53" s="119" t="s">
        <v>1081</v>
      </c>
      <c r="F53" s="120">
        <v>2.1078733199999999</v>
      </c>
      <c r="G53" s="120">
        <v>1.3834130200000001</v>
      </c>
      <c r="H53" s="75">
        <f t="shared" si="0"/>
        <v>0.52367607469821253</v>
      </c>
      <c r="I53" s="120">
        <v>134.22978359000001</v>
      </c>
      <c r="J53" s="120">
        <v>1.7114091299999998</v>
      </c>
      <c r="K53" s="75">
        <f t="shared" si="1"/>
        <v>77.432317110520515</v>
      </c>
      <c r="L53" s="75">
        <f t="shared" si="2"/>
        <v>63.680194780396015</v>
      </c>
    </row>
    <row r="54" spans="1:12" x14ac:dyDescent="0.2">
      <c r="A54" s="119" t="s">
        <v>2424</v>
      </c>
      <c r="B54" s="60" t="s">
        <v>258</v>
      </c>
      <c r="C54" s="60" t="s">
        <v>936</v>
      </c>
      <c r="D54" s="119" t="s">
        <v>234</v>
      </c>
      <c r="E54" s="119" t="s">
        <v>1081</v>
      </c>
      <c r="F54" s="120">
        <v>2.5966856099999998</v>
      </c>
      <c r="G54" s="120">
        <v>20.606145179999999</v>
      </c>
      <c r="H54" s="75">
        <f t="shared" si="0"/>
        <v>-0.87398489201559626</v>
      </c>
      <c r="I54" s="120">
        <v>133.18859929000001</v>
      </c>
      <c r="J54" s="120">
        <v>135.30098819999998</v>
      </c>
      <c r="K54" s="75">
        <f t="shared" si="1"/>
        <v>-1.5612516494539319E-2</v>
      </c>
      <c r="L54" s="75">
        <f t="shared" si="2"/>
        <v>51.291769314345309</v>
      </c>
    </row>
    <row r="55" spans="1:12" x14ac:dyDescent="0.2">
      <c r="A55" s="119" t="s">
        <v>2399</v>
      </c>
      <c r="B55" s="119" t="s">
        <v>369</v>
      </c>
      <c r="C55" s="119" t="s">
        <v>698</v>
      </c>
      <c r="D55" s="119" t="s">
        <v>234</v>
      </c>
      <c r="E55" s="119" t="s">
        <v>1081</v>
      </c>
      <c r="F55" s="120">
        <v>206.59849579300001</v>
      </c>
      <c r="G55" s="120">
        <v>97.867645206000006</v>
      </c>
      <c r="H55" s="75">
        <f t="shared" si="0"/>
        <v>1.1109989451379381</v>
      </c>
      <c r="I55" s="120">
        <v>133.08919761999999</v>
      </c>
      <c r="J55" s="120">
        <v>131.44375744999999</v>
      </c>
      <c r="K55" s="75">
        <f t="shared" si="1"/>
        <v>1.2518207040953744E-2</v>
      </c>
      <c r="L55" s="75">
        <f t="shared" si="2"/>
        <v>0.64419248121413153</v>
      </c>
    </row>
    <row r="56" spans="1:12" x14ac:dyDescent="0.2">
      <c r="A56" s="119" t="s">
        <v>1809</v>
      </c>
      <c r="B56" s="60" t="s">
        <v>577</v>
      </c>
      <c r="C56" s="60" t="s">
        <v>698</v>
      </c>
      <c r="D56" s="119" t="s">
        <v>234</v>
      </c>
      <c r="E56" s="119" t="s">
        <v>1081</v>
      </c>
      <c r="F56" s="120">
        <v>44.036036792000004</v>
      </c>
      <c r="G56" s="120">
        <v>26.068760678</v>
      </c>
      <c r="H56" s="75">
        <f t="shared" si="0"/>
        <v>0.68922632479276169</v>
      </c>
      <c r="I56" s="120">
        <v>132.52041285999999</v>
      </c>
      <c r="J56" s="120">
        <v>59.752531249999997</v>
      </c>
      <c r="K56" s="75">
        <f t="shared" si="1"/>
        <v>1.2178209037797041</v>
      </c>
      <c r="L56" s="75">
        <f t="shared" si="2"/>
        <v>3.009362842663327</v>
      </c>
    </row>
    <row r="57" spans="1:12" x14ac:dyDescent="0.2">
      <c r="A57" s="119" t="s">
        <v>2362</v>
      </c>
      <c r="B57" s="60" t="s">
        <v>438</v>
      </c>
      <c r="C57" s="60" t="s">
        <v>939</v>
      </c>
      <c r="D57" s="119" t="s">
        <v>235</v>
      </c>
      <c r="E57" s="119" t="s">
        <v>236</v>
      </c>
      <c r="F57" s="120">
        <v>16.659046974999999</v>
      </c>
      <c r="G57" s="120">
        <v>55.699186251</v>
      </c>
      <c r="H57" s="75">
        <f t="shared" si="0"/>
        <v>-0.70091040648370495</v>
      </c>
      <c r="I57" s="120">
        <v>131.43375157</v>
      </c>
      <c r="J57" s="120">
        <v>109.97414509999999</v>
      </c>
      <c r="K57" s="75">
        <f t="shared" si="1"/>
        <v>0.19513319653893824</v>
      </c>
      <c r="L57" s="75">
        <f t="shared" si="2"/>
        <v>7.8896320880324549</v>
      </c>
    </row>
    <row r="58" spans="1:12" x14ac:dyDescent="0.2">
      <c r="A58" s="119" t="s">
        <v>2665</v>
      </c>
      <c r="B58" s="119" t="s">
        <v>429</v>
      </c>
      <c r="C58" s="119" t="s">
        <v>698</v>
      </c>
      <c r="D58" s="119" t="s">
        <v>235</v>
      </c>
      <c r="E58" s="119" t="s">
        <v>1081</v>
      </c>
      <c r="F58" s="120">
        <v>92.561201261999997</v>
      </c>
      <c r="G58" s="120">
        <v>152.08681824999999</v>
      </c>
      <c r="H58" s="75">
        <f t="shared" si="0"/>
        <v>-0.39139234861335526</v>
      </c>
      <c r="I58" s="120">
        <v>127.52883043999999</v>
      </c>
      <c r="J58" s="120">
        <v>512.87047461999998</v>
      </c>
      <c r="K58" s="75">
        <f t="shared" si="1"/>
        <v>-0.75134300617618965</v>
      </c>
      <c r="L58" s="75">
        <f t="shared" si="2"/>
        <v>1.3777784719865729</v>
      </c>
    </row>
    <row r="59" spans="1:12" x14ac:dyDescent="0.2">
      <c r="A59" s="119" t="s">
        <v>1807</v>
      </c>
      <c r="B59" s="60" t="s">
        <v>36</v>
      </c>
      <c r="C59" s="60" t="s">
        <v>698</v>
      </c>
      <c r="D59" s="119" t="s">
        <v>234</v>
      </c>
      <c r="E59" s="119" t="s">
        <v>1081</v>
      </c>
      <c r="F59" s="120">
        <v>10.190182024</v>
      </c>
      <c r="G59" s="120">
        <v>10.163520179999999</v>
      </c>
      <c r="H59" s="75">
        <f t="shared" si="0"/>
        <v>2.6232883418155772E-3</v>
      </c>
      <c r="I59" s="120">
        <v>127.12221819</v>
      </c>
      <c r="J59" s="120">
        <v>75.464829909999992</v>
      </c>
      <c r="K59" s="75">
        <f t="shared" si="1"/>
        <v>0.68452268880228129</v>
      </c>
      <c r="L59" s="75">
        <f t="shared" si="2"/>
        <v>12.474970308734497</v>
      </c>
    </row>
    <row r="60" spans="1:12" x14ac:dyDescent="0.2">
      <c r="A60" s="119" t="s">
        <v>2410</v>
      </c>
      <c r="B60" s="119" t="s">
        <v>53</v>
      </c>
      <c r="C60" s="119" t="s">
        <v>2040</v>
      </c>
      <c r="D60" s="119" t="s">
        <v>235</v>
      </c>
      <c r="E60" s="119" t="s">
        <v>236</v>
      </c>
      <c r="F60" s="120">
        <v>10.69756449</v>
      </c>
      <c r="G60" s="120">
        <v>12.530351359999999</v>
      </c>
      <c r="H60" s="75">
        <f t="shared" si="0"/>
        <v>-0.14626779547864166</v>
      </c>
      <c r="I60" s="120">
        <v>118.90103590999999</v>
      </c>
      <c r="J60" s="120">
        <v>167.69304979</v>
      </c>
      <c r="K60" s="75">
        <f t="shared" si="1"/>
        <v>-0.29096026305861611</v>
      </c>
      <c r="L60" s="75">
        <f t="shared" si="2"/>
        <v>11.114776267172566</v>
      </c>
    </row>
    <row r="61" spans="1:12" x14ac:dyDescent="0.2">
      <c r="A61" s="119" t="s">
        <v>2379</v>
      </c>
      <c r="B61" s="60" t="s">
        <v>21</v>
      </c>
      <c r="C61" s="60" t="s">
        <v>939</v>
      </c>
      <c r="D61" s="119" t="s">
        <v>235</v>
      </c>
      <c r="E61" s="119" t="s">
        <v>236</v>
      </c>
      <c r="F61" s="120">
        <v>63.348133020000006</v>
      </c>
      <c r="G61" s="120">
        <v>50.166812869999994</v>
      </c>
      <c r="H61" s="75">
        <f t="shared" si="0"/>
        <v>0.26274980202863363</v>
      </c>
      <c r="I61" s="120">
        <v>115.60276990000001</v>
      </c>
      <c r="J61" s="120">
        <v>187.91106694999999</v>
      </c>
      <c r="K61" s="75">
        <f t="shared" si="1"/>
        <v>-0.38480063055168545</v>
      </c>
      <c r="L61" s="75">
        <f t="shared" si="2"/>
        <v>1.8248804564374832</v>
      </c>
    </row>
    <row r="62" spans="1:12" x14ac:dyDescent="0.2">
      <c r="A62" s="119" t="s">
        <v>2523</v>
      </c>
      <c r="B62" s="60" t="s">
        <v>262</v>
      </c>
      <c r="C62" s="60" t="s">
        <v>936</v>
      </c>
      <c r="D62" s="119" t="s">
        <v>234</v>
      </c>
      <c r="E62" s="119" t="s">
        <v>1081</v>
      </c>
      <c r="F62" s="120">
        <v>0.42967746999999995</v>
      </c>
      <c r="G62" s="120">
        <v>4.6746646199999997</v>
      </c>
      <c r="H62" s="75">
        <f t="shared" si="0"/>
        <v>-0.90808378676800139</v>
      </c>
      <c r="I62" s="120">
        <v>113.77486325</v>
      </c>
      <c r="J62" s="120">
        <v>176.00020723</v>
      </c>
      <c r="K62" s="75">
        <f t="shared" si="1"/>
        <v>-0.35355267450726857</v>
      </c>
      <c r="L62" s="75" t="str">
        <f t="shared" si="2"/>
        <v/>
      </c>
    </row>
    <row r="63" spans="1:12" x14ac:dyDescent="0.2">
      <c r="A63" s="119" t="s">
        <v>2420</v>
      </c>
      <c r="B63" s="60" t="s">
        <v>259</v>
      </c>
      <c r="C63" s="60" t="s">
        <v>936</v>
      </c>
      <c r="D63" s="119" t="s">
        <v>234</v>
      </c>
      <c r="E63" s="119" t="s">
        <v>1081</v>
      </c>
      <c r="F63" s="120">
        <v>12.39724316</v>
      </c>
      <c r="G63" s="120">
        <v>7.2787718899999998</v>
      </c>
      <c r="H63" s="75">
        <f t="shared" si="0"/>
        <v>0.70320534114169098</v>
      </c>
      <c r="I63" s="120">
        <v>113.74352831</v>
      </c>
      <c r="J63" s="120">
        <v>125.73024459</v>
      </c>
      <c r="K63" s="75">
        <f t="shared" si="1"/>
        <v>-9.5336776915435739E-2</v>
      </c>
      <c r="L63" s="75">
        <f t="shared" si="2"/>
        <v>9.1749050044445521</v>
      </c>
    </row>
    <row r="64" spans="1:12" x14ac:dyDescent="0.2">
      <c r="A64" s="119" t="s">
        <v>2554</v>
      </c>
      <c r="B64" s="60" t="s">
        <v>20</v>
      </c>
      <c r="C64" s="60" t="s">
        <v>936</v>
      </c>
      <c r="D64" s="119" t="s">
        <v>234</v>
      </c>
      <c r="E64" s="119" t="s">
        <v>1081</v>
      </c>
      <c r="F64" s="120">
        <v>8.0576019999999998E-2</v>
      </c>
      <c r="G64" s="120">
        <v>1.7255886599999999</v>
      </c>
      <c r="H64" s="75">
        <f t="shared" si="0"/>
        <v>-0.95330519847064832</v>
      </c>
      <c r="I64" s="120">
        <v>113.67165772</v>
      </c>
      <c r="J64" s="120">
        <v>184.17540416999998</v>
      </c>
      <c r="K64" s="75">
        <f t="shared" si="1"/>
        <v>-0.38280761086275505</v>
      </c>
      <c r="L64" s="75" t="str">
        <f t="shared" si="2"/>
        <v/>
      </c>
    </row>
    <row r="65" spans="1:12" x14ac:dyDescent="0.2">
      <c r="A65" s="119" t="s">
        <v>2201</v>
      </c>
      <c r="B65" s="60" t="s">
        <v>108</v>
      </c>
      <c r="C65" s="60" t="s">
        <v>698</v>
      </c>
      <c r="D65" s="119" t="s">
        <v>234</v>
      </c>
      <c r="E65" s="119" t="s">
        <v>1081</v>
      </c>
      <c r="F65" s="120">
        <v>8.937177578</v>
      </c>
      <c r="G65" s="120">
        <v>18.427679260000001</v>
      </c>
      <c r="H65" s="75">
        <f t="shared" si="0"/>
        <v>-0.51501339632063914</v>
      </c>
      <c r="I65" s="120">
        <v>111.42031048999999</v>
      </c>
      <c r="J65" s="120">
        <v>82.773905999999997</v>
      </c>
      <c r="K65" s="75">
        <f t="shared" si="1"/>
        <v>0.34608013411859528</v>
      </c>
      <c r="L65" s="75">
        <f t="shared" si="2"/>
        <v>12.467057918181604</v>
      </c>
    </row>
    <row r="66" spans="1:12" x14ac:dyDescent="0.2">
      <c r="A66" s="119" t="s">
        <v>2356</v>
      </c>
      <c r="B66" s="60" t="s">
        <v>432</v>
      </c>
      <c r="C66" s="60" t="s">
        <v>939</v>
      </c>
      <c r="D66" s="119" t="s">
        <v>235</v>
      </c>
      <c r="E66" s="119" t="s">
        <v>236</v>
      </c>
      <c r="F66" s="120">
        <v>39.591498351000006</v>
      </c>
      <c r="G66" s="120">
        <v>91.614424069000009</v>
      </c>
      <c r="H66" s="75">
        <f t="shared" si="0"/>
        <v>-0.56784645263739897</v>
      </c>
      <c r="I66" s="120">
        <v>111.29600108</v>
      </c>
      <c r="J66" s="120">
        <v>236.72507680000001</v>
      </c>
      <c r="K66" s="75">
        <f t="shared" si="1"/>
        <v>-0.52985124100718006</v>
      </c>
      <c r="L66" s="75">
        <f t="shared" si="2"/>
        <v>2.8111085893567571</v>
      </c>
    </row>
    <row r="67" spans="1:12" x14ac:dyDescent="0.2">
      <c r="A67" s="119" t="s">
        <v>2519</v>
      </c>
      <c r="B67" s="60" t="s">
        <v>317</v>
      </c>
      <c r="C67" s="60" t="s">
        <v>936</v>
      </c>
      <c r="D67" s="119" t="s">
        <v>234</v>
      </c>
      <c r="E67" s="119" t="s">
        <v>1081</v>
      </c>
      <c r="F67" s="120">
        <v>0.15881200000000001</v>
      </c>
      <c r="G67" s="120">
        <v>1.6981200000000002E-2</v>
      </c>
      <c r="H67" s="75">
        <f t="shared" si="0"/>
        <v>8.3522248133229677</v>
      </c>
      <c r="I67" s="120">
        <v>106.27649957</v>
      </c>
      <c r="J67" s="120">
        <v>94.792787180000005</v>
      </c>
      <c r="K67" s="75">
        <f t="shared" si="1"/>
        <v>0.12114542394659011</v>
      </c>
      <c r="L67" s="75" t="str">
        <f t="shared" si="2"/>
        <v/>
      </c>
    </row>
    <row r="68" spans="1:12" x14ac:dyDescent="0.2">
      <c r="A68" s="119" t="s">
        <v>2537</v>
      </c>
      <c r="B68" s="60" t="s">
        <v>255</v>
      </c>
      <c r="C68" s="60" t="s">
        <v>936</v>
      </c>
      <c r="D68" s="119" t="s">
        <v>234</v>
      </c>
      <c r="E68" s="119" t="s">
        <v>1081</v>
      </c>
      <c r="F68" s="120">
        <v>0.26346185999999999</v>
      </c>
      <c r="G68" s="120">
        <v>0</v>
      </c>
      <c r="H68" s="75" t="str">
        <f t="shared" si="0"/>
        <v/>
      </c>
      <c r="I68" s="120">
        <v>105.77631749</v>
      </c>
      <c r="J68" s="120">
        <v>145.10945236000001</v>
      </c>
      <c r="K68" s="75">
        <f t="shared" si="1"/>
        <v>-0.27105839233972839</v>
      </c>
      <c r="L68" s="75" t="str">
        <f t="shared" si="2"/>
        <v/>
      </c>
    </row>
    <row r="69" spans="1:12" x14ac:dyDescent="0.2">
      <c r="A69" s="119" t="s">
        <v>1765</v>
      </c>
      <c r="B69" s="60" t="s">
        <v>1067</v>
      </c>
      <c r="C69" s="60" t="s">
        <v>698</v>
      </c>
      <c r="D69" s="119" t="s">
        <v>234</v>
      </c>
      <c r="E69" s="119" t="s">
        <v>1081</v>
      </c>
      <c r="F69" s="120">
        <v>6.443593495</v>
      </c>
      <c r="G69" s="120">
        <v>0.66998967500000006</v>
      </c>
      <c r="H69" s="75">
        <f t="shared" si="0"/>
        <v>8.6174519331212078</v>
      </c>
      <c r="I69" s="120">
        <v>103.621941667047</v>
      </c>
      <c r="J69" s="120">
        <v>33.942116030000001</v>
      </c>
      <c r="K69" s="75">
        <f t="shared" si="1"/>
        <v>2.0529016392336867</v>
      </c>
      <c r="L69" s="75">
        <f t="shared" si="2"/>
        <v>16.081390259558422</v>
      </c>
    </row>
    <row r="70" spans="1:12" x14ac:dyDescent="0.2">
      <c r="A70" s="119" t="s">
        <v>2354</v>
      </c>
      <c r="B70" s="60" t="s">
        <v>652</v>
      </c>
      <c r="C70" s="60" t="s">
        <v>939</v>
      </c>
      <c r="D70" s="119" t="s">
        <v>235</v>
      </c>
      <c r="E70" s="119" t="s">
        <v>236</v>
      </c>
      <c r="F70" s="120">
        <v>68.601679288</v>
      </c>
      <c r="G70" s="120">
        <v>39.640120377999999</v>
      </c>
      <c r="H70" s="75">
        <f t="shared" si="0"/>
        <v>0.73061228456999006</v>
      </c>
      <c r="I70" s="120">
        <v>102.72643769</v>
      </c>
      <c r="J70" s="120">
        <v>92.924837370000006</v>
      </c>
      <c r="K70" s="75">
        <f t="shared" si="1"/>
        <v>0.10547879982800334</v>
      </c>
      <c r="L70" s="75">
        <f t="shared" si="2"/>
        <v>1.4974332808784347</v>
      </c>
    </row>
    <row r="71" spans="1:12" x14ac:dyDescent="0.2">
      <c r="A71" s="119" t="s">
        <v>1781</v>
      </c>
      <c r="B71" s="60" t="s">
        <v>139</v>
      </c>
      <c r="C71" s="60" t="s">
        <v>698</v>
      </c>
      <c r="D71" s="119" t="s">
        <v>234</v>
      </c>
      <c r="E71" s="119" t="s">
        <v>1081</v>
      </c>
      <c r="F71" s="120">
        <v>10.717395111</v>
      </c>
      <c r="G71" s="120">
        <v>1.0569585190000002</v>
      </c>
      <c r="H71" s="75">
        <f t="shared" ref="H71:H134" si="3">IF(ISERROR(F71/G71-1),"",IF((F71/G71-1)&gt;10000%,"",F71/G71-1))</f>
        <v>9.1398445807881306</v>
      </c>
      <c r="I71" s="120">
        <v>102.29019706</v>
      </c>
      <c r="J71" s="120">
        <v>17.006632360000001</v>
      </c>
      <c r="K71" s="75">
        <f t="shared" ref="K71:K134" si="4">IF(ISERROR(I71/J71-1),"",IF((I71/J71-1)&gt;10000%,"",I71/J71-1))</f>
        <v>5.0147238380121006</v>
      </c>
      <c r="L71" s="75">
        <f t="shared" ref="L71:L134" si="5">IF(ISERROR(I71/F71),"",IF(I71/F71&gt;10000%,"",I71/F71))</f>
        <v>9.5443151997832505</v>
      </c>
    </row>
    <row r="72" spans="1:12" x14ac:dyDescent="0.2">
      <c r="A72" s="119" t="s">
        <v>2401</v>
      </c>
      <c r="B72" s="119" t="s">
        <v>327</v>
      </c>
      <c r="C72" s="119" t="s">
        <v>698</v>
      </c>
      <c r="D72" s="119" t="s">
        <v>235</v>
      </c>
      <c r="E72" s="119" t="s">
        <v>1081</v>
      </c>
      <c r="F72" s="120">
        <v>58.644201832</v>
      </c>
      <c r="G72" s="120">
        <v>76.990427104000005</v>
      </c>
      <c r="H72" s="75">
        <f t="shared" si="3"/>
        <v>-0.23829229116001138</v>
      </c>
      <c r="I72" s="120">
        <v>99.305752275845009</v>
      </c>
      <c r="J72" s="120">
        <v>132.33558314000001</v>
      </c>
      <c r="K72" s="75">
        <f t="shared" si="4"/>
        <v>-0.24959145590655085</v>
      </c>
      <c r="L72" s="75">
        <f t="shared" si="5"/>
        <v>1.6933601135936593</v>
      </c>
    </row>
    <row r="73" spans="1:12" x14ac:dyDescent="0.2">
      <c r="A73" s="119" t="s">
        <v>1905</v>
      </c>
      <c r="B73" s="60" t="s">
        <v>398</v>
      </c>
      <c r="C73" s="60" t="s">
        <v>939</v>
      </c>
      <c r="D73" s="119" t="s">
        <v>235</v>
      </c>
      <c r="E73" s="119" t="s">
        <v>236</v>
      </c>
      <c r="F73" s="120">
        <v>19.834023909999999</v>
      </c>
      <c r="G73" s="120">
        <v>18.578324969999997</v>
      </c>
      <c r="H73" s="75">
        <f t="shared" si="3"/>
        <v>6.7589459331112156E-2</v>
      </c>
      <c r="I73" s="120">
        <v>95.838271900000009</v>
      </c>
      <c r="J73" s="120">
        <v>104.59789931</v>
      </c>
      <c r="K73" s="75">
        <f t="shared" si="4"/>
        <v>-8.3745729768805566E-2</v>
      </c>
      <c r="L73" s="75">
        <f t="shared" si="5"/>
        <v>4.8320135306320706</v>
      </c>
    </row>
    <row r="74" spans="1:12" x14ac:dyDescent="0.2">
      <c r="A74" s="119" t="s">
        <v>2400</v>
      </c>
      <c r="B74" s="119" t="s">
        <v>390</v>
      </c>
      <c r="C74" s="119" t="s">
        <v>2040</v>
      </c>
      <c r="D74" s="119" t="s">
        <v>235</v>
      </c>
      <c r="E74" s="119" t="s">
        <v>236</v>
      </c>
      <c r="F74" s="120">
        <v>95.175674084000008</v>
      </c>
      <c r="G74" s="120">
        <v>61.965454432999998</v>
      </c>
      <c r="H74" s="75">
        <f t="shared" si="3"/>
        <v>0.53594732669811185</v>
      </c>
      <c r="I74" s="120">
        <v>94.806937510000012</v>
      </c>
      <c r="J74" s="120">
        <v>21.742512129999998</v>
      </c>
      <c r="K74" s="75">
        <f t="shared" si="4"/>
        <v>3.3604408240934953</v>
      </c>
      <c r="L74" s="75">
        <f t="shared" si="5"/>
        <v>0.99612572668858057</v>
      </c>
    </row>
    <row r="75" spans="1:12" x14ac:dyDescent="0.2">
      <c r="A75" s="119" t="s">
        <v>2528</v>
      </c>
      <c r="B75" s="60" t="s">
        <v>1549</v>
      </c>
      <c r="C75" s="60" t="s">
        <v>936</v>
      </c>
      <c r="D75" s="119" t="s">
        <v>234</v>
      </c>
      <c r="E75" s="119" t="s">
        <v>1081</v>
      </c>
      <c r="F75" s="120">
        <v>1.98932785</v>
      </c>
      <c r="G75" s="120">
        <v>3.3685008500000002</v>
      </c>
      <c r="H75" s="75">
        <f t="shared" si="3"/>
        <v>-0.40943228498814244</v>
      </c>
      <c r="I75" s="120">
        <v>94.324298620000008</v>
      </c>
      <c r="J75" s="120">
        <v>40.568431409999995</v>
      </c>
      <c r="K75" s="75">
        <f t="shared" si="4"/>
        <v>1.3250664455503043</v>
      </c>
      <c r="L75" s="75">
        <f t="shared" si="5"/>
        <v>47.415160160754802</v>
      </c>
    </row>
    <row r="76" spans="1:12" x14ac:dyDescent="0.2">
      <c r="A76" s="119" t="s">
        <v>2413</v>
      </c>
      <c r="B76" s="60" t="s">
        <v>265</v>
      </c>
      <c r="C76" s="60" t="s">
        <v>936</v>
      </c>
      <c r="D76" s="119" t="s">
        <v>234</v>
      </c>
      <c r="E76" s="119" t="s">
        <v>1081</v>
      </c>
      <c r="F76" s="120">
        <v>1.1400313799999999</v>
      </c>
      <c r="G76" s="120">
        <v>3.55902399</v>
      </c>
      <c r="H76" s="75">
        <f t="shared" si="3"/>
        <v>-0.6796786469539926</v>
      </c>
      <c r="I76" s="120">
        <v>92.700311020000001</v>
      </c>
      <c r="J76" s="120">
        <v>190.73629575999999</v>
      </c>
      <c r="K76" s="75">
        <f t="shared" si="4"/>
        <v>-0.51398704346946578</v>
      </c>
      <c r="L76" s="75">
        <f t="shared" si="5"/>
        <v>81.313824028247367</v>
      </c>
    </row>
    <row r="77" spans="1:12" x14ac:dyDescent="0.2">
      <c r="A77" s="119" t="s">
        <v>1799</v>
      </c>
      <c r="B77" s="60" t="s">
        <v>365</v>
      </c>
      <c r="C77" s="60" t="s">
        <v>698</v>
      </c>
      <c r="D77" s="119" t="s">
        <v>234</v>
      </c>
      <c r="E77" s="119" t="s">
        <v>1081</v>
      </c>
      <c r="F77" s="120">
        <v>1.720786436</v>
      </c>
      <c r="G77" s="120">
        <v>2.4310586549999997</v>
      </c>
      <c r="H77" s="75">
        <f t="shared" si="3"/>
        <v>-0.29216580913799461</v>
      </c>
      <c r="I77" s="120">
        <v>90.321496319999994</v>
      </c>
      <c r="J77" s="120">
        <v>17.193742989999997</v>
      </c>
      <c r="K77" s="75">
        <f t="shared" si="4"/>
        <v>4.2531607790422141</v>
      </c>
      <c r="L77" s="75">
        <f t="shared" si="5"/>
        <v>52.488498532074665</v>
      </c>
    </row>
    <row r="78" spans="1:12" x14ac:dyDescent="0.2">
      <c r="A78" s="119" t="s">
        <v>2441</v>
      </c>
      <c r="B78" s="60" t="s">
        <v>315</v>
      </c>
      <c r="C78" s="60" t="s">
        <v>936</v>
      </c>
      <c r="D78" s="119" t="s">
        <v>234</v>
      </c>
      <c r="E78" s="119" t="s">
        <v>1081</v>
      </c>
      <c r="F78" s="120">
        <v>6.9415889499999999</v>
      </c>
      <c r="G78" s="120">
        <v>21.575141559999999</v>
      </c>
      <c r="H78" s="75">
        <f t="shared" si="3"/>
        <v>-0.67825986537814398</v>
      </c>
      <c r="I78" s="120">
        <v>89.734589955130502</v>
      </c>
      <c r="J78" s="120">
        <v>14.302226753427799</v>
      </c>
      <c r="K78" s="75">
        <f t="shared" si="4"/>
        <v>5.2741691557661756</v>
      </c>
      <c r="L78" s="75">
        <f t="shared" si="5"/>
        <v>12.927096461845455</v>
      </c>
    </row>
    <row r="79" spans="1:12" x14ac:dyDescent="0.2">
      <c r="A79" s="119" t="s">
        <v>1829</v>
      </c>
      <c r="B79" s="60" t="s">
        <v>1673</v>
      </c>
      <c r="C79" s="60" t="s">
        <v>698</v>
      </c>
      <c r="D79" s="119" t="s">
        <v>234</v>
      </c>
      <c r="E79" s="119" t="s">
        <v>1081</v>
      </c>
      <c r="F79" s="120">
        <v>39.017264568000002</v>
      </c>
      <c r="G79" s="120">
        <v>21.792162519999998</v>
      </c>
      <c r="H79" s="75">
        <f t="shared" si="3"/>
        <v>0.79042646787309323</v>
      </c>
      <c r="I79" s="120">
        <v>87.470829670000001</v>
      </c>
      <c r="J79" s="120">
        <v>112.78037276000001</v>
      </c>
      <c r="K79" s="75">
        <f t="shared" si="4"/>
        <v>-0.22441443019397944</v>
      </c>
      <c r="L79" s="75">
        <f t="shared" si="5"/>
        <v>2.2418493617755861</v>
      </c>
    </row>
    <row r="80" spans="1:12" x14ac:dyDescent="0.2">
      <c r="A80" s="119" t="s">
        <v>1907</v>
      </c>
      <c r="B80" s="119" t="s">
        <v>860</v>
      </c>
      <c r="C80" s="119" t="s">
        <v>939</v>
      </c>
      <c r="D80" s="119" t="s">
        <v>873</v>
      </c>
      <c r="E80" s="119" t="s">
        <v>1081</v>
      </c>
      <c r="F80" s="120">
        <v>16.728837599999999</v>
      </c>
      <c r="G80" s="120">
        <v>13.683665785000001</v>
      </c>
      <c r="H80" s="75">
        <f t="shared" si="3"/>
        <v>0.22254064538306007</v>
      </c>
      <c r="I80" s="120">
        <v>87.159171959999995</v>
      </c>
      <c r="J80" s="120">
        <v>51.2026313</v>
      </c>
      <c r="K80" s="75">
        <f t="shared" si="4"/>
        <v>0.70224009483668848</v>
      </c>
      <c r="L80" s="75">
        <f t="shared" si="5"/>
        <v>5.2101152539133979</v>
      </c>
    </row>
    <row r="81" spans="1:12" x14ac:dyDescent="0.2">
      <c r="A81" s="119" t="s">
        <v>1951</v>
      </c>
      <c r="B81" s="60" t="s">
        <v>388</v>
      </c>
      <c r="C81" s="60" t="s">
        <v>939</v>
      </c>
      <c r="D81" s="119" t="s">
        <v>235</v>
      </c>
      <c r="E81" s="119" t="s">
        <v>236</v>
      </c>
      <c r="F81" s="120">
        <v>12.019044320000001</v>
      </c>
      <c r="G81" s="120">
        <v>11.431740639000001</v>
      </c>
      <c r="H81" s="75">
        <f t="shared" si="3"/>
        <v>5.1374825544622693E-2</v>
      </c>
      <c r="I81" s="120">
        <v>82.581580739999993</v>
      </c>
      <c r="J81" s="120">
        <v>42.447293030000004</v>
      </c>
      <c r="K81" s="75">
        <f t="shared" si="4"/>
        <v>0.94550876734671219</v>
      </c>
      <c r="L81" s="75">
        <f t="shared" si="5"/>
        <v>6.8708941028349573</v>
      </c>
    </row>
    <row r="82" spans="1:12" x14ac:dyDescent="0.2">
      <c r="A82" s="119" t="s">
        <v>2435</v>
      </c>
      <c r="B82" s="60" t="s">
        <v>266</v>
      </c>
      <c r="C82" s="60" t="s">
        <v>936</v>
      </c>
      <c r="D82" s="119" t="s">
        <v>234</v>
      </c>
      <c r="E82" s="119" t="s">
        <v>1081</v>
      </c>
      <c r="F82" s="120">
        <v>6.7408510899999996</v>
      </c>
      <c r="G82" s="120">
        <v>7.8569659170000001</v>
      </c>
      <c r="H82" s="75">
        <f t="shared" si="3"/>
        <v>-0.14205417699281087</v>
      </c>
      <c r="I82" s="120">
        <v>82.530513749999997</v>
      </c>
      <c r="J82" s="120">
        <v>311.89862011000002</v>
      </c>
      <c r="K82" s="75">
        <f t="shared" si="4"/>
        <v>-0.73539314242271026</v>
      </c>
      <c r="L82" s="75">
        <f t="shared" si="5"/>
        <v>12.243337324634478</v>
      </c>
    </row>
    <row r="83" spans="1:12" x14ac:dyDescent="0.2">
      <c r="A83" s="119" t="s">
        <v>1828</v>
      </c>
      <c r="B83" s="60" t="s">
        <v>1685</v>
      </c>
      <c r="C83" s="60" t="s">
        <v>698</v>
      </c>
      <c r="D83" s="119" t="s">
        <v>234</v>
      </c>
      <c r="E83" s="119" t="s">
        <v>236</v>
      </c>
      <c r="F83" s="120">
        <v>5.840744441</v>
      </c>
      <c r="G83" s="120">
        <v>4.2194573750000002</v>
      </c>
      <c r="H83" s="75">
        <f t="shared" si="3"/>
        <v>0.38424065511504302</v>
      </c>
      <c r="I83" s="120">
        <v>81.451193619999998</v>
      </c>
      <c r="J83" s="120">
        <v>2.80069912</v>
      </c>
      <c r="K83" s="75">
        <f t="shared" si="4"/>
        <v>28.08245053470792</v>
      </c>
      <c r="L83" s="75">
        <f t="shared" si="5"/>
        <v>13.945344543452521</v>
      </c>
    </row>
    <row r="84" spans="1:12" x14ac:dyDescent="0.2">
      <c r="A84" s="119" t="s">
        <v>1729</v>
      </c>
      <c r="B84" s="60" t="s">
        <v>889</v>
      </c>
      <c r="C84" s="60" t="s">
        <v>169</v>
      </c>
      <c r="D84" s="119" t="s">
        <v>873</v>
      </c>
      <c r="E84" s="119" t="s">
        <v>1081</v>
      </c>
      <c r="F84" s="120">
        <v>1.1188320600000001</v>
      </c>
      <c r="G84" s="120">
        <v>0.19484793</v>
      </c>
      <c r="H84" s="75">
        <f t="shared" si="3"/>
        <v>4.7420782453270105</v>
      </c>
      <c r="I84" s="120">
        <v>80.671074273581993</v>
      </c>
      <c r="J84" s="120">
        <v>52.907041270000001</v>
      </c>
      <c r="K84" s="75">
        <f t="shared" si="4"/>
        <v>0.52477009367985761</v>
      </c>
      <c r="L84" s="75">
        <f t="shared" si="5"/>
        <v>72.102934084300358</v>
      </c>
    </row>
    <row r="85" spans="1:12" x14ac:dyDescent="0.2">
      <c r="A85" s="119" t="s">
        <v>2433</v>
      </c>
      <c r="B85" s="60" t="s">
        <v>973</v>
      </c>
      <c r="C85" s="60" t="s">
        <v>939</v>
      </c>
      <c r="D85" s="119" t="s">
        <v>235</v>
      </c>
      <c r="E85" s="119" t="s">
        <v>236</v>
      </c>
      <c r="F85" s="120">
        <v>4.46394468</v>
      </c>
      <c r="G85" s="120">
        <v>2.3386059800000001</v>
      </c>
      <c r="H85" s="75">
        <f t="shared" si="3"/>
        <v>0.90880580917696951</v>
      </c>
      <c r="I85" s="120">
        <v>80.413094520000001</v>
      </c>
      <c r="J85" s="120">
        <v>9.3335429800000007</v>
      </c>
      <c r="K85" s="75">
        <f t="shared" si="4"/>
        <v>7.6154951760879985</v>
      </c>
      <c r="L85" s="75">
        <f t="shared" si="5"/>
        <v>18.01390928527367</v>
      </c>
    </row>
    <row r="86" spans="1:12" x14ac:dyDescent="0.2">
      <c r="A86" s="119" t="s">
        <v>1908</v>
      </c>
      <c r="B86" s="60" t="s">
        <v>383</v>
      </c>
      <c r="C86" s="60" t="s">
        <v>939</v>
      </c>
      <c r="D86" s="119" t="s">
        <v>235</v>
      </c>
      <c r="E86" s="119" t="s">
        <v>236</v>
      </c>
      <c r="F86" s="120">
        <v>17.963679820999999</v>
      </c>
      <c r="G86" s="120">
        <v>15.906674601000001</v>
      </c>
      <c r="H86" s="75">
        <f t="shared" si="3"/>
        <v>0.1293171119418437</v>
      </c>
      <c r="I86" s="120">
        <v>80.298590965102491</v>
      </c>
      <c r="J86" s="120">
        <v>47.487989668157695</v>
      </c>
      <c r="K86" s="75">
        <f t="shared" si="4"/>
        <v>0.6909242005446572</v>
      </c>
      <c r="L86" s="75">
        <f t="shared" si="5"/>
        <v>4.4700524483425381</v>
      </c>
    </row>
    <row r="87" spans="1:12" x14ac:dyDescent="0.2">
      <c r="A87" s="119" t="s">
        <v>2764</v>
      </c>
      <c r="B87" s="119" t="s">
        <v>558</v>
      </c>
      <c r="C87" s="119" t="s">
        <v>940</v>
      </c>
      <c r="D87" s="119" t="s">
        <v>235</v>
      </c>
      <c r="E87" s="119" t="s">
        <v>1081</v>
      </c>
      <c r="F87" s="120">
        <v>47.217301483</v>
      </c>
      <c r="G87" s="120">
        <v>15.960921334</v>
      </c>
      <c r="H87" s="75">
        <f t="shared" si="3"/>
        <v>1.9583067603007085</v>
      </c>
      <c r="I87" s="120">
        <v>79.278729589999998</v>
      </c>
      <c r="J87" s="120">
        <v>32.270641570000002</v>
      </c>
      <c r="K87" s="75">
        <f t="shared" si="4"/>
        <v>1.4566827845065364</v>
      </c>
      <c r="L87" s="75">
        <f t="shared" si="5"/>
        <v>1.6790186457085718</v>
      </c>
    </row>
    <row r="88" spans="1:12" x14ac:dyDescent="0.2">
      <c r="A88" s="119" t="s">
        <v>1789</v>
      </c>
      <c r="B88" s="60" t="s">
        <v>144</v>
      </c>
      <c r="C88" s="60" t="s">
        <v>698</v>
      </c>
      <c r="D88" s="119" t="s">
        <v>234</v>
      </c>
      <c r="E88" s="119" t="s">
        <v>1081</v>
      </c>
      <c r="F88" s="120">
        <v>12.340672931</v>
      </c>
      <c r="G88" s="120">
        <v>45.307490835999999</v>
      </c>
      <c r="H88" s="75">
        <f t="shared" si="3"/>
        <v>-0.72762400425859686</v>
      </c>
      <c r="I88" s="120">
        <v>78.095810790000002</v>
      </c>
      <c r="J88" s="120">
        <v>86.171797519999998</v>
      </c>
      <c r="K88" s="75">
        <f t="shared" si="4"/>
        <v>-9.3719603889260927E-2</v>
      </c>
      <c r="L88" s="75">
        <f t="shared" si="5"/>
        <v>6.3283267635934077</v>
      </c>
    </row>
    <row r="89" spans="1:12" x14ac:dyDescent="0.2">
      <c r="A89" s="119" t="s">
        <v>1710</v>
      </c>
      <c r="B89" s="60" t="s">
        <v>878</v>
      </c>
      <c r="C89" s="60" t="s">
        <v>169</v>
      </c>
      <c r="D89" s="119" t="s">
        <v>873</v>
      </c>
      <c r="E89" s="119" t="s">
        <v>236</v>
      </c>
      <c r="F89" s="120">
        <v>6.3141951500000006</v>
      </c>
      <c r="G89" s="120">
        <v>11.437770664999999</v>
      </c>
      <c r="H89" s="75">
        <f t="shared" si="3"/>
        <v>-0.44795228590116154</v>
      </c>
      <c r="I89" s="120">
        <v>77.1761557802445</v>
      </c>
      <c r="J89" s="120">
        <v>81.924179253285502</v>
      </c>
      <c r="K89" s="75">
        <f t="shared" si="4"/>
        <v>-5.7956314195855563E-2</v>
      </c>
      <c r="L89" s="75">
        <f t="shared" si="5"/>
        <v>12.222643416436771</v>
      </c>
    </row>
    <row r="90" spans="1:12" x14ac:dyDescent="0.2">
      <c r="A90" s="119" t="s">
        <v>1935</v>
      </c>
      <c r="B90" s="60" t="s">
        <v>26</v>
      </c>
      <c r="C90" s="60" t="s">
        <v>939</v>
      </c>
      <c r="D90" s="119" t="s">
        <v>873</v>
      </c>
      <c r="E90" s="119" t="s">
        <v>236</v>
      </c>
      <c r="F90" s="120">
        <v>10.77875173</v>
      </c>
      <c r="G90" s="120">
        <v>4.9120876999999998</v>
      </c>
      <c r="H90" s="75">
        <f t="shared" si="3"/>
        <v>1.1943321024174711</v>
      </c>
      <c r="I90" s="120">
        <v>76.628107392123511</v>
      </c>
      <c r="J90" s="120">
        <v>143.35271096527001</v>
      </c>
      <c r="K90" s="75">
        <f t="shared" si="4"/>
        <v>-0.4654575635427769</v>
      </c>
      <c r="L90" s="75">
        <f t="shared" si="5"/>
        <v>7.1091819638862308</v>
      </c>
    </row>
    <row r="91" spans="1:12" x14ac:dyDescent="0.2">
      <c r="A91" s="119" t="s">
        <v>1810</v>
      </c>
      <c r="B91" s="60" t="s">
        <v>576</v>
      </c>
      <c r="C91" s="60" t="s">
        <v>698</v>
      </c>
      <c r="D91" s="119" t="s">
        <v>234</v>
      </c>
      <c r="E91" s="119" t="s">
        <v>1081</v>
      </c>
      <c r="F91" s="120">
        <v>3.3231437100000001</v>
      </c>
      <c r="G91" s="120">
        <v>6.77246712</v>
      </c>
      <c r="H91" s="75">
        <f t="shared" si="3"/>
        <v>-0.5093156376962964</v>
      </c>
      <c r="I91" s="120">
        <v>76.381116879999993</v>
      </c>
      <c r="J91" s="120">
        <v>77.86013693000001</v>
      </c>
      <c r="K91" s="75">
        <f t="shared" si="4"/>
        <v>-1.8995857293825802E-2</v>
      </c>
      <c r="L91" s="75">
        <f t="shared" si="5"/>
        <v>22.984596377867749</v>
      </c>
    </row>
    <row r="92" spans="1:12" x14ac:dyDescent="0.2">
      <c r="A92" s="119" t="s">
        <v>2903</v>
      </c>
      <c r="B92" s="119" t="s">
        <v>2915</v>
      </c>
      <c r="C92" s="60" t="s">
        <v>939</v>
      </c>
      <c r="D92" s="119" t="s">
        <v>873</v>
      </c>
      <c r="E92" s="119" t="s">
        <v>1081</v>
      </c>
      <c r="F92" s="120">
        <v>44.071682861999996</v>
      </c>
      <c r="G92" s="120">
        <v>78.775434018000013</v>
      </c>
      <c r="H92" s="75">
        <f t="shared" si="3"/>
        <v>-0.44054027234010906</v>
      </c>
      <c r="I92" s="120">
        <v>76.021538327360403</v>
      </c>
      <c r="J92" s="120">
        <v>43.9633265051907</v>
      </c>
      <c r="K92" s="75">
        <f t="shared" si="4"/>
        <v>0.72920350598093675</v>
      </c>
      <c r="L92" s="75">
        <f t="shared" si="5"/>
        <v>1.7249520188599057</v>
      </c>
    </row>
    <row r="93" spans="1:12" x14ac:dyDescent="0.2">
      <c r="A93" s="119" t="s">
        <v>1893</v>
      </c>
      <c r="B93" s="60" t="s">
        <v>1003</v>
      </c>
      <c r="C93" s="60" t="s">
        <v>939</v>
      </c>
      <c r="D93" s="119" t="s">
        <v>873</v>
      </c>
      <c r="E93" s="119" t="s">
        <v>236</v>
      </c>
      <c r="F93" s="120">
        <v>27.982185863000002</v>
      </c>
      <c r="G93" s="120">
        <v>12.103310648000001</v>
      </c>
      <c r="H93" s="75">
        <f t="shared" si="3"/>
        <v>1.311944779143869</v>
      </c>
      <c r="I93" s="120">
        <v>74.673315674454997</v>
      </c>
      <c r="J93" s="120">
        <v>7.9108907000000004</v>
      </c>
      <c r="K93" s="75">
        <f t="shared" si="4"/>
        <v>8.4393056997304985</v>
      </c>
      <c r="L93" s="75">
        <f t="shared" si="5"/>
        <v>2.6686019469691704</v>
      </c>
    </row>
    <row r="94" spans="1:12" x14ac:dyDescent="0.2">
      <c r="A94" s="119" t="s">
        <v>1754</v>
      </c>
      <c r="B94" s="119" t="s">
        <v>188</v>
      </c>
      <c r="C94" s="119" t="s">
        <v>698</v>
      </c>
      <c r="D94" s="119" t="s">
        <v>234</v>
      </c>
      <c r="E94" s="119" t="s">
        <v>236</v>
      </c>
      <c r="F94" s="120">
        <v>1.27814855</v>
      </c>
      <c r="G94" s="120">
        <v>0.93501543000000009</v>
      </c>
      <c r="H94" s="75">
        <f t="shared" si="3"/>
        <v>0.36698123794598758</v>
      </c>
      <c r="I94" s="120">
        <v>74.110476379999994</v>
      </c>
      <c r="J94" s="120">
        <v>19.711804730000001</v>
      </c>
      <c r="K94" s="75">
        <f t="shared" si="4"/>
        <v>2.759700209854909</v>
      </c>
      <c r="L94" s="75">
        <f t="shared" si="5"/>
        <v>57.98267844531842</v>
      </c>
    </row>
    <row r="95" spans="1:12" x14ac:dyDescent="0.2">
      <c r="A95" s="119" t="s">
        <v>2036</v>
      </c>
      <c r="B95" s="60" t="s">
        <v>2037</v>
      </c>
      <c r="C95" s="60" t="s">
        <v>939</v>
      </c>
      <c r="D95" s="119" t="s">
        <v>873</v>
      </c>
      <c r="E95" s="119" t="s">
        <v>236</v>
      </c>
      <c r="F95" s="120">
        <v>6.9262706399999994</v>
      </c>
      <c r="G95" s="120">
        <v>4.1020332399999999</v>
      </c>
      <c r="H95" s="75">
        <f t="shared" si="3"/>
        <v>0.6884969562070149</v>
      </c>
      <c r="I95" s="120">
        <v>71.922438680000013</v>
      </c>
      <c r="J95" s="120">
        <v>4.7979050499999998</v>
      </c>
      <c r="K95" s="75">
        <f t="shared" si="4"/>
        <v>13.99038391349575</v>
      </c>
      <c r="L95" s="75">
        <f t="shared" si="5"/>
        <v>10.384006403769405</v>
      </c>
    </row>
    <row r="96" spans="1:12" x14ac:dyDescent="0.2">
      <c r="A96" s="119" t="s">
        <v>1947</v>
      </c>
      <c r="B96" s="60" t="s">
        <v>204</v>
      </c>
      <c r="C96" s="60" t="s">
        <v>939</v>
      </c>
      <c r="D96" s="119" t="s">
        <v>235</v>
      </c>
      <c r="E96" s="119" t="s">
        <v>1081</v>
      </c>
      <c r="F96" s="120">
        <v>14.389892489999999</v>
      </c>
      <c r="G96" s="120">
        <v>6.6651070499999996</v>
      </c>
      <c r="H96" s="75">
        <f t="shared" si="3"/>
        <v>1.1589889527730843</v>
      </c>
      <c r="I96" s="120">
        <v>71.74703805</v>
      </c>
      <c r="J96" s="120">
        <v>44.96833385</v>
      </c>
      <c r="K96" s="75">
        <f t="shared" si="4"/>
        <v>0.59550136523459374</v>
      </c>
      <c r="L96" s="75">
        <f t="shared" si="5"/>
        <v>4.9859328761392296</v>
      </c>
    </row>
    <row r="97" spans="1:12" x14ac:dyDescent="0.2">
      <c r="A97" s="119" t="s">
        <v>1901</v>
      </c>
      <c r="B97" s="119" t="s">
        <v>386</v>
      </c>
      <c r="C97" s="119" t="s">
        <v>939</v>
      </c>
      <c r="D97" s="119" t="s">
        <v>235</v>
      </c>
      <c r="E97" s="119" t="s">
        <v>236</v>
      </c>
      <c r="F97" s="120">
        <v>7.8150847499999996</v>
      </c>
      <c r="G97" s="120">
        <v>16.751000455</v>
      </c>
      <c r="H97" s="75">
        <f t="shared" si="3"/>
        <v>-0.53345564218719377</v>
      </c>
      <c r="I97" s="120">
        <v>70.241790599999987</v>
      </c>
      <c r="J97" s="120">
        <v>54.084338930000001</v>
      </c>
      <c r="K97" s="75">
        <f t="shared" si="4"/>
        <v>0.29874547770496318</v>
      </c>
      <c r="L97" s="75">
        <f t="shared" si="5"/>
        <v>8.9879755430675257</v>
      </c>
    </row>
    <row r="98" spans="1:12" x14ac:dyDescent="0.2">
      <c r="A98" s="119" t="s">
        <v>1938</v>
      </c>
      <c r="B98" s="60" t="s">
        <v>41</v>
      </c>
      <c r="C98" s="60" t="s">
        <v>939</v>
      </c>
      <c r="D98" s="119" t="s">
        <v>235</v>
      </c>
      <c r="E98" s="119" t="s">
        <v>1081</v>
      </c>
      <c r="F98" s="120">
        <v>9.0504144310000001</v>
      </c>
      <c r="G98" s="120">
        <v>3.681850453</v>
      </c>
      <c r="H98" s="75">
        <f t="shared" si="3"/>
        <v>1.4581157074496747</v>
      </c>
      <c r="I98" s="120">
        <v>69.648134572598991</v>
      </c>
      <c r="J98" s="120">
        <v>26.3579402756612</v>
      </c>
      <c r="K98" s="75">
        <f t="shared" si="4"/>
        <v>1.6423967064267067</v>
      </c>
      <c r="L98" s="75">
        <f t="shared" si="5"/>
        <v>7.69557406498825</v>
      </c>
    </row>
    <row r="99" spans="1:12" x14ac:dyDescent="0.2">
      <c r="A99" s="119" t="s">
        <v>2194</v>
      </c>
      <c r="B99" s="60" t="s">
        <v>2195</v>
      </c>
      <c r="C99" s="60" t="s">
        <v>1031</v>
      </c>
      <c r="D99" s="119" t="s">
        <v>235</v>
      </c>
      <c r="E99" s="119" t="s">
        <v>1081</v>
      </c>
      <c r="F99" s="120">
        <v>0.10525637</v>
      </c>
      <c r="G99" s="120">
        <v>0.22473020000000002</v>
      </c>
      <c r="H99" s="75">
        <f t="shared" si="3"/>
        <v>-0.53163228618138558</v>
      </c>
      <c r="I99" s="120">
        <v>69.644478100000001</v>
      </c>
      <c r="J99" s="120">
        <v>7.941419999999999E-2</v>
      </c>
      <c r="K99" s="75" t="str">
        <f t="shared" si="4"/>
        <v/>
      </c>
      <c r="L99" s="75" t="str">
        <f t="shared" si="5"/>
        <v/>
      </c>
    </row>
    <row r="100" spans="1:12" x14ac:dyDescent="0.2">
      <c r="A100" s="119" t="s">
        <v>2477</v>
      </c>
      <c r="B100" s="60" t="s">
        <v>250</v>
      </c>
      <c r="C100" s="60" t="s">
        <v>936</v>
      </c>
      <c r="D100" s="119" t="s">
        <v>234</v>
      </c>
      <c r="E100" s="119" t="s">
        <v>1081</v>
      </c>
      <c r="F100" s="120">
        <v>5.6237500000000003E-3</v>
      </c>
      <c r="G100" s="120">
        <v>4.0144769999999996E-2</v>
      </c>
      <c r="H100" s="75">
        <f t="shared" si="3"/>
        <v>-0.85991325893759007</v>
      </c>
      <c r="I100" s="120">
        <v>69.61023256</v>
      </c>
      <c r="J100" s="120">
        <v>28.365726989999999</v>
      </c>
      <c r="K100" s="75">
        <f t="shared" si="4"/>
        <v>1.4540260358756276</v>
      </c>
      <c r="L100" s="75" t="str">
        <f t="shared" si="5"/>
        <v/>
      </c>
    </row>
    <row r="101" spans="1:12" x14ac:dyDescent="0.2">
      <c r="A101" s="119" t="s">
        <v>1892</v>
      </c>
      <c r="B101" s="60" t="s">
        <v>38</v>
      </c>
      <c r="C101" s="60" t="s">
        <v>939</v>
      </c>
      <c r="D101" s="119" t="s">
        <v>235</v>
      </c>
      <c r="E101" s="119" t="s">
        <v>236</v>
      </c>
      <c r="F101" s="120">
        <v>27.186423519999998</v>
      </c>
      <c r="G101" s="120">
        <v>25.725583037</v>
      </c>
      <c r="H101" s="75">
        <f t="shared" si="3"/>
        <v>5.6785515060977731E-2</v>
      </c>
      <c r="I101" s="120">
        <v>69.592523909999997</v>
      </c>
      <c r="J101" s="120">
        <v>26.64119681</v>
      </c>
      <c r="K101" s="75">
        <f t="shared" si="4"/>
        <v>1.612214624077168</v>
      </c>
      <c r="L101" s="75">
        <f t="shared" si="5"/>
        <v>2.5598263728512678</v>
      </c>
    </row>
    <row r="102" spans="1:12" x14ac:dyDescent="0.2">
      <c r="A102" s="119" t="s">
        <v>2321</v>
      </c>
      <c r="B102" s="60" t="s">
        <v>2082</v>
      </c>
      <c r="C102" s="60" t="s">
        <v>2079</v>
      </c>
      <c r="D102" s="119" t="s">
        <v>234</v>
      </c>
      <c r="E102" s="119" t="s">
        <v>1081</v>
      </c>
      <c r="F102" s="120">
        <v>20.376601539999999</v>
      </c>
      <c r="G102" s="120">
        <v>24.154029059999999</v>
      </c>
      <c r="H102" s="75">
        <f t="shared" si="3"/>
        <v>-0.15638912707344399</v>
      </c>
      <c r="I102" s="120">
        <v>68.924166720000002</v>
      </c>
      <c r="J102" s="120">
        <v>46.620142219999998</v>
      </c>
      <c r="K102" s="75">
        <f t="shared" si="4"/>
        <v>0.47842034446715176</v>
      </c>
      <c r="L102" s="75">
        <f t="shared" si="5"/>
        <v>3.38251531221727</v>
      </c>
    </row>
    <row r="103" spans="1:12" x14ac:dyDescent="0.2">
      <c r="A103" s="119" t="s">
        <v>2893</v>
      </c>
      <c r="B103" s="60" t="s">
        <v>590</v>
      </c>
      <c r="C103" s="60" t="s">
        <v>938</v>
      </c>
      <c r="D103" s="119" t="s">
        <v>234</v>
      </c>
      <c r="E103" s="119" t="s">
        <v>1081</v>
      </c>
      <c r="F103" s="120">
        <v>61.843174112999996</v>
      </c>
      <c r="G103" s="120">
        <v>40.089024658</v>
      </c>
      <c r="H103" s="75">
        <f t="shared" si="3"/>
        <v>0.54264601447864935</v>
      </c>
      <c r="I103" s="120">
        <v>68.526286189999993</v>
      </c>
      <c r="J103" s="120">
        <v>44.672153899999998</v>
      </c>
      <c r="K103" s="75">
        <f t="shared" si="4"/>
        <v>0.53398213892704183</v>
      </c>
      <c r="L103" s="75">
        <f t="shared" si="5"/>
        <v>1.1080654764709941</v>
      </c>
    </row>
    <row r="104" spans="1:12" x14ac:dyDescent="0.2">
      <c r="A104" s="119" t="s">
        <v>1734</v>
      </c>
      <c r="B104" s="60" t="s">
        <v>1481</v>
      </c>
      <c r="C104" s="60" t="s">
        <v>169</v>
      </c>
      <c r="D104" s="119" t="s">
        <v>235</v>
      </c>
      <c r="E104" s="119" t="s">
        <v>236</v>
      </c>
      <c r="F104" s="120">
        <v>12.343290720000001</v>
      </c>
      <c r="G104" s="120">
        <v>12.231942849999999</v>
      </c>
      <c r="H104" s="75">
        <f t="shared" si="3"/>
        <v>9.1030404053924485E-3</v>
      </c>
      <c r="I104" s="120">
        <v>68.027217719999996</v>
      </c>
      <c r="J104" s="120">
        <v>10.92723303</v>
      </c>
      <c r="K104" s="75">
        <f t="shared" si="4"/>
        <v>5.2254751530635195</v>
      </c>
      <c r="L104" s="75">
        <f t="shared" si="5"/>
        <v>5.5112707999151782</v>
      </c>
    </row>
    <row r="105" spans="1:12" x14ac:dyDescent="0.2">
      <c r="A105" s="119" t="s">
        <v>2165</v>
      </c>
      <c r="B105" s="60" t="s">
        <v>98</v>
      </c>
      <c r="C105" s="60" t="s">
        <v>1031</v>
      </c>
      <c r="D105" s="119" t="s">
        <v>235</v>
      </c>
      <c r="E105" s="119" t="s">
        <v>236</v>
      </c>
      <c r="F105" s="120">
        <v>30.189715208999999</v>
      </c>
      <c r="G105" s="120">
        <v>18.056362313000001</v>
      </c>
      <c r="H105" s="75">
        <f t="shared" si="3"/>
        <v>0.67197105849301519</v>
      </c>
      <c r="I105" s="120">
        <v>67.173928492766493</v>
      </c>
      <c r="J105" s="120">
        <v>2.3107648398809548</v>
      </c>
      <c r="K105" s="75">
        <f t="shared" si="4"/>
        <v>28.069997661997981</v>
      </c>
      <c r="L105" s="75">
        <f t="shared" si="5"/>
        <v>2.225060025499709</v>
      </c>
    </row>
    <row r="106" spans="1:12" x14ac:dyDescent="0.2">
      <c r="A106" s="119" t="s">
        <v>2003</v>
      </c>
      <c r="B106" s="60" t="s">
        <v>199</v>
      </c>
      <c r="C106" s="60" t="s">
        <v>939</v>
      </c>
      <c r="D106" s="119" t="s">
        <v>235</v>
      </c>
      <c r="E106" s="119" t="s">
        <v>1081</v>
      </c>
      <c r="F106" s="120">
        <v>4.1502919350000003</v>
      </c>
      <c r="G106" s="120">
        <v>2.961252107</v>
      </c>
      <c r="H106" s="75">
        <f t="shared" si="3"/>
        <v>0.40153279256071128</v>
      </c>
      <c r="I106" s="120">
        <v>66.977953509999992</v>
      </c>
      <c r="J106" s="120">
        <v>1.2781766299999999</v>
      </c>
      <c r="K106" s="75">
        <f t="shared" si="4"/>
        <v>51.401172058669225</v>
      </c>
      <c r="L106" s="75">
        <f t="shared" si="5"/>
        <v>16.13813065658476</v>
      </c>
    </row>
    <row r="107" spans="1:12" x14ac:dyDescent="0.2">
      <c r="A107" s="119" t="s">
        <v>2669</v>
      </c>
      <c r="B107" s="60" t="s">
        <v>326</v>
      </c>
      <c r="C107" s="60" t="s">
        <v>698</v>
      </c>
      <c r="D107" s="119" t="s">
        <v>873</v>
      </c>
      <c r="E107" s="119" t="s">
        <v>1081</v>
      </c>
      <c r="F107" s="120">
        <v>25.647721937</v>
      </c>
      <c r="G107" s="120">
        <v>28.370247307</v>
      </c>
      <c r="H107" s="75">
        <f t="shared" si="3"/>
        <v>-9.5964104244105397E-2</v>
      </c>
      <c r="I107" s="120">
        <v>66.017381785628501</v>
      </c>
      <c r="J107" s="120">
        <v>210.11274600560799</v>
      </c>
      <c r="K107" s="75">
        <f t="shared" si="4"/>
        <v>-0.68580020469645153</v>
      </c>
      <c r="L107" s="75">
        <f t="shared" si="5"/>
        <v>2.5740056737900878</v>
      </c>
    </row>
    <row r="108" spans="1:12" x14ac:dyDescent="0.2">
      <c r="A108" s="119" t="s">
        <v>2756</v>
      </c>
      <c r="B108" s="119" t="s">
        <v>180</v>
      </c>
      <c r="C108" s="119" t="s">
        <v>940</v>
      </c>
      <c r="D108" s="119" t="s">
        <v>234</v>
      </c>
      <c r="E108" s="119" t="s">
        <v>1081</v>
      </c>
      <c r="F108" s="120">
        <v>173.981328929</v>
      </c>
      <c r="G108" s="120">
        <v>78.960039085999995</v>
      </c>
      <c r="H108" s="75">
        <f t="shared" si="3"/>
        <v>1.2034098633044845</v>
      </c>
      <c r="I108" s="120">
        <v>64.13310602</v>
      </c>
      <c r="J108" s="120">
        <v>38.423913119999995</v>
      </c>
      <c r="K108" s="75">
        <f t="shared" si="4"/>
        <v>0.66909356211869375</v>
      </c>
      <c r="L108" s="75">
        <f t="shared" si="5"/>
        <v>0.36862062391862788</v>
      </c>
    </row>
    <row r="109" spans="1:12" x14ac:dyDescent="0.2">
      <c r="A109" s="119" t="s">
        <v>2406</v>
      </c>
      <c r="B109" s="60" t="s">
        <v>575</v>
      </c>
      <c r="C109" s="60" t="s">
        <v>698</v>
      </c>
      <c r="D109" s="119" t="s">
        <v>873</v>
      </c>
      <c r="E109" s="119" t="s">
        <v>1081</v>
      </c>
      <c r="F109" s="120">
        <v>57.944838001999997</v>
      </c>
      <c r="G109" s="120">
        <v>44.135123553999996</v>
      </c>
      <c r="H109" s="75">
        <f t="shared" si="3"/>
        <v>0.31289624534762228</v>
      </c>
      <c r="I109" s="120">
        <v>63.753396250000002</v>
      </c>
      <c r="J109" s="120">
        <v>53.717469780000002</v>
      </c>
      <c r="K109" s="75">
        <f t="shared" si="4"/>
        <v>0.18682798186701932</v>
      </c>
      <c r="L109" s="75">
        <f t="shared" si="5"/>
        <v>1.1002428939019473</v>
      </c>
    </row>
    <row r="110" spans="1:12" x14ac:dyDescent="0.2">
      <c r="A110" s="119" t="s">
        <v>1788</v>
      </c>
      <c r="B110" s="60" t="s">
        <v>143</v>
      </c>
      <c r="C110" s="60" t="s">
        <v>698</v>
      </c>
      <c r="D110" s="119" t="s">
        <v>234</v>
      </c>
      <c r="E110" s="119" t="s">
        <v>1081</v>
      </c>
      <c r="F110" s="120">
        <v>7.9937301720000002</v>
      </c>
      <c r="G110" s="120">
        <v>16.201323324000001</v>
      </c>
      <c r="H110" s="75">
        <f t="shared" si="3"/>
        <v>-0.50660017011336334</v>
      </c>
      <c r="I110" s="120">
        <v>62.554579229999995</v>
      </c>
      <c r="J110" s="120">
        <v>38.725344</v>
      </c>
      <c r="K110" s="75">
        <f t="shared" si="4"/>
        <v>0.6153395365577643</v>
      </c>
      <c r="L110" s="75">
        <f t="shared" si="5"/>
        <v>7.82545543620083</v>
      </c>
    </row>
    <row r="111" spans="1:12" x14ac:dyDescent="0.2">
      <c r="A111" s="119" t="s">
        <v>2395</v>
      </c>
      <c r="B111" s="119" t="s">
        <v>1699</v>
      </c>
      <c r="C111" s="119" t="s">
        <v>698</v>
      </c>
      <c r="D111" s="119" t="s">
        <v>235</v>
      </c>
      <c r="E111" s="119" t="s">
        <v>236</v>
      </c>
      <c r="F111" s="120">
        <v>27.810479321999999</v>
      </c>
      <c r="G111" s="120">
        <v>25.273769847000001</v>
      </c>
      <c r="H111" s="75">
        <f t="shared" si="3"/>
        <v>0.10036925596602697</v>
      </c>
      <c r="I111" s="120">
        <v>62.080703669999998</v>
      </c>
      <c r="J111" s="120">
        <v>148.94657455000001</v>
      </c>
      <c r="K111" s="75">
        <f t="shared" si="4"/>
        <v>-0.58320153479488002</v>
      </c>
      <c r="L111" s="75">
        <f t="shared" si="5"/>
        <v>2.2322773711019752</v>
      </c>
    </row>
    <row r="112" spans="1:12" x14ac:dyDescent="0.2">
      <c r="A112" s="119" t="s">
        <v>2411</v>
      </c>
      <c r="B112" s="119" t="s">
        <v>972</v>
      </c>
      <c r="C112" s="119" t="s">
        <v>939</v>
      </c>
      <c r="D112" s="119" t="s">
        <v>235</v>
      </c>
      <c r="E112" s="119" t="s">
        <v>236</v>
      </c>
      <c r="F112" s="120">
        <v>9.0184461779999996</v>
      </c>
      <c r="G112" s="120">
        <v>40.686226959999999</v>
      </c>
      <c r="H112" s="75">
        <f t="shared" si="3"/>
        <v>-0.77834154573078651</v>
      </c>
      <c r="I112" s="120">
        <v>61.726513329999996</v>
      </c>
      <c r="J112" s="120">
        <v>116.33367912</v>
      </c>
      <c r="K112" s="75">
        <f t="shared" si="4"/>
        <v>-0.46940117602291132</v>
      </c>
      <c r="L112" s="75">
        <f t="shared" si="5"/>
        <v>6.8444732176345866</v>
      </c>
    </row>
    <row r="113" spans="1:12" x14ac:dyDescent="0.2">
      <c r="A113" s="119" t="s">
        <v>2754</v>
      </c>
      <c r="B113" s="60" t="s">
        <v>556</v>
      </c>
      <c r="C113" s="60" t="s">
        <v>940</v>
      </c>
      <c r="D113" s="119" t="s">
        <v>234</v>
      </c>
      <c r="E113" s="119" t="s">
        <v>1081</v>
      </c>
      <c r="F113" s="120">
        <v>6.5765133699999998</v>
      </c>
      <c r="G113" s="120">
        <v>7.0155136900000006</v>
      </c>
      <c r="H113" s="75">
        <f t="shared" si="3"/>
        <v>-6.2575648683539375E-2</v>
      </c>
      <c r="I113" s="120">
        <v>60.415186609999999</v>
      </c>
      <c r="J113" s="120">
        <v>38.105664590000003</v>
      </c>
      <c r="K113" s="75">
        <f t="shared" si="4"/>
        <v>0.58546471397469446</v>
      </c>
      <c r="L113" s="75">
        <f t="shared" si="5"/>
        <v>9.1865070761651939</v>
      </c>
    </row>
    <row r="114" spans="1:12" x14ac:dyDescent="0.2">
      <c r="A114" s="119" t="s">
        <v>1838</v>
      </c>
      <c r="B114" s="60" t="s">
        <v>545</v>
      </c>
      <c r="C114" s="60" t="s">
        <v>698</v>
      </c>
      <c r="D114" s="119" t="s">
        <v>234</v>
      </c>
      <c r="E114" s="119" t="s">
        <v>1081</v>
      </c>
      <c r="F114" s="120">
        <v>18.695548092999999</v>
      </c>
      <c r="G114" s="120">
        <v>21.170355815000001</v>
      </c>
      <c r="H114" s="75">
        <f t="shared" si="3"/>
        <v>-0.11689967535862134</v>
      </c>
      <c r="I114" s="120">
        <v>59.803249180000002</v>
      </c>
      <c r="J114" s="120">
        <v>45.027577740000005</v>
      </c>
      <c r="K114" s="75">
        <f t="shared" si="4"/>
        <v>0.32814715295853247</v>
      </c>
      <c r="L114" s="75">
        <f t="shared" si="5"/>
        <v>3.1987962525897582</v>
      </c>
    </row>
    <row r="115" spans="1:12" x14ac:dyDescent="0.2">
      <c r="A115" s="119" t="s">
        <v>2487</v>
      </c>
      <c r="B115" s="60" t="s">
        <v>261</v>
      </c>
      <c r="C115" s="60" t="s">
        <v>936</v>
      </c>
      <c r="D115" s="119" t="s">
        <v>234</v>
      </c>
      <c r="E115" s="119" t="s">
        <v>1081</v>
      </c>
      <c r="F115" s="120">
        <v>1.3212053300000002</v>
      </c>
      <c r="G115" s="120">
        <v>0.30991259999999998</v>
      </c>
      <c r="H115" s="75">
        <f t="shared" si="3"/>
        <v>3.2631546119777006</v>
      </c>
      <c r="I115" s="120">
        <v>57.919047310000003</v>
      </c>
      <c r="J115" s="120">
        <v>192.55745931000001</v>
      </c>
      <c r="K115" s="75">
        <f t="shared" si="4"/>
        <v>-0.6992116144576066</v>
      </c>
      <c r="L115" s="75">
        <f t="shared" si="5"/>
        <v>43.838036370925025</v>
      </c>
    </row>
    <row r="116" spans="1:12" x14ac:dyDescent="0.2">
      <c r="A116" s="119" t="s">
        <v>1898</v>
      </c>
      <c r="B116" s="60" t="s">
        <v>1060</v>
      </c>
      <c r="C116" s="60" t="s">
        <v>939</v>
      </c>
      <c r="D116" s="119" t="s">
        <v>235</v>
      </c>
      <c r="E116" s="119" t="s">
        <v>236</v>
      </c>
      <c r="F116" s="120">
        <v>15.22526292</v>
      </c>
      <c r="G116" s="120">
        <v>17.816730449999998</v>
      </c>
      <c r="H116" s="75">
        <f t="shared" si="3"/>
        <v>-0.14545135187808811</v>
      </c>
      <c r="I116" s="120">
        <v>57.046018279999998</v>
      </c>
      <c r="J116" s="120">
        <v>73.713260929461995</v>
      </c>
      <c r="K116" s="75">
        <f t="shared" si="4"/>
        <v>-0.2261091483310077</v>
      </c>
      <c r="L116" s="75">
        <f t="shared" si="5"/>
        <v>3.746800208294859</v>
      </c>
    </row>
    <row r="117" spans="1:12" x14ac:dyDescent="0.2">
      <c r="A117" s="119" t="s">
        <v>1780</v>
      </c>
      <c r="B117" s="60" t="s">
        <v>145</v>
      </c>
      <c r="C117" s="60" t="s">
        <v>698</v>
      </c>
      <c r="D117" s="119" t="s">
        <v>234</v>
      </c>
      <c r="E117" s="119" t="s">
        <v>1081</v>
      </c>
      <c r="F117" s="120">
        <v>5.1316074500000006</v>
      </c>
      <c r="G117" s="120">
        <v>8.3201564710000007</v>
      </c>
      <c r="H117" s="75">
        <f t="shared" si="3"/>
        <v>-0.38323185773172941</v>
      </c>
      <c r="I117" s="120">
        <v>54.34811251</v>
      </c>
      <c r="J117" s="120">
        <v>21.469002839999998</v>
      </c>
      <c r="K117" s="75">
        <f t="shared" si="4"/>
        <v>1.5314688770146905</v>
      </c>
      <c r="L117" s="75">
        <f t="shared" si="5"/>
        <v>10.59085540730517</v>
      </c>
    </row>
    <row r="118" spans="1:12" x14ac:dyDescent="0.2">
      <c r="A118" s="119" t="s">
        <v>2334</v>
      </c>
      <c r="B118" s="60" t="s">
        <v>368</v>
      </c>
      <c r="C118" s="60" t="s">
        <v>698</v>
      </c>
      <c r="D118" s="119" t="s">
        <v>235</v>
      </c>
      <c r="E118" s="119" t="s">
        <v>236</v>
      </c>
      <c r="F118" s="120">
        <v>29.456606666000003</v>
      </c>
      <c r="G118" s="120">
        <v>43.852176327999999</v>
      </c>
      <c r="H118" s="75">
        <f t="shared" si="3"/>
        <v>-0.3282749196830238</v>
      </c>
      <c r="I118" s="120">
        <v>52.368594960000003</v>
      </c>
      <c r="J118" s="120">
        <v>94.332113100000001</v>
      </c>
      <c r="K118" s="75">
        <f t="shared" si="4"/>
        <v>-0.44484870274786625</v>
      </c>
      <c r="L118" s="75">
        <f t="shared" si="5"/>
        <v>1.7778217142861177</v>
      </c>
    </row>
    <row r="119" spans="1:12" x14ac:dyDescent="0.2">
      <c r="A119" s="119" t="s">
        <v>1778</v>
      </c>
      <c r="B119" s="60" t="s">
        <v>329</v>
      </c>
      <c r="C119" s="60" t="s">
        <v>698</v>
      </c>
      <c r="D119" s="119" t="s">
        <v>234</v>
      </c>
      <c r="E119" s="119" t="s">
        <v>1081</v>
      </c>
      <c r="F119" s="120">
        <v>22.010788306999999</v>
      </c>
      <c r="G119" s="120">
        <v>11.053202348999999</v>
      </c>
      <c r="H119" s="75">
        <f t="shared" si="3"/>
        <v>0.99134943991967628</v>
      </c>
      <c r="I119" s="120">
        <v>51.569347990000004</v>
      </c>
      <c r="J119" s="120">
        <v>16.701361080000002</v>
      </c>
      <c r="K119" s="75">
        <f t="shared" si="4"/>
        <v>2.0877332537738296</v>
      </c>
      <c r="L119" s="75">
        <f t="shared" si="5"/>
        <v>2.3429123605536484</v>
      </c>
    </row>
    <row r="120" spans="1:12" x14ac:dyDescent="0.2">
      <c r="A120" s="119" t="s">
        <v>2412</v>
      </c>
      <c r="B120" s="60" t="s">
        <v>540</v>
      </c>
      <c r="C120" s="60" t="s">
        <v>939</v>
      </c>
      <c r="D120" s="119" t="s">
        <v>235</v>
      </c>
      <c r="E120" s="119" t="s">
        <v>236</v>
      </c>
      <c r="F120" s="120">
        <v>25.693344649</v>
      </c>
      <c r="G120" s="120">
        <v>58.639381862</v>
      </c>
      <c r="H120" s="75">
        <f t="shared" si="3"/>
        <v>-0.56184148206974838</v>
      </c>
      <c r="I120" s="120">
        <v>49.602567624428545</v>
      </c>
      <c r="J120" s="120">
        <v>213.24426841345502</v>
      </c>
      <c r="K120" s="75">
        <f t="shared" si="4"/>
        <v>-0.76739085184575684</v>
      </c>
      <c r="L120" s="75">
        <f t="shared" si="5"/>
        <v>1.9305609410551812</v>
      </c>
    </row>
    <row r="121" spans="1:12" x14ac:dyDescent="0.2">
      <c r="A121" s="119" t="s">
        <v>2733</v>
      </c>
      <c r="B121" s="60" t="s">
        <v>970</v>
      </c>
      <c r="C121" s="60" t="s">
        <v>939</v>
      </c>
      <c r="D121" s="119" t="s">
        <v>234</v>
      </c>
      <c r="E121" s="119" t="s">
        <v>1081</v>
      </c>
      <c r="F121" s="120">
        <v>8.2854439509999995</v>
      </c>
      <c r="G121" s="120">
        <v>26.388988085999998</v>
      </c>
      <c r="H121" s="75">
        <f t="shared" si="3"/>
        <v>-0.68602646209857399</v>
      </c>
      <c r="I121" s="120">
        <v>48.377671590000006</v>
      </c>
      <c r="J121" s="120">
        <v>153.07575166999999</v>
      </c>
      <c r="K121" s="75">
        <f t="shared" si="4"/>
        <v>-0.68396254101503695</v>
      </c>
      <c r="L121" s="75">
        <f t="shared" si="5"/>
        <v>5.838875004900749</v>
      </c>
    </row>
    <row r="122" spans="1:12" x14ac:dyDescent="0.2">
      <c r="A122" s="119" t="s">
        <v>2798</v>
      </c>
      <c r="B122" s="60" t="s">
        <v>603</v>
      </c>
      <c r="C122" s="60" t="s">
        <v>940</v>
      </c>
      <c r="D122" s="119" t="s">
        <v>234</v>
      </c>
      <c r="E122" s="119" t="s">
        <v>1081</v>
      </c>
      <c r="F122" s="120">
        <v>7.5795784270000004</v>
      </c>
      <c r="G122" s="120">
        <v>7.6271696540000002</v>
      </c>
      <c r="H122" s="75">
        <f t="shared" si="3"/>
        <v>-6.239696920212201E-3</v>
      </c>
      <c r="I122" s="120">
        <v>48.132745</v>
      </c>
      <c r="J122" s="120">
        <v>100.07851921</v>
      </c>
      <c r="K122" s="75">
        <f t="shared" si="4"/>
        <v>-0.51905018799288438</v>
      </c>
      <c r="L122" s="75">
        <f t="shared" si="5"/>
        <v>6.3503195413271758</v>
      </c>
    </row>
    <row r="123" spans="1:12" x14ac:dyDescent="0.2">
      <c r="A123" s="119" t="s">
        <v>2417</v>
      </c>
      <c r="B123" s="119" t="s">
        <v>272</v>
      </c>
      <c r="C123" s="119" t="s">
        <v>939</v>
      </c>
      <c r="D123" s="119" t="s">
        <v>235</v>
      </c>
      <c r="E123" s="119" t="s">
        <v>236</v>
      </c>
      <c r="F123" s="120">
        <v>7.9860792359999992</v>
      </c>
      <c r="G123" s="120">
        <v>11.286632062000001</v>
      </c>
      <c r="H123" s="75">
        <f t="shared" si="3"/>
        <v>-0.29243026687406171</v>
      </c>
      <c r="I123" s="120">
        <v>47.851258710000003</v>
      </c>
      <c r="J123" s="120">
        <v>102.42375968</v>
      </c>
      <c r="K123" s="75">
        <f t="shared" si="4"/>
        <v>-0.53281095265883138</v>
      </c>
      <c r="L123" s="75">
        <f t="shared" si="5"/>
        <v>5.9918337016109229</v>
      </c>
    </row>
    <row r="124" spans="1:12" x14ac:dyDescent="0.2">
      <c r="A124" s="119" t="s">
        <v>1841</v>
      </c>
      <c r="B124" s="60" t="s">
        <v>1681</v>
      </c>
      <c r="C124" s="60" t="s">
        <v>698</v>
      </c>
      <c r="D124" s="119" t="s">
        <v>234</v>
      </c>
      <c r="E124" s="119" t="s">
        <v>1081</v>
      </c>
      <c r="F124" s="120">
        <v>11.851093875</v>
      </c>
      <c r="G124" s="120">
        <v>22.27788687</v>
      </c>
      <c r="H124" s="75">
        <f t="shared" si="3"/>
        <v>-0.46803330386963227</v>
      </c>
      <c r="I124" s="120">
        <v>46.796301419999999</v>
      </c>
      <c r="J124" s="120">
        <v>20.924399480000002</v>
      </c>
      <c r="K124" s="75">
        <f t="shared" si="4"/>
        <v>1.236446568740428</v>
      </c>
      <c r="L124" s="75">
        <f t="shared" si="5"/>
        <v>3.9486904680349602</v>
      </c>
    </row>
    <row r="125" spans="1:12" x14ac:dyDescent="0.2">
      <c r="A125" s="119" t="s">
        <v>1784</v>
      </c>
      <c r="B125" s="60" t="s">
        <v>328</v>
      </c>
      <c r="C125" s="60" t="s">
        <v>698</v>
      </c>
      <c r="D125" s="119" t="s">
        <v>234</v>
      </c>
      <c r="E125" s="119" t="s">
        <v>1081</v>
      </c>
      <c r="F125" s="120">
        <v>23.533593756999998</v>
      </c>
      <c r="G125" s="120">
        <v>12.786756619</v>
      </c>
      <c r="H125" s="75">
        <f t="shared" si="3"/>
        <v>0.84046623066486936</v>
      </c>
      <c r="I125" s="120">
        <v>46.483679080000002</v>
      </c>
      <c r="J125" s="120">
        <v>91.909528199999997</v>
      </c>
      <c r="K125" s="75">
        <f t="shared" si="4"/>
        <v>-0.49424526498657406</v>
      </c>
      <c r="L125" s="75">
        <f t="shared" si="5"/>
        <v>1.9752052984331629</v>
      </c>
    </row>
    <row r="126" spans="1:12" x14ac:dyDescent="0.2">
      <c r="A126" s="119" t="s">
        <v>2618</v>
      </c>
      <c r="B126" s="60" t="s">
        <v>1303</v>
      </c>
      <c r="C126" s="60" t="s">
        <v>934</v>
      </c>
      <c r="D126" s="119" t="s">
        <v>234</v>
      </c>
      <c r="E126" s="119" t="s">
        <v>236</v>
      </c>
      <c r="F126" s="120">
        <v>2.32986073</v>
      </c>
      <c r="G126" s="120">
        <v>1.8257187099999999</v>
      </c>
      <c r="H126" s="75">
        <f t="shared" si="3"/>
        <v>0.27613345760147268</v>
      </c>
      <c r="I126" s="120">
        <v>46.056403329999995</v>
      </c>
      <c r="J126" s="120">
        <v>31.497764870000001</v>
      </c>
      <c r="K126" s="75">
        <f t="shared" si="4"/>
        <v>0.46221179566510595</v>
      </c>
      <c r="L126" s="75">
        <f t="shared" si="5"/>
        <v>19.767878284295556</v>
      </c>
    </row>
    <row r="127" spans="1:12" x14ac:dyDescent="0.2">
      <c r="A127" s="119" t="s">
        <v>1927</v>
      </c>
      <c r="B127" s="60" t="s">
        <v>634</v>
      </c>
      <c r="C127" s="60" t="s">
        <v>939</v>
      </c>
      <c r="D127" s="119" t="s">
        <v>235</v>
      </c>
      <c r="E127" s="119" t="s">
        <v>236</v>
      </c>
      <c r="F127" s="120">
        <v>1.8447096999999999</v>
      </c>
      <c r="G127" s="120">
        <v>1.7091955599999999</v>
      </c>
      <c r="H127" s="75">
        <f t="shared" si="3"/>
        <v>7.9285333505078714E-2</v>
      </c>
      <c r="I127" s="120">
        <v>45.410674334823199</v>
      </c>
      <c r="J127" s="120">
        <v>0.86562045999999992</v>
      </c>
      <c r="K127" s="75">
        <f t="shared" si="4"/>
        <v>51.460259932884675</v>
      </c>
      <c r="L127" s="75">
        <f t="shared" si="5"/>
        <v>24.616704912877729</v>
      </c>
    </row>
    <row r="128" spans="1:12" x14ac:dyDescent="0.2">
      <c r="A128" s="119" t="s">
        <v>1833</v>
      </c>
      <c r="B128" s="60" t="s">
        <v>1079</v>
      </c>
      <c r="C128" s="60" t="s">
        <v>698</v>
      </c>
      <c r="D128" s="119" t="s">
        <v>234</v>
      </c>
      <c r="E128" s="119" t="s">
        <v>1081</v>
      </c>
      <c r="F128" s="120">
        <v>8.8934497950000004</v>
      </c>
      <c r="G128" s="120">
        <v>11.266755785000001</v>
      </c>
      <c r="H128" s="75">
        <f t="shared" si="3"/>
        <v>-0.21064679445343992</v>
      </c>
      <c r="I128" s="120">
        <v>45.117482299999999</v>
      </c>
      <c r="J128" s="120">
        <v>49.128440060000003</v>
      </c>
      <c r="K128" s="75">
        <f t="shared" si="4"/>
        <v>-8.164227797791801E-2</v>
      </c>
      <c r="L128" s="75">
        <f t="shared" si="5"/>
        <v>5.0731137342637913</v>
      </c>
    </row>
    <row r="129" spans="1:12" x14ac:dyDescent="0.2">
      <c r="A129" s="119" t="s">
        <v>1916</v>
      </c>
      <c r="B129" s="60" t="s">
        <v>532</v>
      </c>
      <c r="C129" s="60" t="s">
        <v>939</v>
      </c>
      <c r="D129" s="119" t="s">
        <v>235</v>
      </c>
      <c r="E129" s="119" t="s">
        <v>236</v>
      </c>
      <c r="F129" s="120">
        <v>5.7539503550000006</v>
      </c>
      <c r="G129" s="120">
        <v>4.1297304449999999</v>
      </c>
      <c r="H129" s="75">
        <f t="shared" si="3"/>
        <v>0.39329925563701074</v>
      </c>
      <c r="I129" s="120">
        <v>44.380753140000003</v>
      </c>
      <c r="J129" s="120">
        <v>60.466995400000002</v>
      </c>
      <c r="K129" s="75">
        <f t="shared" si="4"/>
        <v>-0.26603343118980238</v>
      </c>
      <c r="L129" s="75">
        <f t="shared" si="5"/>
        <v>7.7130928148232165</v>
      </c>
    </row>
    <row r="130" spans="1:12" x14ac:dyDescent="0.2">
      <c r="A130" s="119" t="s">
        <v>2703</v>
      </c>
      <c r="B130" s="60" t="s">
        <v>374</v>
      </c>
      <c r="C130" s="60" t="s">
        <v>937</v>
      </c>
      <c r="D130" s="119" t="s">
        <v>234</v>
      </c>
      <c r="E130" s="119" t="s">
        <v>1081</v>
      </c>
      <c r="F130" s="120">
        <v>13.981752192</v>
      </c>
      <c r="G130" s="120">
        <v>12.230443901000001</v>
      </c>
      <c r="H130" s="75">
        <f t="shared" si="3"/>
        <v>0.14319253701468737</v>
      </c>
      <c r="I130" s="120">
        <v>44.206502049999997</v>
      </c>
      <c r="J130" s="120">
        <v>59.349419689999998</v>
      </c>
      <c r="K130" s="75">
        <f t="shared" si="4"/>
        <v>-0.25514853757789124</v>
      </c>
      <c r="L130" s="75">
        <f t="shared" si="5"/>
        <v>3.1617283329691555</v>
      </c>
    </row>
    <row r="131" spans="1:12" x14ac:dyDescent="0.2">
      <c r="A131" s="119" t="s">
        <v>2771</v>
      </c>
      <c r="B131" s="119" t="s">
        <v>959</v>
      </c>
      <c r="C131" s="119" t="s">
        <v>940</v>
      </c>
      <c r="D131" s="119" t="s">
        <v>234</v>
      </c>
      <c r="E131" s="119" t="s">
        <v>236</v>
      </c>
      <c r="F131" s="120">
        <v>9.8562322259999995</v>
      </c>
      <c r="G131" s="120">
        <v>15.658242335999999</v>
      </c>
      <c r="H131" s="75">
        <f t="shared" si="3"/>
        <v>-0.37054031898973416</v>
      </c>
      <c r="I131" s="120">
        <v>43.827409009999997</v>
      </c>
      <c r="J131" s="120">
        <v>87.9267349</v>
      </c>
      <c r="K131" s="75">
        <f t="shared" si="4"/>
        <v>-0.50154626963180915</v>
      </c>
      <c r="L131" s="75">
        <f t="shared" si="5"/>
        <v>4.4466696811776192</v>
      </c>
    </row>
    <row r="132" spans="1:12" x14ac:dyDescent="0.2">
      <c r="A132" s="119" t="s">
        <v>1911</v>
      </c>
      <c r="B132" s="60" t="s">
        <v>1669</v>
      </c>
      <c r="C132" s="60" t="s">
        <v>939</v>
      </c>
      <c r="D132" s="119" t="s">
        <v>873</v>
      </c>
      <c r="E132" s="119" t="s">
        <v>236</v>
      </c>
      <c r="F132" s="120">
        <v>12.267499673</v>
      </c>
      <c r="G132" s="120">
        <v>7.3884107380000001</v>
      </c>
      <c r="H132" s="75">
        <f t="shared" si="3"/>
        <v>0.66037055978844239</v>
      </c>
      <c r="I132" s="120">
        <v>42.124189200000004</v>
      </c>
      <c r="J132" s="120">
        <v>9.4944310999999999</v>
      </c>
      <c r="K132" s="75">
        <f t="shared" si="4"/>
        <v>3.4367259877213714</v>
      </c>
      <c r="L132" s="75">
        <f t="shared" si="5"/>
        <v>3.4338039798535891</v>
      </c>
    </row>
    <row r="133" spans="1:12" x14ac:dyDescent="0.2">
      <c r="A133" s="119" t="s">
        <v>2892</v>
      </c>
      <c r="B133" s="60" t="s">
        <v>589</v>
      </c>
      <c r="C133" s="60" t="s">
        <v>938</v>
      </c>
      <c r="D133" s="119" t="s">
        <v>234</v>
      </c>
      <c r="E133" s="119" t="s">
        <v>1081</v>
      </c>
      <c r="F133" s="120">
        <v>72.322568931999996</v>
      </c>
      <c r="G133" s="120">
        <v>35.728707661000001</v>
      </c>
      <c r="H133" s="75">
        <f t="shared" si="3"/>
        <v>1.0242145229043467</v>
      </c>
      <c r="I133" s="120">
        <v>41.823530249999997</v>
      </c>
      <c r="J133" s="120">
        <v>25.96905443</v>
      </c>
      <c r="K133" s="75">
        <f t="shared" si="4"/>
        <v>0.61051417419667664</v>
      </c>
      <c r="L133" s="75">
        <f t="shared" si="5"/>
        <v>0.57829154671377647</v>
      </c>
    </row>
    <row r="134" spans="1:12" x14ac:dyDescent="0.2">
      <c r="A134" s="119" t="s">
        <v>2762</v>
      </c>
      <c r="B134" s="60" t="s">
        <v>241</v>
      </c>
      <c r="C134" s="60" t="s">
        <v>940</v>
      </c>
      <c r="D134" s="119" t="s">
        <v>234</v>
      </c>
      <c r="E134" s="119" t="s">
        <v>1081</v>
      </c>
      <c r="F134" s="120">
        <v>17.999404364</v>
      </c>
      <c r="G134" s="120">
        <v>15.954463679</v>
      </c>
      <c r="H134" s="75">
        <f t="shared" si="3"/>
        <v>0.12817357738522084</v>
      </c>
      <c r="I134" s="120">
        <v>41.243815590000004</v>
      </c>
      <c r="J134" s="120">
        <v>67.471600969999997</v>
      </c>
      <c r="K134" s="75">
        <f t="shared" si="4"/>
        <v>-0.38872332956293265</v>
      </c>
      <c r="L134" s="75">
        <f t="shared" si="5"/>
        <v>2.2913989127601559</v>
      </c>
    </row>
    <row r="135" spans="1:12" x14ac:dyDescent="0.2">
      <c r="A135" s="119" t="s">
        <v>2238</v>
      </c>
      <c r="B135" s="119" t="s">
        <v>450</v>
      </c>
      <c r="C135" s="119" t="s">
        <v>935</v>
      </c>
      <c r="D135" s="119" t="s">
        <v>234</v>
      </c>
      <c r="E135" s="119" t="s">
        <v>1081</v>
      </c>
      <c r="F135" s="120">
        <v>134.74970786199998</v>
      </c>
      <c r="G135" s="120">
        <v>70.995703751999997</v>
      </c>
      <c r="H135" s="75">
        <f t="shared" ref="H135:H198" si="6">IF(ISERROR(F135/G135-1),"",IF((F135/G135-1)&gt;10000%,"",F135/G135-1))</f>
        <v>0.8979980582022753</v>
      </c>
      <c r="I135" s="120">
        <v>40.39940146</v>
      </c>
      <c r="J135" s="120">
        <v>56.417803899999996</v>
      </c>
      <c r="K135" s="75">
        <f t="shared" ref="K135:K198" si="7">IF(ISERROR(I135/J135-1),"",IF((I135/J135-1)&gt;10000%,"",I135/J135-1))</f>
        <v>-0.2839246006170757</v>
      </c>
      <c r="L135" s="75">
        <f t="shared" ref="L135:L198" si="8">IF(ISERROR(I135/F135),"",IF(I135/F135&gt;10000%,"",I135/F135))</f>
        <v>0.29981067937730804</v>
      </c>
    </row>
    <row r="136" spans="1:12" x14ac:dyDescent="0.2">
      <c r="A136" s="119" t="s">
        <v>2407</v>
      </c>
      <c r="B136" s="119" t="s">
        <v>971</v>
      </c>
      <c r="C136" s="119" t="s">
        <v>939</v>
      </c>
      <c r="D136" s="119" t="s">
        <v>235</v>
      </c>
      <c r="E136" s="119" t="s">
        <v>236</v>
      </c>
      <c r="F136" s="120">
        <v>20.319844149000001</v>
      </c>
      <c r="G136" s="120">
        <v>30.372345386999999</v>
      </c>
      <c r="H136" s="75">
        <f t="shared" si="6"/>
        <v>-0.33097546830554214</v>
      </c>
      <c r="I136" s="120">
        <v>40.354011509999999</v>
      </c>
      <c r="J136" s="120">
        <v>85.896635930000002</v>
      </c>
      <c r="K136" s="75">
        <f t="shared" si="7"/>
        <v>-0.53020265493417207</v>
      </c>
      <c r="L136" s="75">
        <f t="shared" si="8"/>
        <v>1.9859409951225406</v>
      </c>
    </row>
    <row r="137" spans="1:12" x14ac:dyDescent="0.2">
      <c r="A137" s="119" t="s">
        <v>2215</v>
      </c>
      <c r="B137" s="60" t="s">
        <v>1652</v>
      </c>
      <c r="C137" s="60" t="s">
        <v>1031</v>
      </c>
      <c r="D137" s="119" t="s">
        <v>235</v>
      </c>
      <c r="E137" s="119" t="s">
        <v>236</v>
      </c>
      <c r="F137" s="120">
        <v>0.34094025999999999</v>
      </c>
      <c r="G137" s="120">
        <v>0.42661402000000004</v>
      </c>
      <c r="H137" s="75">
        <f t="shared" si="6"/>
        <v>-0.20082265463286941</v>
      </c>
      <c r="I137" s="120">
        <v>39.446289102835401</v>
      </c>
      <c r="J137" s="120">
        <v>5.2302257800000005</v>
      </c>
      <c r="K137" s="75">
        <f t="shared" si="7"/>
        <v>6.5419859031086416</v>
      </c>
      <c r="L137" s="75" t="str">
        <f t="shared" si="8"/>
        <v/>
      </c>
    </row>
    <row r="138" spans="1:12" x14ac:dyDescent="0.2">
      <c r="A138" s="119" t="s">
        <v>1886</v>
      </c>
      <c r="B138" s="60" t="s">
        <v>1004</v>
      </c>
      <c r="C138" s="60" t="s">
        <v>939</v>
      </c>
      <c r="D138" s="119" t="s">
        <v>873</v>
      </c>
      <c r="E138" s="119" t="s">
        <v>236</v>
      </c>
      <c r="F138" s="120">
        <v>14.958250487999999</v>
      </c>
      <c r="G138" s="120">
        <v>19.550057387999999</v>
      </c>
      <c r="H138" s="75">
        <f t="shared" si="6"/>
        <v>-0.23487434378676009</v>
      </c>
      <c r="I138" s="120">
        <v>39.373434186293103</v>
      </c>
      <c r="J138" s="120">
        <v>84.692986615096501</v>
      </c>
      <c r="K138" s="75">
        <f t="shared" si="7"/>
        <v>-0.5351039589000065</v>
      </c>
      <c r="L138" s="75">
        <f t="shared" si="8"/>
        <v>2.6322218776774577</v>
      </c>
    </row>
    <row r="139" spans="1:12" x14ac:dyDescent="0.2">
      <c r="A139" s="119" t="s">
        <v>1775</v>
      </c>
      <c r="B139" s="60" t="s">
        <v>175</v>
      </c>
      <c r="C139" s="60" t="s">
        <v>698</v>
      </c>
      <c r="D139" s="119" t="s">
        <v>234</v>
      </c>
      <c r="E139" s="119" t="s">
        <v>1081</v>
      </c>
      <c r="F139" s="120">
        <v>5.0996659199999996</v>
      </c>
      <c r="G139" s="120">
        <v>19.277159249</v>
      </c>
      <c r="H139" s="75">
        <f t="shared" si="6"/>
        <v>-0.73545552775030665</v>
      </c>
      <c r="I139" s="120">
        <v>38.467370770000002</v>
      </c>
      <c r="J139" s="120">
        <v>33.903221189999996</v>
      </c>
      <c r="K139" s="75">
        <f t="shared" si="7"/>
        <v>0.13462288891140051</v>
      </c>
      <c r="L139" s="75">
        <f t="shared" si="8"/>
        <v>7.5431158380665071</v>
      </c>
    </row>
    <row r="140" spans="1:12" x14ac:dyDescent="0.2">
      <c r="A140" s="119" t="s">
        <v>2293</v>
      </c>
      <c r="B140" s="60" t="s">
        <v>946</v>
      </c>
      <c r="C140" s="60" t="s">
        <v>935</v>
      </c>
      <c r="D140" s="119" t="s">
        <v>234</v>
      </c>
      <c r="E140" s="119" t="s">
        <v>1081</v>
      </c>
      <c r="F140" s="120">
        <v>19.931785954999999</v>
      </c>
      <c r="G140" s="120">
        <v>14.575295584000001</v>
      </c>
      <c r="H140" s="75">
        <f t="shared" si="6"/>
        <v>0.36750475077020561</v>
      </c>
      <c r="I140" s="120">
        <v>38.460840836842095</v>
      </c>
      <c r="J140" s="120">
        <v>27.881587599553047</v>
      </c>
      <c r="K140" s="75">
        <f t="shared" si="7"/>
        <v>0.37943510926395874</v>
      </c>
      <c r="L140" s="75">
        <f t="shared" si="8"/>
        <v>1.9296234127576501</v>
      </c>
    </row>
    <row r="141" spans="1:12" x14ac:dyDescent="0.2">
      <c r="A141" s="119" t="s">
        <v>1992</v>
      </c>
      <c r="B141" s="60" t="s">
        <v>645</v>
      </c>
      <c r="C141" s="60" t="s">
        <v>939</v>
      </c>
      <c r="D141" s="119" t="s">
        <v>235</v>
      </c>
      <c r="E141" s="119" t="s">
        <v>236</v>
      </c>
      <c r="F141" s="120">
        <v>10.925657785</v>
      </c>
      <c r="G141" s="120">
        <v>7.4991695829999996</v>
      </c>
      <c r="H141" s="75">
        <f t="shared" si="6"/>
        <v>0.45691568434024576</v>
      </c>
      <c r="I141" s="120">
        <v>38.063722840000004</v>
      </c>
      <c r="J141" s="120">
        <v>19.430487750000001</v>
      </c>
      <c r="K141" s="75">
        <f t="shared" si="7"/>
        <v>0.95896898367875516</v>
      </c>
      <c r="L141" s="75">
        <f t="shared" si="8"/>
        <v>3.4838838621010315</v>
      </c>
    </row>
    <row r="142" spans="1:12" x14ac:dyDescent="0.2">
      <c r="A142" s="119" t="s">
        <v>2474</v>
      </c>
      <c r="B142" s="60" t="s">
        <v>1297</v>
      </c>
      <c r="C142" s="60" t="s">
        <v>936</v>
      </c>
      <c r="D142" s="119" t="s">
        <v>234</v>
      </c>
      <c r="E142" s="119" t="s">
        <v>1081</v>
      </c>
      <c r="F142" s="120">
        <v>9.5775339600000002</v>
      </c>
      <c r="G142" s="120">
        <v>4.27204899</v>
      </c>
      <c r="H142" s="75">
        <f t="shared" si="6"/>
        <v>1.2419063972391386</v>
      </c>
      <c r="I142" s="120">
        <v>37.777163618821803</v>
      </c>
      <c r="J142" s="120">
        <v>81.262367057474009</v>
      </c>
      <c r="K142" s="75">
        <f t="shared" si="7"/>
        <v>-0.53512105311794145</v>
      </c>
      <c r="L142" s="75">
        <f t="shared" si="8"/>
        <v>3.9443518317550086</v>
      </c>
    </row>
    <row r="143" spans="1:12" x14ac:dyDescent="0.2">
      <c r="A143" s="119" t="s">
        <v>1808</v>
      </c>
      <c r="B143" s="60" t="s">
        <v>363</v>
      </c>
      <c r="C143" s="60" t="s">
        <v>698</v>
      </c>
      <c r="D143" s="119" t="s">
        <v>234</v>
      </c>
      <c r="E143" s="119" t="s">
        <v>1081</v>
      </c>
      <c r="F143" s="120">
        <v>7.1831519930000001</v>
      </c>
      <c r="G143" s="120">
        <v>5.8066005279999997</v>
      </c>
      <c r="H143" s="75">
        <f t="shared" si="6"/>
        <v>0.23706667237777657</v>
      </c>
      <c r="I143" s="120">
        <v>36.957515919999999</v>
      </c>
      <c r="J143" s="120">
        <v>35.508789020000002</v>
      </c>
      <c r="K143" s="75">
        <f t="shared" si="7"/>
        <v>4.07991074881211E-2</v>
      </c>
      <c r="L143" s="75">
        <f t="shared" si="8"/>
        <v>5.1450276920236675</v>
      </c>
    </row>
    <row r="144" spans="1:12" x14ac:dyDescent="0.2">
      <c r="A144" s="119" t="s">
        <v>1795</v>
      </c>
      <c r="B144" s="60" t="s">
        <v>249</v>
      </c>
      <c r="C144" s="60" t="s">
        <v>698</v>
      </c>
      <c r="D144" s="119" t="s">
        <v>234</v>
      </c>
      <c r="E144" s="119" t="s">
        <v>1081</v>
      </c>
      <c r="F144" s="120">
        <v>1.133583378</v>
      </c>
      <c r="G144" s="120">
        <v>0.93078089599999991</v>
      </c>
      <c r="H144" s="75">
        <f t="shared" si="6"/>
        <v>0.21788423341254326</v>
      </c>
      <c r="I144" s="120">
        <v>36.355294299999997</v>
      </c>
      <c r="J144" s="120">
        <v>28.77197434</v>
      </c>
      <c r="K144" s="75">
        <f t="shared" si="7"/>
        <v>0.26356620058072799</v>
      </c>
      <c r="L144" s="75">
        <f t="shared" si="8"/>
        <v>32.071125076077109</v>
      </c>
    </row>
    <row r="145" spans="1:12" x14ac:dyDescent="0.2">
      <c r="A145" s="119" t="s">
        <v>1791</v>
      </c>
      <c r="B145" s="119" t="s">
        <v>361</v>
      </c>
      <c r="C145" s="119" t="s">
        <v>698</v>
      </c>
      <c r="D145" s="119" t="s">
        <v>234</v>
      </c>
      <c r="E145" s="119" t="s">
        <v>1081</v>
      </c>
      <c r="F145" s="120">
        <v>30.340409853999997</v>
      </c>
      <c r="G145" s="120">
        <v>22.479057403999999</v>
      </c>
      <c r="H145" s="75">
        <f t="shared" si="6"/>
        <v>0.3497189543455288</v>
      </c>
      <c r="I145" s="120">
        <v>35.500906180000001</v>
      </c>
      <c r="J145" s="120">
        <v>80.004097423448997</v>
      </c>
      <c r="K145" s="75">
        <f t="shared" si="7"/>
        <v>-0.55626140006180758</v>
      </c>
      <c r="L145" s="75">
        <f t="shared" si="8"/>
        <v>1.1700865726874701</v>
      </c>
    </row>
    <row r="146" spans="1:12" x14ac:dyDescent="0.2">
      <c r="A146" s="119" t="s">
        <v>2409</v>
      </c>
      <c r="B146" s="60" t="s">
        <v>552</v>
      </c>
      <c r="C146" s="60" t="s">
        <v>939</v>
      </c>
      <c r="D146" s="119" t="s">
        <v>235</v>
      </c>
      <c r="E146" s="119" t="s">
        <v>1081</v>
      </c>
      <c r="F146" s="120">
        <v>31.542473041000001</v>
      </c>
      <c r="G146" s="120">
        <v>16.245011467000001</v>
      </c>
      <c r="H146" s="75">
        <f t="shared" si="6"/>
        <v>0.9416713312314462</v>
      </c>
      <c r="I146" s="120">
        <v>35.486637009999995</v>
      </c>
      <c r="J146" s="120">
        <v>11.80374967</v>
      </c>
      <c r="K146" s="75">
        <f t="shared" si="7"/>
        <v>2.0063867840396172</v>
      </c>
      <c r="L146" s="75">
        <f t="shared" si="8"/>
        <v>1.1250429528424495</v>
      </c>
    </row>
    <row r="147" spans="1:12" x14ac:dyDescent="0.2">
      <c r="A147" s="119" t="s">
        <v>2440</v>
      </c>
      <c r="B147" s="119" t="s">
        <v>50</v>
      </c>
      <c r="C147" s="119" t="s">
        <v>2040</v>
      </c>
      <c r="D147" s="119" t="s">
        <v>235</v>
      </c>
      <c r="E147" s="119" t="s">
        <v>236</v>
      </c>
      <c r="F147" s="120">
        <v>7.2127648609999993</v>
      </c>
      <c r="G147" s="120">
        <v>9.4209352850000005</v>
      </c>
      <c r="H147" s="75">
        <f t="shared" si="6"/>
        <v>-0.23438972428946059</v>
      </c>
      <c r="I147" s="120">
        <v>35.212336270000002</v>
      </c>
      <c r="J147" s="120">
        <v>182.74440609000001</v>
      </c>
      <c r="K147" s="75">
        <f t="shared" si="7"/>
        <v>-0.80731373931819161</v>
      </c>
      <c r="L147" s="75">
        <f t="shared" si="8"/>
        <v>4.8819470686471345</v>
      </c>
    </row>
    <row r="148" spans="1:12" x14ac:dyDescent="0.2">
      <c r="A148" s="119" t="s">
        <v>2403</v>
      </c>
      <c r="B148" s="60" t="s">
        <v>1005</v>
      </c>
      <c r="C148" s="60" t="s">
        <v>698</v>
      </c>
      <c r="D148" s="119" t="s">
        <v>234</v>
      </c>
      <c r="E148" s="119" t="s">
        <v>1081</v>
      </c>
      <c r="F148" s="120">
        <v>94.61703958599999</v>
      </c>
      <c r="G148" s="120">
        <v>54.130368961000002</v>
      </c>
      <c r="H148" s="75">
        <f t="shared" si="6"/>
        <v>0.74794743509267292</v>
      </c>
      <c r="I148" s="120">
        <v>35.18021083</v>
      </c>
      <c r="J148" s="120">
        <v>35.474029789999996</v>
      </c>
      <c r="K148" s="75">
        <f t="shared" si="7"/>
        <v>-8.2826496380409287E-3</v>
      </c>
      <c r="L148" s="75">
        <f t="shared" si="8"/>
        <v>0.37181686283921145</v>
      </c>
    </row>
    <row r="149" spans="1:12" x14ac:dyDescent="0.2">
      <c r="A149" s="119" t="s">
        <v>1895</v>
      </c>
      <c r="B149" s="60" t="s">
        <v>37</v>
      </c>
      <c r="C149" s="60" t="s">
        <v>939</v>
      </c>
      <c r="D149" s="119" t="s">
        <v>873</v>
      </c>
      <c r="E149" s="119" t="s">
        <v>236</v>
      </c>
      <c r="F149" s="120">
        <v>20.464533728999999</v>
      </c>
      <c r="G149" s="120">
        <v>28.985788510000003</v>
      </c>
      <c r="H149" s="75">
        <f t="shared" si="6"/>
        <v>-0.29398043727739886</v>
      </c>
      <c r="I149" s="120">
        <v>35.145004909999997</v>
      </c>
      <c r="J149" s="120">
        <v>32.834692224752196</v>
      </c>
      <c r="K149" s="75">
        <f t="shared" si="7"/>
        <v>7.0361941249024174E-2</v>
      </c>
      <c r="L149" s="75">
        <f t="shared" si="8"/>
        <v>1.7173616255031754</v>
      </c>
    </row>
    <row r="150" spans="1:12" x14ac:dyDescent="0.2">
      <c r="A150" s="119" t="s">
        <v>2581</v>
      </c>
      <c r="B150" s="60" t="s">
        <v>2582</v>
      </c>
      <c r="C150" s="60" t="s">
        <v>2079</v>
      </c>
      <c r="D150" s="119" t="s">
        <v>873</v>
      </c>
      <c r="E150" s="119" t="s">
        <v>1081</v>
      </c>
      <c r="F150" s="120">
        <v>0.15074064000000001</v>
      </c>
      <c r="G150" s="120">
        <v>2.8010885299999999</v>
      </c>
      <c r="H150" s="75">
        <f t="shared" si="6"/>
        <v>-0.94618497830912895</v>
      </c>
      <c r="I150" s="120">
        <v>34.706253619999998</v>
      </c>
      <c r="J150" s="120">
        <v>10.864286269999999</v>
      </c>
      <c r="K150" s="75">
        <f t="shared" si="7"/>
        <v>2.1945267970189448</v>
      </c>
      <c r="L150" s="75" t="str">
        <f t="shared" si="8"/>
        <v/>
      </c>
    </row>
    <row r="151" spans="1:12" x14ac:dyDescent="0.2">
      <c r="A151" s="119" t="s">
        <v>2450</v>
      </c>
      <c r="B151" s="60" t="s">
        <v>116</v>
      </c>
      <c r="C151" s="60" t="s">
        <v>698</v>
      </c>
      <c r="D151" s="119" t="s">
        <v>234</v>
      </c>
      <c r="E151" s="119" t="s">
        <v>1081</v>
      </c>
      <c r="F151" s="120">
        <v>7.3568079309999996</v>
      </c>
      <c r="G151" s="120">
        <v>5.8105179749999998</v>
      </c>
      <c r="H151" s="75">
        <f t="shared" si="6"/>
        <v>0.26611912443141517</v>
      </c>
      <c r="I151" s="120">
        <v>34.514787770000005</v>
      </c>
      <c r="J151" s="120">
        <v>49.495182270000001</v>
      </c>
      <c r="K151" s="75">
        <f t="shared" si="7"/>
        <v>-0.30266368993816006</v>
      </c>
      <c r="L151" s="75">
        <f t="shared" si="8"/>
        <v>4.6915439540785266</v>
      </c>
    </row>
    <row r="152" spans="1:12" x14ac:dyDescent="0.2">
      <c r="A152" s="119" t="s">
        <v>1869</v>
      </c>
      <c r="B152" s="60" t="s">
        <v>364</v>
      </c>
      <c r="C152" s="60" t="s">
        <v>698</v>
      </c>
      <c r="D152" s="119" t="s">
        <v>234</v>
      </c>
      <c r="E152" s="119" t="s">
        <v>1081</v>
      </c>
      <c r="F152" s="120">
        <v>9.1887186099999987</v>
      </c>
      <c r="G152" s="120">
        <v>8.6486143640000002</v>
      </c>
      <c r="H152" s="75">
        <f t="shared" si="6"/>
        <v>6.2449801004909045E-2</v>
      </c>
      <c r="I152" s="120">
        <v>34.471277280000002</v>
      </c>
      <c r="J152" s="120">
        <v>13.03475856</v>
      </c>
      <c r="K152" s="75">
        <f t="shared" si="7"/>
        <v>1.6445658445705802</v>
      </c>
      <c r="L152" s="75">
        <f t="shared" si="8"/>
        <v>3.7514781704692997</v>
      </c>
    </row>
    <row r="153" spans="1:12" x14ac:dyDescent="0.2">
      <c r="A153" s="119" t="s">
        <v>2364</v>
      </c>
      <c r="B153" s="60" t="s">
        <v>440</v>
      </c>
      <c r="C153" s="60" t="s">
        <v>939</v>
      </c>
      <c r="D153" s="119" t="s">
        <v>235</v>
      </c>
      <c r="E153" s="119" t="s">
        <v>236</v>
      </c>
      <c r="F153" s="120">
        <v>11.43456784</v>
      </c>
      <c r="G153" s="120">
        <v>8.6789372</v>
      </c>
      <c r="H153" s="75">
        <f t="shared" si="6"/>
        <v>0.31750784416322309</v>
      </c>
      <c r="I153" s="120">
        <v>34.400912609999999</v>
      </c>
      <c r="J153" s="120">
        <v>21.585002660000001</v>
      </c>
      <c r="K153" s="75">
        <f t="shared" si="7"/>
        <v>0.59374141165845917</v>
      </c>
      <c r="L153" s="75">
        <f t="shared" si="8"/>
        <v>3.008501334843626</v>
      </c>
    </row>
    <row r="154" spans="1:12" x14ac:dyDescent="0.2">
      <c r="A154" s="119" t="s">
        <v>1887</v>
      </c>
      <c r="B154" s="60" t="s">
        <v>534</v>
      </c>
      <c r="C154" s="60" t="s">
        <v>939</v>
      </c>
      <c r="D154" s="119" t="s">
        <v>873</v>
      </c>
      <c r="E154" s="119" t="s">
        <v>236</v>
      </c>
      <c r="F154" s="120">
        <v>11.659280579000001</v>
      </c>
      <c r="G154" s="120">
        <v>14.982693493000001</v>
      </c>
      <c r="H154" s="75">
        <f t="shared" si="6"/>
        <v>-0.22181678585046927</v>
      </c>
      <c r="I154" s="120">
        <v>34.119600817220999</v>
      </c>
      <c r="J154" s="120">
        <v>46.488157780000002</v>
      </c>
      <c r="K154" s="75">
        <f t="shared" si="7"/>
        <v>-0.26605822973910498</v>
      </c>
      <c r="L154" s="75">
        <f t="shared" si="8"/>
        <v>2.9263898905285104</v>
      </c>
    </row>
    <row r="155" spans="1:12" x14ac:dyDescent="0.2">
      <c r="A155" s="119" t="s">
        <v>2664</v>
      </c>
      <c r="B155" s="60" t="s">
        <v>1701</v>
      </c>
      <c r="C155" s="60" t="s">
        <v>698</v>
      </c>
      <c r="D155" s="119" t="s">
        <v>235</v>
      </c>
      <c r="E155" s="119" t="s">
        <v>236</v>
      </c>
      <c r="F155" s="120">
        <v>12.02379956</v>
      </c>
      <c r="G155" s="120">
        <v>6.0291891150000003</v>
      </c>
      <c r="H155" s="75">
        <f t="shared" si="6"/>
        <v>0.99426478928750606</v>
      </c>
      <c r="I155" s="120">
        <v>33.456731489999996</v>
      </c>
      <c r="J155" s="120">
        <v>16.440897789999998</v>
      </c>
      <c r="K155" s="75">
        <f t="shared" si="7"/>
        <v>1.0349698609737539</v>
      </c>
      <c r="L155" s="75">
        <f t="shared" si="8"/>
        <v>2.7825423505313318</v>
      </c>
    </row>
    <row r="156" spans="1:12" x14ac:dyDescent="0.2">
      <c r="A156" s="119" t="s">
        <v>2374</v>
      </c>
      <c r="B156" s="60" t="s">
        <v>449</v>
      </c>
      <c r="C156" s="60" t="s">
        <v>939</v>
      </c>
      <c r="D156" s="119" t="s">
        <v>235</v>
      </c>
      <c r="E156" s="119" t="s">
        <v>236</v>
      </c>
      <c r="F156" s="120">
        <v>15.196988723999999</v>
      </c>
      <c r="G156" s="120">
        <v>23.282082991999999</v>
      </c>
      <c r="H156" s="75">
        <f t="shared" si="6"/>
        <v>-0.34726679184066711</v>
      </c>
      <c r="I156" s="120">
        <v>33.081244220000002</v>
      </c>
      <c r="J156" s="120">
        <v>41.738864649999996</v>
      </c>
      <c r="K156" s="75">
        <f t="shared" si="7"/>
        <v>-0.20742347695842256</v>
      </c>
      <c r="L156" s="75">
        <f t="shared" si="8"/>
        <v>2.1768288981985036</v>
      </c>
    </row>
    <row r="157" spans="1:12" x14ac:dyDescent="0.2">
      <c r="A157" s="119" t="s">
        <v>2154</v>
      </c>
      <c r="B157" s="60" t="s">
        <v>97</v>
      </c>
      <c r="C157" s="60" t="s">
        <v>1031</v>
      </c>
      <c r="D157" s="119" t="s">
        <v>235</v>
      </c>
      <c r="E157" s="119" t="s">
        <v>236</v>
      </c>
      <c r="F157" s="120">
        <v>11.48720147</v>
      </c>
      <c r="G157" s="120">
        <v>7.0945068200000003</v>
      </c>
      <c r="H157" s="75">
        <f t="shared" si="6"/>
        <v>0.61916843008969025</v>
      </c>
      <c r="I157" s="120">
        <v>32.963009569999997</v>
      </c>
      <c r="J157" s="120">
        <v>12.551227369999999</v>
      </c>
      <c r="K157" s="75">
        <f t="shared" si="7"/>
        <v>1.6262777813099243</v>
      </c>
      <c r="L157" s="75">
        <f t="shared" si="8"/>
        <v>2.8695422167084179</v>
      </c>
    </row>
    <row r="158" spans="1:12" x14ac:dyDescent="0.2">
      <c r="A158" s="119" t="s">
        <v>2235</v>
      </c>
      <c r="B158" s="60" t="s">
        <v>28</v>
      </c>
      <c r="C158" s="60" t="s">
        <v>935</v>
      </c>
      <c r="D158" s="119" t="s">
        <v>234</v>
      </c>
      <c r="E158" s="119" t="s">
        <v>1081</v>
      </c>
      <c r="F158" s="120">
        <v>6.5544640110000003</v>
      </c>
      <c r="G158" s="120">
        <v>10.265395512</v>
      </c>
      <c r="H158" s="75">
        <f t="shared" si="6"/>
        <v>-0.36149912554874386</v>
      </c>
      <c r="I158" s="120">
        <v>32.901396901937702</v>
      </c>
      <c r="J158" s="120">
        <v>120.8300886997845</v>
      </c>
      <c r="K158" s="75">
        <f t="shared" si="7"/>
        <v>-0.72770526566702443</v>
      </c>
      <c r="L158" s="75">
        <f t="shared" si="8"/>
        <v>5.0196929675288597</v>
      </c>
    </row>
    <row r="159" spans="1:12" x14ac:dyDescent="0.2">
      <c r="A159" s="119" t="s">
        <v>1903</v>
      </c>
      <c r="B159" s="60" t="s">
        <v>1859</v>
      </c>
      <c r="C159" s="60" t="s">
        <v>939</v>
      </c>
      <c r="D159" s="119" t="s">
        <v>873</v>
      </c>
      <c r="E159" s="119" t="s">
        <v>1081</v>
      </c>
      <c r="F159" s="120">
        <v>1.70133844</v>
      </c>
      <c r="G159" s="120">
        <v>4.6350617300000003</v>
      </c>
      <c r="H159" s="75">
        <f t="shared" si="6"/>
        <v>-0.63294157896792458</v>
      </c>
      <c r="I159" s="120">
        <v>32.776010480000004</v>
      </c>
      <c r="J159" s="120">
        <v>2.1702330600000002</v>
      </c>
      <c r="K159" s="75">
        <f t="shared" si="7"/>
        <v>14.102530269260575</v>
      </c>
      <c r="L159" s="75">
        <f t="shared" si="8"/>
        <v>19.26483861729475</v>
      </c>
    </row>
    <row r="160" spans="1:12" x14ac:dyDescent="0.2">
      <c r="A160" s="119" t="s">
        <v>2434</v>
      </c>
      <c r="B160" s="60" t="s">
        <v>1425</v>
      </c>
      <c r="C160" s="60" t="s">
        <v>698</v>
      </c>
      <c r="D160" s="119" t="s">
        <v>235</v>
      </c>
      <c r="E160" s="119" t="s">
        <v>1081</v>
      </c>
      <c r="F160" s="120">
        <v>3.6085608809999998</v>
      </c>
      <c r="G160" s="120">
        <v>2.6844683700000003</v>
      </c>
      <c r="H160" s="75">
        <f t="shared" si="6"/>
        <v>0.34423669182587524</v>
      </c>
      <c r="I160" s="120">
        <v>32.35669875</v>
      </c>
      <c r="J160" s="120">
        <v>361.13909601999995</v>
      </c>
      <c r="K160" s="75">
        <f t="shared" si="7"/>
        <v>-0.91040377763971558</v>
      </c>
      <c r="L160" s="75">
        <f t="shared" si="8"/>
        <v>8.9666489819712698</v>
      </c>
    </row>
    <row r="161" spans="1:12" x14ac:dyDescent="0.2">
      <c r="A161" s="119" t="s">
        <v>2202</v>
      </c>
      <c r="B161" s="60" t="s">
        <v>389</v>
      </c>
      <c r="C161" s="60" t="s">
        <v>698</v>
      </c>
      <c r="D161" s="119" t="s">
        <v>234</v>
      </c>
      <c r="E161" s="119" t="s">
        <v>1081</v>
      </c>
      <c r="F161" s="120">
        <v>7.7274331600000004</v>
      </c>
      <c r="G161" s="120">
        <v>11.535818393</v>
      </c>
      <c r="H161" s="75">
        <f t="shared" si="6"/>
        <v>-0.33013567856710968</v>
      </c>
      <c r="I161" s="120">
        <v>32.007167000000003</v>
      </c>
      <c r="J161" s="120">
        <v>12.44075161</v>
      </c>
      <c r="K161" s="75">
        <f t="shared" si="7"/>
        <v>1.5727679487043473</v>
      </c>
      <c r="L161" s="75">
        <f t="shared" si="8"/>
        <v>4.1420179686161145</v>
      </c>
    </row>
    <row r="162" spans="1:12" x14ac:dyDescent="0.2">
      <c r="A162" s="119" t="s">
        <v>2758</v>
      </c>
      <c r="B162" s="119" t="s">
        <v>591</v>
      </c>
      <c r="C162" s="119" t="s">
        <v>940</v>
      </c>
      <c r="D162" s="119" t="s">
        <v>234</v>
      </c>
      <c r="E162" s="119" t="s">
        <v>236</v>
      </c>
      <c r="F162" s="120">
        <v>21.174411078999999</v>
      </c>
      <c r="G162" s="120">
        <v>27.483202565000003</v>
      </c>
      <c r="H162" s="75">
        <f t="shared" si="6"/>
        <v>-0.2295508127584186</v>
      </c>
      <c r="I162" s="120">
        <v>31.957607149999998</v>
      </c>
      <c r="J162" s="120">
        <v>22.153565059999998</v>
      </c>
      <c r="K162" s="75">
        <f t="shared" si="7"/>
        <v>0.44254918174330182</v>
      </c>
      <c r="L162" s="75">
        <f t="shared" si="8"/>
        <v>1.5092560086213862</v>
      </c>
    </row>
    <row r="163" spans="1:12" x14ac:dyDescent="0.2">
      <c r="A163" s="119" t="s">
        <v>2445</v>
      </c>
      <c r="B163" s="60" t="s">
        <v>149</v>
      </c>
      <c r="C163" s="60" t="s">
        <v>698</v>
      </c>
      <c r="D163" s="119" t="s">
        <v>234</v>
      </c>
      <c r="E163" s="119" t="s">
        <v>1081</v>
      </c>
      <c r="F163" s="120">
        <v>5.4461215999999997</v>
      </c>
      <c r="G163" s="120">
        <v>4.4775999469999999</v>
      </c>
      <c r="H163" s="75">
        <f t="shared" si="6"/>
        <v>0.21630374854031142</v>
      </c>
      <c r="I163" s="120">
        <v>31.717048479999999</v>
      </c>
      <c r="J163" s="120">
        <v>47.614239650000002</v>
      </c>
      <c r="K163" s="75">
        <f t="shared" si="7"/>
        <v>-0.33387472501621696</v>
      </c>
      <c r="L163" s="75">
        <f t="shared" si="8"/>
        <v>5.8237863216274866</v>
      </c>
    </row>
    <row r="164" spans="1:12" x14ac:dyDescent="0.2">
      <c r="A164" s="119" t="s">
        <v>2430</v>
      </c>
      <c r="B164" s="60" t="s">
        <v>171</v>
      </c>
      <c r="C164" s="60" t="s">
        <v>698</v>
      </c>
      <c r="D164" s="119" t="s">
        <v>234</v>
      </c>
      <c r="E164" s="119" t="s">
        <v>1081</v>
      </c>
      <c r="F164" s="120">
        <v>11.7023701</v>
      </c>
      <c r="G164" s="120">
        <v>6.8521327640000003</v>
      </c>
      <c r="H164" s="75">
        <f t="shared" si="6"/>
        <v>0.70784345590651188</v>
      </c>
      <c r="I164" s="120">
        <v>31.619728819999999</v>
      </c>
      <c r="J164" s="120">
        <v>7.0803074400000003</v>
      </c>
      <c r="K164" s="75">
        <f t="shared" si="7"/>
        <v>3.4658694679506734</v>
      </c>
      <c r="L164" s="75">
        <f t="shared" si="8"/>
        <v>2.7019935747887516</v>
      </c>
    </row>
    <row r="165" spans="1:12" x14ac:dyDescent="0.2">
      <c r="A165" s="119" t="s">
        <v>2777</v>
      </c>
      <c r="B165" s="60" t="s">
        <v>505</v>
      </c>
      <c r="C165" s="60" t="s">
        <v>940</v>
      </c>
      <c r="D165" s="119" t="s">
        <v>234</v>
      </c>
      <c r="E165" s="119" t="s">
        <v>236</v>
      </c>
      <c r="F165" s="120">
        <v>10.451395527000001</v>
      </c>
      <c r="G165" s="120">
        <v>3.365342225</v>
      </c>
      <c r="H165" s="75">
        <f t="shared" si="6"/>
        <v>2.1055966461182121</v>
      </c>
      <c r="I165" s="120">
        <v>31.096799530000002</v>
      </c>
      <c r="J165" s="120">
        <v>2.9416926400000003</v>
      </c>
      <c r="K165" s="75">
        <f t="shared" si="7"/>
        <v>9.5710566451293158</v>
      </c>
      <c r="L165" s="75">
        <f t="shared" si="8"/>
        <v>2.9753729489679088</v>
      </c>
    </row>
    <row r="166" spans="1:12" x14ac:dyDescent="0.2">
      <c r="A166" s="119" t="s">
        <v>2378</v>
      </c>
      <c r="B166" s="60" t="s">
        <v>968</v>
      </c>
      <c r="C166" s="60" t="s">
        <v>939</v>
      </c>
      <c r="D166" s="119" t="s">
        <v>235</v>
      </c>
      <c r="E166" s="119" t="s">
        <v>236</v>
      </c>
      <c r="F166" s="120">
        <v>18.718193802000002</v>
      </c>
      <c r="G166" s="120">
        <v>18.758389892</v>
      </c>
      <c r="H166" s="75">
        <f t="shared" si="6"/>
        <v>-2.1428326328338798E-3</v>
      </c>
      <c r="I166" s="120">
        <v>30.926076309999999</v>
      </c>
      <c r="J166" s="120">
        <v>87.147155470000001</v>
      </c>
      <c r="K166" s="75">
        <f t="shared" si="7"/>
        <v>-0.64512810380086183</v>
      </c>
      <c r="L166" s="75">
        <f t="shared" si="8"/>
        <v>1.6521934026933522</v>
      </c>
    </row>
    <row r="167" spans="1:12" x14ac:dyDescent="0.2">
      <c r="A167" s="119" t="s">
        <v>2256</v>
      </c>
      <c r="B167" s="60" t="s">
        <v>412</v>
      </c>
      <c r="C167" s="60" t="s">
        <v>935</v>
      </c>
      <c r="D167" s="119" t="s">
        <v>234</v>
      </c>
      <c r="E167" s="119" t="s">
        <v>1081</v>
      </c>
      <c r="F167" s="120">
        <v>3.061041108</v>
      </c>
      <c r="G167" s="120">
        <v>3.8851974490000001</v>
      </c>
      <c r="H167" s="75">
        <f t="shared" si="6"/>
        <v>-0.21212727327722491</v>
      </c>
      <c r="I167" s="120">
        <v>30.126826000000001</v>
      </c>
      <c r="J167" s="120">
        <v>16.120077030000001</v>
      </c>
      <c r="K167" s="75">
        <f t="shared" si="7"/>
        <v>0.86890087087877887</v>
      </c>
      <c r="L167" s="75">
        <f t="shared" si="8"/>
        <v>9.8420194100836635</v>
      </c>
    </row>
    <row r="168" spans="1:12" x14ac:dyDescent="0.2">
      <c r="A168" s="119" t="s">
        <v>1888</v>
      </c>
      <c r="B168" s="60" t="s">
        <v>536</v>
      </c>
      <c r="C168" s="60" t="s">
        <v>939</v>
      </c>
      <c r="D168" s="119" t="s">
        <v>235</v>
      </c>
      <c r="E168" s="119" t="s">
        <v>236</v>
      </c>
      <c r="F168" s="120">
        <v>13.284002503</v>
      </c>
      <c r="G168" s="120">
        <v>15.298224102000001</v>
      </c>
      <c r="H168" s="75">
        <f t="shared" si="6"/>
        <v>-0.13166375296703059</v>
      </c>
      <c r="I168" s="120">
        <v>29.6250012</v>
      </c>
      <c r="J168" s="120">
        <v>24.86187954</v>
      </c>
      <c r="K168" s="75">
        <f t="shared" si="7"/>
        <v>0.19158332950397683</v>
      </c>
      <c r="L168" s="75">
        <f t="shared" si="8"/>
        <v>2.2301261380603941</v>
      </c>
    </row>
    <row r="169" spans="1:12" x14ac:dyDescent="0.2">
      <c r="A169" s="119" t="s">
        <v>2057</v>
      </c>
      <c r="B169" s="60" t="s">
        <v>43</v>
      </c>
      <c r="C169" s="60" t="s">
        <v>2040</v>
      </c>
      <c r="D169" s="119" t="s">
        <v>235</v>
      </c>
      <c r="E169" s="119" t="s">
        <v>236</v>
      </c>
      <c r="F169" s="120">
        <v>18.322574061000001</v>
      </c>
      <c r="G169" s="120">
        <v>12.432233548000001</v>
      </c>
      <c r="H169" s="75">
        <f t="shared" si="6"/>
        <v>0.47379583807348857</v>
      </c>
      <c r="I169" s="120">
        <v>28.923966409999998</v>
      </c>
      <c r="J169" s="120">
        <v>237.5656147</v>
      </c>
      <c r="K169" s="75">
        <f t="shared" si="7"/>
        <v>-0.87824851485125299</v>
      </c>
      <c r="L169" s="75">
        <f t="shared" si="8"/>
        <v>1.5785973255561998</v>
      </c>
    </row>
    <row r="170" spans="1:12" x14ac:dyDescent="0.2">
      <c r="A170" s="119" t="s">
        <v>1998</v>
      </c>
      <c r="B170" s="60" t="s">
        <v>628</v>
      </c>
      <c r="C170" s="60" t="s">
        <v>939</v>
      </c>
      <c r="D170" s="119" t="s">
        <v>235</v>
      </c>
      <c r="E170" s="119" t="s">
        <v>236</v>
      </c>
      <c r="F170" s="120">
        <v>6.8578976100000002</v>
      </c>
      <c r="G170" s="120">
        <v>5.0460683</v>
      </c>
      <c r="H170" s="75">
        <f t="shared" si="6"/>
        <v>0.35905762710346201</v>
      </c>
      <c r="I170" s="120">
        <v>28.894634710000002</v>
      </c>
      <c r="J170" s="120">
        <v>4.7767855800000003</v>
      </c>
      <c r="K170" s="75">
        <f t="shared" si="7"/>
        <v>5.0489704270962905</v>
      </c>
      <c r="L170" s="75">
        <f t="shared" si="8"/>
        <v>4.2133371410892213</v>
      </c>
    </row>
    <row r="171" spans="1:12" x14ac:dyDescent="0.2">
      <c r="A171" s="119" t="s">
        <v>1792</v>
      </c>
      <c r="B171" s="60" t="s">
        <v>359</v>
      </c>
      <c r="C171" s="60" t="s">
        <v>698</v>
      </c>
      <c r="D171" s="119" t="s">
        <v>234</v>
      </c>
      <c r="E171" s="119" t="s">
        <v>1081</v>
      </c>
      <c r="F171" s="120">
        <v>20.936772100999999</v>
      </c>
      <c r="G171" s="120">
        <v>15.212133579</v>
      </c>
      <c r="H171" s="75">
        <f t="shared" si="6"/>
        <v>0.37632055308156986</v>
      </c>
      <c r="I171" s="120">
        <v>28.837638250000001</v>
      </c>
      <c r="J171" s="120">
        <v>16.191188669999999</v>
      </c>
      <c r="K171" s="75">
        <f t="shared" si="7"/>
        <v>0.78106986693522384</v>
      </c>
      <c r="L171" s="75">
        <f t="shared" si="8"/>
        <v>1.377367920464809</v>
      </c>
    </row>
    <row r="172" spans="1:12" x14ac:dyDescent="0.2">
      <c r="A172" s="119" t="s">
        <v>1714</v>
      </c>
      <c r="B172" s="60" t="s">
        <v>1467</v>
      </c>
      <c r="C172" s="60" t="s">
        <v>169</v>
      </c>
      <c r="D172" s="119" t="s">
        <v>235</v>
      </c>
      <c r="E172" s="119" t="s">
        <v>236</v>
      </c>
      <c r="F172" s="120">
        <v>3.70387976</v>
      </c>
      <c r="G172" s="120">
        <v>5.1408833600000001</v>
      </c>
      <c r="H172" s="75">
        <f t="shared" si="6"/>
        <v>-0.27952464574103864</v>
      </c>
      <c r="I172" s="120">
        <v>28.313264910000001</v>
      </c>
      <c r="J172" s="120">
        <v>12.68955308</v>
      </c>
      <c r="K172" s="75">
        <f t="shared" si="7"/>
        <v>1.2312263270031574</v>
      </c>
      <c r="L172" s="75">
        <f t="shared" si="8"/>
        <v>7.6442181562610987</v>
      </c>
    </row>
    <row r="173" spans="1:12" x14ac:dyDescent="0.2">
      <c r="A173" s="119" t="s">
        <v>1913</v>
      </c>
      <c r="B173" s="60" t="s">
        <v>535</v>
      </c>
      <c r="C173" s="60" t="s">
        <v>939</v>
      </c>
      <c r="D173" s="119" t="s">
        <v>235</v>
      </c>
      <c r="E173" s="119" t="s">
        <v>236</v>
      </c>
      <c r="F173" s="120">
        <v>4.1244432199999999</v>
      </c>
      <c r="G173" s="120">
        <v>8.1419733399999998</v>
      </c>
      <c r="H173" s="75">
        <f t="shared" si="6"/>
        <v>-0.49343444791972257</v>
      </c>
      <c r="I173" s="120">
        <v>28.09386078</v>
      </c>
      <c r="J173" s="120">
        <v>28.400542890156451</v>
      </c>
      <c r="K173" s="75">
        <f t="shared" si="7"/>
        <v>-1.0798459428842389E-2</v>
      </c>
      <c r="L173" s="75">
        <f t="shared" si="8"/>
        <v>6.811552319054595</v>
      </c>
    </row>
    <row r="174" spans="1:12" x14ac:dyDescent="0.2">
      <c r="A174" s="119" t="s">
        <v>1900</v>
      </c>
      <c r="B174" s="60" t="s">
        <v>1001</v>
      </c>
      <c r="C174" s="60" t="s">
        <v>939</v>
      </c>
      <c r="D174" s="119" t="s">
        <v>873</v>
      </c>
      <c r="E174" s="119" t="s">
        <v>236</v>
      </c>
      <c r="F174" s="120">
        <v>33.800570667999999</v>
      </c>
      <c r="G174" s="120">
        <v>61.956831272999999</v>
      </c>
      <c r="H174" s="75">
        <f t="shared" si="6"/>
        <v>-0.45444965513060609</v>
      </c>
      <c r="I174" s="120">
        <v>28.07389431</v>
      </c>
      <c r="J174" s="120">
        <v>220.08573627999999</v>
      </c>
      <c r="K174" s="75">
        <f t="shared" si="7"/>
        <v>-0.87244110052509938</v>
      </c>
      <c r="L174" s="75">
        <f t="shared" si="8"/>
        <v>0.83057456590750367</v>
      </c>
    </row>
    <row r="175" spans="1:12" x14ac:dyDescent="0.2">
      <c r="A175" s="119" t="s">
        <v>1924</v>
      </c>
      <c r="B175" s="60" t="s">
        <v>384</v>
      </c>
      <c r="C175" s="60" t="s">
        <v>939</v>
      </c>
      <c r="D175" s="119" t="s">
        <v>235</v>
      </c>
      <c r="E175" s="119" t="s">
        <v>236</v>
      </c>
      <c r="F175" s="120">
        <v>10.078534072</v>
      </c>
      <c r="G175" s="120">
        <v>14.901766687999999</v>
      </c>
      <c r="H175" s="75">
        <f t="shared" si="6"/>
        <v>-0.32366850971328265</v>
      </c>
      <c r="I175" s="120">
        <v>28.0276242328721</v>
      </c>
      <c r="J175" s="120">
        <v>10.30537167</v>
      </c>
      <c r="K175" s="75">
        <f t="shared" si="7"/>
        <v>1.719710179348835</v>
      </c>
      <c r="L175" s="75">
        <f t="shared" si="8"/>
        <v>2.7809227048939524</v>
      </c>
    </row>
    <row r="176" spans="1:12" x14ac:dyDescent="0.2">
      <c r="A176" s="119" t="s">
        <v>2469</v>
      </c>
      <c r="B176" s="60" t="s">
        <v>310</v>
      </c>
      <c r="C176" s="60" t="s">
        <v>936</v>
      </c>
      <c r="D176" s="119" t="s">
        <v>234</v>
      </c>
      <c r="E176" s="119" t="s">
        <v>1081</v>
      </c>
      <c r="F176" s="120">
        <v>6.6948600000000011E-2</v>
      </c>
      <c r="G176" s="120">
        <v>0</v>
      </c>
      <c r="H176" s="75" t="str">
        <f t="shared" si="6"/>
        <v/>
      </c>
      <c r="I176" s="120">
        <v>27.837023989999999</v>
      </c>
      <c r="J176" s="120">
        <v>9.5124557799999998</v>
      </c>
      <c r="K176" s="75">
        <f t="shared" si="7"/>
        <v>1.9263761781187485</v>
      </c>
      <c r="L176" s="75" t="str">
        <f t="shared" si="8"/>
        <v/>
      </c>
    </row>
    <row r="177" spans="1:12" x14ac:dyDescent="0.2">
      <c r="A177" s="119" t="s">
        <v>1899</v>
      </c>
      <c r="B177" s="60" t="s">
        <v>987</v>
      </c>
      <c r="C177" s="60" t="s">
        <v>939</v>
      </c>
      <c r="D177" s="119" t="s">
        <v>235</v>
      </c>
      <c r="E177" s="119" t="s">
        <v>236</v>
      </c>
      <c r="F177" s="120">
        <v>6.6785860850000001</v>
      </c>
      <c r="G177" s="120">
        <v>10.020813963</v>
      </c>
      <c r="H177" s="75">
        <f t="shared" si="6"/>
        <v>-0.33352858264214436</v>
      </c>
      <c r="I177" s="120">
        <v>27.476132109999998</v>
      </c>
      <c r="J177" s="120">
        <v>29.444631999999999</v>
      </c>
      <c r="K177" s="75">
        <f t="shared" si="7"/>
        <v>-6.6854287396086343E-2</v>
      </c>
      <c r="L177" s="75">
        <f t="shared" si="8"/>
        <v>4.1140642286113467</v>
      </c>
    </row>
    <row r="178" spans="1:12" x14ac:dyDescent="0.2">
      <c r="A178" s="119" t="s">
        <v>1955</v>
      </c>
      <c r="B178" s="60" t="s">
        <v>196</v>
      </c>
      <c r="C178" s="60" t="s">
        <v>939</v>
      </c>
      <c r="D178" s="119" t="s">
        <v>235</v>
      </c>
      <c r="E178" s="119" t="s">
        <v>1081</v>
      </c>
      <c r="F178" s="120">
        <v>17.504592145</v>
      </c>
      <c r="G178" s="120">
        <v>32.586952019999998</v>
      </c>
      <c r="H178" s="75">
        <f t="shared" si="6"/>
        <v>-0.4628343229444507</v>
      </c>
      <c r="I178" s="120">
        <v>27.361294559999997</v>
      </c>
      <c r="J178" s="120">
        <v>50.861619509999997</v>
      </c>
      <c r="K178" s="75">
        <f t="shared" si="7"/>
        <v>-0.46204437012430477</v>
      </c>
      <c r="L178" s="75">
        <f t="shared" si="8"/>
        <v>1.5630923778944177</v>
      </c>
    </row>
    <row r="179" spans="1:12" x14ac:dyDescent="0.2">
      <c r="A179" s="119" t="s">
        <v>2351</v>
      </c>
      <c r="B179" s="60" t="s">
        <v>976</v>
      </c>
      <c r="C179" s="60" t="s">
        <v>939</v>
      </c>
      <c r="D179" s="119" t="s">
        <v>873</v>
      </c>
      <c r="E179" s="119" t="s">
        <v>236</v>
      </c>
      <c r="F179" s="120">
        <v>24.712244267000003</v>
      </c>
      <c r="G179" s="120">
        <v>29.049295171999997</v>
      </c>
      <c r="H179" s="75">
        <f t="shared" si="6"/>
        <v>-0.14929969485732608</v>
      </c>
      <c r="I179" s="120">
        <v>27.280628960000001</v>
      </c>
      <c r="J179" s="120">
        <v>51.613848479999994</v>
      </c>
      <c r="K179" s="75">
        <f t="shared" si="7"/>
        <v>-0.47144749396916108</v>
      </c>
      <c r="L179" s="75">
        <f t="shared" si="8"/>
        <v>1.1039316650179662</v>
      </c>
    </row>
    <row r="180" spans="1:12" x14ac:dyDescent="0.2">
      <c r="A180" s="119" t="s">
        <v>1891</v>
      </c>
      <c r="B180" s="60" t="s">
        <v>998</v>
      </c>
      <c r="C180" s="60" t="s">
        <v>939</v>
      </c>
      <c r="D180" s="119" t="s">
        <v>235</v>
      </c>
      <c r="E180" s="119" t="s">
        <v>236</v>
      </c>
      <c r="F180" s="120">
        <v>14.348543246</v>
      </c>
      <c r="G180" s="120">
        <v>9.101744180999999</v>
      </c>
      <c r="H180" s="75">
        <f t="shared" si="6"/>
        <v>0.57646083658918457</v>
      </c>
      <c r="I180" s="120">
        <v>27.2411796811875</v>
      </c>
      <c r="J180" s="120">
        <v>17.574971983955653</v>
      </c>
      <c r="K180" s="75">
        <f t="shared" si="7"/>
        <v>0.54999846975893973</v>
      </c>
      <c r="L180" s="75">
        <f t="shared" si="8"/>
        <v>1.8985327788437081</v>
      </c>
    </row>
    <row r="181" spans="1:12" x14ac:dyDescent="0.2">
      <c r="A181" s="119" t="s">
        <v>1904</v>
      </c>
      <c r="B181" s="60" t="s">
        <v>629</v>
      </c>
      <c r="C181" s="60" t="s">
        <v>939</v>
      </c>
      <c r="D181" s="119" t="s">
        <v>873</v>
      </c>
      <c r="E181" s="119" t="s">
        <v>1081</v>
      </c>
      <c r="F181" s="120">
        <v>3.5281866740000001</v>
      </c>
      <c r="G181" s="120">
        <v>4.8772668779999995</v>
      </c>
      <c r="H181" s="75">
        <f t="shared" si="6"/>
        <v>-0.27660577896307592</v>
      </c>
      <c r="I181" s="120">
        <v>27.07926118</v>
      </c>
      <c r="J181" s="120">
        <v>5.7462639800000002</v>
      </c>
      <c r="K181" s="75">
        <f t="shared" si="7"/>
        <v>3.7124986381151253</v>
      </c>
      <c r="L181" s="75">
        <f t="shared" si="8"/>
        <v>7.675121438316503</v>
      </c>
    </row>
    <row r="182" spans="1:12" x14ac:dyDescent="0.2">
      <c r="A182" s="119" t="s">
        <v>980</v>
      </c>
      <c r="B182" s="60" t="s">
        <v>372</v>
      </c>
      <c r="C182" s="60" t="s">
        <v>937</v>
      </c>
      <c r="D182" s="119" t="s">
        <v>234</v>
      </c>
      <c r="E182" s="119" t="s">
        <v>1081</v>
      </c>
      <c r="F182" s="120">
        <v>3.8191315989999999</v>
      </c>
      <c r="G182" s="120">
        <v>1.3859048519999999</v>
      </c>
      <c r="H182" s="75">
        <f t="shared" si="6"/>
        <v>1.7556953808831892</v>
      </c>
      <c r="I182" s="120">
        <v>26.900717159999999</v>
      </c>
      <c r="J182" s="120">
        <v>24.263497059999999</v>
      </c>
      <c r="K182" s="75">
        <f t="shared" si="7"/>
        <v>0.10869084919946004</v>
      </c>
      <c r="L182" s="75">
        <f t="shared" si="8"/>
        <v>7.0436737940749863</v>
      </c>
    </row>
    <row r="183" spans="1:12" x14ac:dyDescent="0.2">
      <c r="A183" s="119" t="s">
        <v>2535</v>
      </c>
      <c r="B183" s="60" t="s">
        <v>148</v>
      </c>
      <c r="C183" s="60" t="s">
        <v>698</v>
      </c>
      <c r="D183" s="119" t="s">
        <v>234</v>
      </c>
      <c r="E183" s="119" t="s">
        <v>1081</v>
      </c>
      <c r="F183" s="120">
        <v>8.1799236299999993</v>
      </c>
      <c r="G183" s="120">
        <v>0.47318612999999998</v>
      </c>
      <c r="H183" s="75">
        <f t="shared" si="6"/>
        <v>16.286904901460236</v>
      </c>
      <c r="I183" s="120">
        <v>26.709494710000001</v>
      </c>
      <c r="J183" s="120">
        <v>0.56339810000000001</v>
      </c>
      <c r="K183" s="75">
        <f t="shared" si="7"/>
        <v>46.407853718356527</v>
      </c>
      <c r="L183" s="75">
        <f t="shared" si="8"/>
        <v>3.2652498871801821</v>
      </c>
    </row>
    <row r="184" spans="1:12" x14ac:dyDescent="0.2">
      <c r="A184" s="119" t="s">
        <v>2670</v>
      </c>
      <c r="B184" s="60" t="s">
        <v>952</v>
      </c>
      <c r="C184" s="60" t="s">
        <v>698</v>
      </c>
      <c r="D184" s="119" t="s">
        <v>235</v>
      </c>
      <c r="E184" s="119" t="s">
        <v>1081</v>
      </c>
      <c r="F184" s="120">
        <v>18.069214946999999</v>
      </c>
      <c r="G184" s="120">
        <v>3.1960624870000003</v>
      </c>
      <c r="H184" s="75">
        <f t="shared" si="6"/>
        <v>4.6535862551175446</v>
      </c>
      <c r="I184" s="120">
        <v>26.663228642568949</v>
      </c>
      <c r="J184" s="120">
        <v>14.496732957128101</v>
      </c>
      <c r="K184" s="75">
        <f t="shared" si="7"/>
        <v>0.83925776389903994</v>
      </c>
      <c r="L184" s="75">
        <f t="shared" si="8"/>
        <v>1.4756163298060605</v>
      </c>
    </row>
    <row r="185" spans="1:12" x14ac:dyDescent="0.2">
      <c r="A185" s="119" t="s">
        <v>1897</v>
      </c>
      <c r="B185" s="60" t="s">
        <v>651</v>
      </c>
      <c r="C185" s="60" t="s">
        <v>939</v>
      </c>
      <c r="D185" s="119" t="s">
        <v>235</v>
      </c>
      <c r="E185" s="119" t="s">
        <v>236</v>
      </c>
      <c r="F185" s="120">
        <v>15.843837993000001</v>
      </c>
      <c r="G185" s="120">
        <v>39.875217829999997</v>
      </c>
      <c r="H185" s="75">
        <f t="shared" si="6"/>
        <v>-0.60266454065412178</v>
      </c>
      <c r="I185" s="120">
        <v>25.60344366</v>
      </c>
      <c r="J185" s="120">
        <v>37.943794159999996</v>
      </c>
      <c r="K185" s="75">
        <f t="shared" si="7"/>
        <v>-0.3252271095495527</v>
      </c>
      <c r="L185" s="75">
        <f t="shared" si="8"/>
        <v>1.6159874691543747</v>
      </c>
    </row>
    <row r="186" spans="1:12" x14ac:dyDescent="0.2">
      <c r="A186" s="119" t="s">
        <v>2491</v>
      </c>
      <c r="B186" s="60" t="s">
        <v>257</v>
      </c>
      <c r="C186" s="60" t="s">
        <v>936</v>
      </c>
      <c r="D186" s="119" t="s">
        <v>234</v>
      </c>
      <c r="E186" s="119" t="s">
        <v>1081</v>
      </c>
      <c r="F186" s="120">
        <v>0.49728069000000003</v>
      </c>
      <c r="G186" s="120">
        <v>0.16298689000000002</v>
      </c>
      <c r="H186" s="75">
        <f t="shared" si="6"/>
        <v>2.0510471731806157</v>
      </c>
      <c r="I186" s="120">
        <v>25.280604180000001</v>
      </c>
      <c r="J186" s="120">
        <v>28.22834701</v>
      </c>
      <c r="K186" s="75">
        <f t="shared" si="7"/>
        <v>-0.10442491829067246</v>
      </c>
      <c r="L186" s="75">
        <f t="shared" si="8"/>
        <v>50.837695266228813</v>
      </c>
    </row>
    <row r="187" spans="1:12" x14ac:dyDescent="0.2">
      <c r="A187" s="119" t="s">
        <v>2070</v>
      </c>
      <c r="B187" s="60" t="s">
        <v>2071</v>
      </c>
      <c r="C187" s="60" t="s">
        <v>169</v>
      </c>
      <c r="D187" s="119" t="s">
        <v>873</v>
      </c>
      <c r="E187" s="119" t="s">
        <v>236</v>
      </c>
      <c r="F187" s="120">
        <v>3.8539885200000001</v>
      </c>
      <c r="G187" s="120">
        <v>2.2659701000000001</v>
      </c>
      <c r="H187" s="75">
        <f t="shared" si="6"/>
        <v>0.70081172739216635</v>
      </c>
      <c r="I187" s="120">
        <v>24.83861538</v>
      </c>
      <c r="J187" s="120">
        <v>5.8103346699999996</v>
      </c>
      <c r="K187" s="75">
        <f t="shared" si="7"/>
        <v>3.2749027019471155</v>
      </c>
      <c r="L187" s="75">
        <f t="shared" si="8"/>
        <v>6.444911615875804</v>
      </c>
    </row>
    <row r="188" spans="1:12" x14ac:dyDescent="0.2">
      <c r="A188" s="119" t="s">
        <v>2366</v>
      </c>
      <c r="B188" s="60" t="s">
        <v>442</v>
      </c>
      <c r="C188" s="60" t="s">
        <v>939</v>
      </c>
      <c r="D188" s="119" t="s">
        <v>235</v>
      </c>
      <c r="E188" s="119" t="s">
        <v>236</v>
      </c>
      <c r="F188" s="120">
        <v>15.569932174</v>
      </c>
      <c r="G188" s="120">
        <v>21.644225648999999</v>
      </c>
      <c r="H188" s="75">
        <f t="shared" si="6"/>
        <v>-0.28064267918407337</v>
      </c>
      <c r="I188" s="120">
        <v>24.60956899</v>
      </c>
      <c r="J188" s="120">
        <v>30.357233129999997</v>
      </c>
      <c r="K188" s="75">
        <f t="shared" si="7"/>
        <v>-0.18933425570724927</v>
      </c>
      <c r="L188" s="75">
        <f t="shared" si="8"/>
        <v>1.5805829283633719</v>
      </c>
    </row>
    <row r="189" spans="1:12" x14ac:dyDescent="0.2">
      <c r="A189" s="119" t="s">
        <v>1805</v>
      </c>
      <c r="B189" s="60" t="s">
        <v>366</v>
      </c>
      <c r="C189" s="60" t="s">
        <v>698</v>
      </c>
      <c r="D189" s="119" t="s">
        <v>234</v>
      </c>
      <c r="E189" s="119" t="s">
        <v>1081</v>
      </c>
      <c r="F189" s="120">
        <v>3.9868186809999999</v>
      </c>
      <c r="G189" s="120">
        <v>3.1662091830000003</v>
      </c>
      <c r="H189" s="75">
        <f t="shared" si="6"/>
        <v>0.25917728443402077</v>
      </c>
      <c r="I189" s="120">
        <v>24.4708212</v>
      </c>
      <c r="J189" s="120">
        <v>5.3983943300000004</v>
      </c>
      <c r="K189" s="75">
        <f t="shared" si="7"/>
        <v>3.5329814207922077</v>
      </c>
      <c r="L189" s="75">
        <f t="shared" si="8"/>
        <v>6.1379318092946402</v>
      </c>
    </row>
    <row r="190" spans="1:12" x14ac:dyDescent="0.2">
      <c r="A190" s="119" t="s">
        <v>2233</v>
      </c>
      <c r="B190" s="60" t="s">
        <v>287</v>
      </c>
      <c r="C190" s="60" t="s">
        <v>935</v>
      </c>
      <c r="D190" s="119" t="s">
        <v>234</v>
      </c>
      <c r="E190" s="119" t="s">
        <v>1081</v>
      </c>
      <c r="F190" s="120">
        <v>6.9281358339999999</v>
      </c>
      <c r="G190" s="120">
        <v>9.6391598379999994</v>
      </c>
      <c r="H190" s="75">
        <f t="shared" si="6"/>
        <v>-0.28125106851247128</v>
      </c>
      <c r="I190" s="120">
        <v>24.466507969999999</v>
      </c>
      <c r="J190" s="120">
        <v>36.974719780000001</v>
      </c>
      <c r="K190" s="75">
        <f t="shared" si="7"/>
        <v>-0.33829091564247149</v>
      </c>
      <c r="L190" s="75">
        <f t="shared" si="8"/>
        <v>3.5314705941430882</v>
      </c>
    </row>
    <row r="191" spans="1:12" x14ac:dyDescent="0.2">
      <c r="A191" s="119" t="s">
        <v>2255</v>
      </c>
      <c r="B191" s="60" t="s">
        <v>416</v>
      </c>
      <c r="C191" s="60" t="s">
        <v>935</v>
      </c>
      <c r="D191" s="119" t="s">
        <v>234</v>
      </c>
      <c r="E191" s="119" t="s">
        <v>1081</v>
      </c>
      <c r="F191" s="120">
        <v>1.2200588870000002</v>
      </c>
      <c r="G191" s="120">
        <v>2.6206299700000004</v>
      </c>
      <c r="H191" s="75">
        <f t="shared" si="6"/>
        <v>-0.53444061123974707</v>
      </c>
      <c r="I191" s="120">
        <v>24.002450399999997</v>
      </c>
      <c r="J191" s="120">
        <v>12.01420684</v>
      </c>
      <c r="K191" s="75">
        <f t="shared" si="7"/>
        <v>0.99783895180549398</v>
      </c>
      <c r="L191" s="75">
        <f t="shared" si="8"/>
        <v>19.673190085947052</v>
      </c>
    </row>
    <row r="192" spans="1:12" x14ac:dyDescent="0.2">
      <c r="A192" s="119" t="s">
        <v>2299</v>
      </c>
      <c r="B192" s="60" t="s">
        <v>456</v>
      </c>
      <c r="C192" s="60" t="s">
        <v>935</v>
      </c>
      <c r="D192" s="119" t="s">
        <v>234</v>
      </c>
      <c r="E192" s="119" t="s">
        <v>1081</v>
      </c>
      <c r="F192" s="120">
        <v>8.3799149530000001</v>
      </c>
      <c r="G192" s="120">
        <v>5.5176948399999999</v>
      </c>
      <c r="H192" s="75">
        <f t="shared" si="6"/>
        <v>0.51873476080094361</v>
      </c>
      <c r="I192" s="120">
        <v>23.859340679999999</v>
      </c>
      <c r="J192" s="120">
        <v>3.4667012499999998</v>
      </c>
      <c r="K192" s="75">
        <f t="shared" si="7"/>
        <v>5.8824334603392776</v>
      </c>
      <c r="L192" s="75">
        <f t="shared" si="8"/>
        <v>2.8472055878632014</v>
      </c>
    </row>
    <row r="193" spans="1:12" x14ac:dyDescent="0.2">
      <c r="A193" s="119" t="s">
        <v>2359</v>
      </c>
      <c r="B193" s="60" t="s">
        <v>435</v>
      </c>
      <c r="C193" s="60" t="s">
        <v>939</v>
      </c>
      <c r="D193" s="119" t="s">
        <v>235</v>
      </c>
      <c r="E193" s="119" t="s">
        <v>236</v>
      </c>
      <c r="F193" s="120">
        <v>4.8683139299999993</v>
      </c>
      <c r="G193" s="120">
        <v>3.4640911000000001</v>
      </c>
      <c r="H193" s="75">
        <f t="shared" si="6"/>
        <v>0.40536544492146853</v>
      </c>
      <c r="I193" s="120">
        <v>23.574613899999999</v>
      </c>
      <c r="J193" s="120">
        <v>62.129005429999999</v>
      </c>
      <c r="K193" s="75">
        <f t="shared" si="7"/>
        <v>-0.62055381803011112</v>
      </c>
      <c r="L193" s="75">
        <f t="shared" si="8"/>
        <v>4.8424596767940971</v>
      </c>
    </row>
    <row r="194" spans="1:12" x14ac:dyDescent="0.2">
      <c r="A194" s="119" t="s">
        <v>1768</v>
      </c>
      <c r="B194" s="60" t="s">
        <v>1070</v>
      </c>
      <c r="C194" s="60" t="s">
        <v>698</v>
      </c>
      <c r="D194" s="119" t="s">
        <v>234</v>
      </c>
      <c r="E194" s="119" t="s">
        <v>1081</v>
      </c>
      <c r="F194" s="120">
        <v>0.35823545000000001</v>
      </c>
      <c r="G194" s="120">
        <v>0.87583846999999992</v>
      </c>
      <c r="H194" s="75">
        <f t="shared" si="6"/>
        <v>-0.59098000114107796</v>
      </c>
      <c r="I194" s="120">
        <v>23.195240160000001</v>
      </c>
      <c r="J194" s="120">
        <v>13.971305579999999</v>
      </c>
      <c r="K194" s="75">
        <f t="shared" si="7"/>
        <v>0.66020562839911778</v>
      </c>
      <c r="L194" s="75">
        <f t="shared" si="8"/>
        <v>64.74858967754308</v>
      </c>
    </row>
    <row r="195" spans="1:12" x14ac:dyDescent="0.2">
      <c r="A195" s="119" t="s">
        <v>1763</v>
      </c>
      <c r="B195" s="60" t="s">
        <v>1065</v>
      </c>
      <c r="C195" s="60" t="s">
        <v>698</v>
      </c>
      <c r="D195" s="119" t="s">
        <v>234</v>
      </c>
      <c r="E195" s="119" t="s">
        <v>1081</v>
      </c>
      <c r="F195" s="120">
        <v>6.0565000000000001E-2</v>
      </c>
      <c r="G195" s="120">
        <v>0.59479279000000007</v>
      </c>
      <c r="H195" s="75">
        <f t="shared" si="6"/>
        <v>-0.89817462313220042</v>
      </c>
      <c r="I195" s="120">
        <v>23.16807056</v>
      </c>
      <c r="J195" s="120">
        <v>3.2219999999999999E-2</v>
      </c>
      <c r="K195" s="75" t="str">
        <f t="shared" si="7"/>
        <v/>
      </c>
      <c r="L195" s="75" t="str">
        <f t="shared" si="8"/>
        <v/>
      </c>
    </row>
    <row r="196" spans="1:12" x14ac:dyDescent="0.2">
      <c r="A196" s="119" t="s">
        <v>2151</v>
      </c>
      <c r="B196" s="60" t="s">
        <v>0</v>
      </c>
      <c r="C196" s="60" t="s">
        <v>1031</v>
      </c>
      <c r="D196" s="119" t="s">
        <v>235</v>
      </c>
      <c r="E196" s="119" t="s">
        <v>236</v>
      </c>
      <c r="F196" s="120">
        <v>4.3573306900000004</v>
      </c>
      <c r="G196" s="120">
        <v>0.58397304399999994</v>
      </c>
      <c r="H196" s="75">
        <f t="shared" si="6"/>
        <v>6.4615270940485408</v>
      </c>
      <c r="I196" s="120">
        <v>22.737256591951549</v>
      </c>
      <c r="J196" s="120">
        <v>60.7676799065745</v>
      </c>
      <c r="K196" s="75">
        <f t="shared" si="7"/>
        <v>-0.62583306410729711</v>
      </c>
      <c r="L196" s="75">
        <f t="shared" si="8"/>
        <v>5.2181618081301853</v>
      </c>
    </row>
    <row r="197" spans="1:12" x14ac:dyDescent="0.2">
      <c r="A197" s="119" t="s">
        <v>2376</v>
      </c>
      <c r="B197" s="60" t="s">
        <v>967</v>
      </c>
      <c r="C197" s="60" t="s">
        <v>939</v>
      </c>
      <c r="D197" s="119" t="s">
        <v>235</v>
      </c>
      <c r="E197" s="119" t="s">
        <v>236</v>
      </c>
      <c r="F197" s="120">
        <v>7.0270635750000006</v>
      </c>
      <c r="G197" s="120">
        <v>10.952202076999999</v>
      </c>
      <c r="H197" s="75">
        <f t="shared" si="6"/>
        <v>-0.35838806428187842</v>
      </c>
      <c r="I197" s="120">
        <v>22.512440120000001</v>
      </c>
      <c r="J197" s="120">
        <v>36.091083179999998</v>
      </c>
      <c r="K197" s="75">
        <f t="shared" si="7"/>
        <v>-0.37623262766257592</v>
      </c>
      <c r="L197" s="75">
        <f t="shared" si="8"/>
        <v>3.2036767391847594</v>
      </c>
    </row>
    <row r="198" spans="1:12" x14ac:dyDescent="0.2">
      <c r="A198" s="119" t="s">
        <v>2731</v>
      </c>
      <c r="B198" s="60" t="s">
        <v>25</v>
      </c>
      <c r="C198" s="60" t="s">
        <v>939</v>
      </c>
      <c r="D198" s="119" t="s">
        <v>873</v>
      </c>
      <c r="E198" s="119" t="s">
        <v>236</v>
      </c>
      <c r="F198" s="120">
        <v>27.639887346000002</v>
      </c>
      <c r="G198" s="120">
        <v>34.289769854999996</v>
      </c>
      <c r="H198" s="75">
        <f t="shared" si="6"/>
        <v>-0.19393196679709812</v>
      </c>
      <c r="I198" s="120">
        <v>22.436944739999998</v>
      </c>
      <c r="J198" s="120">
        <v>55.660548169999998</v>
      </c>
      <c r="K198" s="75">
        <f t="shared" si="7"/>
        <v>-0.59689680612787976</v>
      </c>
      <c r="L198" s="75">
        <f t="shared" si="8"/>
        <v>0.8117596305343493</v>
      </c>
    </row>
    <row r="199" spans="1:12" x14ac:dyDescent="0.2">
      <c r="A199" s="119" t="s">
        <v>2152</v>
      </c>
      <c r="B199" s="60" t="s">
        <v>153</v>
      </c>
      <c r="C199" s="60" t="s">
        <v>1031</v>
      </c>
      <c r="D199" s="119" t="s">
        <v>873</v>
      </c>
      <c r="E199" s="119" t="s">
        <v>236</v>
      </c>
      <c r="F199" s="120">
        <v>6.1356250899999996</v>
      </c>
      <c r="G199" s="120">
        <v>3.2134008199999999</v>
      </c>
      <c r="H199" s="75">
        <f t="shared" ref="H199:H238" si="9">IF(ISERROR(F199/G199-1),"",IF((F199/G199-1)&gt;10000%,"",F199/G199-1))</f>
        <v>0.90938679414415535</v>
      </c>
      <c r="I199" s="120">
        <v>22.26847579</v>
      </c>
      <c r="J199" s="120">
        <v>10.389630820640649</v>
      </c>
      <c r="K199" s="75">
        <f t="shared" ref="K199:K238" si="10">IF(ISERROR(I199/J199-1),"",IF((I199/J199-1)&gt;10000%,"",I199/J199-1))</f>
        <v>1.1433365799447022</v>
      </c>
      <c r="L199" s="75">
        <f t="shared" ref="L199:L262" si="11">IF(ISERROR(I199/F199),"",IF(I199/F199&gt;10000%,"",I199/F199))</f>
        <v>3.6293736112223902</v>
      </c>
    </row>
    <row r="200" spans="1:12" x14ac:dyDescent="0.2">
      <c r="A200" s="119" t="s">
        <v>2408</v>
      </c>
      <c r="B200" s="60" t="s">
        <v>1006</v>
      </c>
      <c r="C200" s="60" t="s">
        <v>698</v>
      </c>
      <c r="D200" s="119" t="s">
        <v>234</v>
      </c>
      <c r="E200" s="119" t="s">
        <v>1081</v>
      </c>
      <c r="F200" s="120">
        <v>46.890288185999999</v>
      </c>
      <c r="G200" s="120">
        <v>44.018226321</v>
      </c>
      <c r="H200" s="75">
        <f t="shared" si="9"/>
        <v>6.524710568880443E-2</v>
      </c>
      <c r="I200" s="120">
        <v>22.23267401</v>
      </c>
      <c r="J200" s="120">
        <v>9.5054903100000008</v>
      </c>
      <c r="K200" s="75">
        <f t="shared" si="10"/>
        <v>1.3389297432254179</v>
      </c>
      <c r="L200" s="75">
        <f t="shared" si="11"/>
        <v>0.4741424049647448</v>
      </c>
    </row>
    <row r="201" spans="1:12" x14ac:dyDescent="0.2">
      <c r="A201" s="119" t="s">
        <v>2876</v>
      </c>
      <c r="B201" s="60" t="s">
        <v>247</v>
      </c>
      <c r="C201" s="60" t="s">
        <v>940</v>
      </c>
      <c r="D201" s="119" t="s">
        <v>234</v>
      </c>
      <c r="E201" s="119" t="s">
        <v>1081</v>
      </c>
      <c r="F201" s="120">
        <v>29.526475465999997</v>
      </c>
      <c r="G201" s="120">
        <v>38.49536397</v>
      </c>
      <c r="H201" s="75">
        <f t="shared" si="9"/>
        <v>-0.23298619831181722</v>
      </c>
      <c r="I201" s="120">
        <v>22.051055959999999</v>
      </c>
      <c r="J201" s="120">
        <v>27.654642129999999</v>
      </c>
      <c r="K201" s="75">
        <f t="shared" si="10"/>
        <v>-0.2026273254109906</v>
      </c>
      <c r="L201" s="75">
        <f t="shared" si="11"/>
        <v>0.74682316842699326</v>
      </c>
    </row>
    <row r="202" spans="1:12" x14ac:dyDescent="0.2">
      <c r="A202" s="119" t="s">
        <v>2611</v>
      </c>
      <c r="B202" s="60" t="s">
        <v>1863</v>
      </c>
      <c r="C202" s="60" t="s">
        <v>934</v>
      </c>
      <c r="D202" s="119" t="s">
        <v>234</v>
      </c>
      <c r="E202" s="119" t="s">
        <v>236</v>
      </c>
      <c r="F202" s="120">
        <v>19.930653170000003</v>
      </c>
      <c r="G202" s="120">
        <v>21.298306329999999</v>
      </c>
      <c r="H202" s="75">
        <f t="shared" si="9"/>
        <v>-6.4214174536196378E-2</v>
      </c>
      <c r="I202" s="120">
        <v>21.639402090000001</v>
      </c>
      <c r="J202" s="120">
        <v>5.3393112</v>
      </c>
      <c r="K202" s="75">
        <f t="shared" si="10"/>
        <v>3.0528452602650322</v>
      </c>
      <c r="L202" s="75">
        <f t="shared" si="11"/>
        <v>1.0857347175441314</v>
      </c>
    </row>
    <row r="203" spans="1:12" x14ac:dyDescent="0.2">
      <c r="A203" s="119" t="s">
        <v>2702</v>
      </c>
      <c r="B203" s="119" t="s">
        <v>2696</v>
      </c>
      <c r="C203" s="60" t="s">
        <v>2079</v>
      </c>
      <c r="D203" s="119" t="s">
        <v>235</v>
      </c>
      <c r="E203" s="119" t="s">
        <v>1081</v>
      </c>
      <c r="F203" s="120">
        <v>0.97822947999999998</v>
      </c>
      <c r="G203" s="120">
        <v>0.47049273999999996</v>
      </c>
      <c r="H203" s="75">
        <f t="shared" si="9"/>
        <v>1.079159563652353</v>
      </c>
      <c r="I203" s="120">
        <v>21.5993804755513</v>
      </c>
      <c r="J203" s="120">
        <v>35.768921892671301</v>
      </c>
      <c r="K203" s="75">
        <f t="shared" si="10"/>
        <v>-0.39614113781895122</v>
      </c>
      <c r="L203" s="75">
        <f t="shared" si="11"/>
        <v>22.080075194167424</v>
      </c>
    </row>
    <row r="204" spans="1:12" x14ac:dyDescent="0.2">
      <c r="A204" s="119" t="s">
        <v>2405</v>
      </c>
      <c r="B204" s="60" t="s">
        <v>632</v>
      </c>
      <c r="C204" s="60" t="s">
        <v>939</v>
      </c>
      <c r="D204" s="119" t="s">
        <v>235</v>
      </c>
      <c r="E204" s="119" t="s">
        <v>236</v>
      </c>
      <c r="F204" s="120">
        <v>46.927530068000003</v>
      </c>
      <c r="G204" s="120">
        <v>30.290242215999999</v>
      </c>
      <c r="H204" s="75">
        <f t="shared" si="9"/>
        <v>0.54926229157757644</v>
      </c>
      <c r="I204" s="120">
        <v>21.538982470000001</v>
      </c>
      <c r="J204" s="120">
        <v>39.387922950000004</v>
      </c>
      <c r="K204" s="75">
        <f t="shared" si="10"/>
        <v>-0.45315769766935632</v>
      </c>
      <c r="L204" s="75">
        <f t="shared" si="11"/>
        <v>0.45898393626915995</v>
      </c>
    </row>
    <row r="205" spans="1:12" x14ac:dyDescent="0.2">
      <c r="A205" s="119" t="s">
        <v>1732</v>
      </c>
      <c r="B205" s="60" t="s">
        <v>1545</v>
      </c>
      <c r="C205" s="60" t="s">
        <v>169</v>
      </c>
      <c r="D205" s="119" t="s">
        <v>235</v>
      </c>
      <c r="E205" s="119" t="s">
        <v>236</v>
      </c>
      <c r="F205" s="120">
        <v>12.085871689999999</v>
      </c>
      <c r="G205" s="120">
        <v>6.9460970899999994</v>
      </c>
      <c r="H205" s="75">
        <f t="shared" si="9"/>
        <v>0.73995144804404123</v>
      </c>
      <c r="I205" s="120">
        <v>21.339168222573299</v>
      </c>
      <c r="J205" s="120">
        <v>23.519601271974199</v>
      </c>
      <c r="K205" s="75">
        <f t="shared" si="10"/>
        <v>-9.2707058431262146E-2</v>
      </c>
      <c r="L205" s="75">
        <f t="shared" si="11"/>
        <v>1.7656292214511589</v>
      </c>
    </row>
    <row r="206" spans="1:12" x14ac:dyDescent="0.2">
      <c r="A206" s="119" t="s">
        <v>2355</v>
      </c>
      <c r="B206" s="60" t="s">
        <v>431</v>
      </c>
      <c r="C206" s="60" t="s">
        <v>939</v>
      </c>
      <c r="D206" s="119" t="s">
        <v>235</v>
      </c>
      <c r="E206" s="119" t="s">
        <v>236</v>
      </c>
      <c r="F206" s="120">
        <v>16.124731452999999</v>
      </c>
      <c r="G206" s="120">
        <v>7.6396238990000001</v>
      </c>
      <c r="H206" s="75">
        <f t="shared" si="9"/>
        <v>1.1106708479602863</v>
      </c>
      <c r="I206" s="120">
        <v>21.181376199999999</v>
      </c>
      <c r="J206" s="120">
        <v>26.521157930000001</v>
      </c>
      <c r="K206" s="75">
        <f t="shared" si="10"/>
        <v>-0.20134044464023149</v>
      </c>
      <c r="L206" s="75">
        <f t="shared" si="11"/>
        <v>1.3135955945523181</v>
      </c>
    </row>
    <row r="207" spans="1:12" x14ac:dyDescent="0.2">
      <c r="A207" s="119" t="s">
        <v>2357</v>
      </c>
      <c r="B207" s="60" t="s">
        <v>433</v>
      </c>
      <c r="C207" s="60" t="s">
        <v>939</v>
      </c>
      <c r="D207" s="119" t="s">
        <v>235</v>
      </c>
      <c r="E207" s="119" t="s">
        <v>236</v>
      </c>
      <c r="F207" s="120">
        <v>26.965803344999998</v>
      </c>
      <c r="G207" s="120">
        <v>45.043663301999999</v>
      </c>
      <c r="H207" s="75">
        <f t="shared" si="9"/>
        <v>-0.4013408020523348</v>
      </c>
      <c r="I207" s="120">
        <v>20.957589949999999</v>
      </c>
      <c r="J207" s="120">
        <v>52.534129049999997</v>
      </c>
      <c r="K207" s="75">
        <f t="shared" si="10"/>
        <v>-0.6010671476050673</v>
      </c>
      <c r="L207" s="75">
        <f t="shared" si="11"/>
        <v>0.77719138131614229</v>
      </c>
    </row>
    <row r="208" spans="1:12" x14ac:dyDescent="0.2">
      <c r="A208" s="119" t="s">
        <v>2319</v>
      </c>
      <c r="B208" s="60" t="s">
        <v>147</v>
      </c>
      <c r="C208" s="60" t="s">
        <v>698</v>
      </c>
      <c r="D208" s="119" t="s">
        <v>234</v>
      </c>
      <c r="E208" s="119" t="s">
        <v>1081</v>
      </c>
      <c r="F208" s="120">
        <v>11.105798182000001</v>
      </c>
      <c r="G208" s="120">
        <v>20.867015686999999</v>
      </c>
      <c r="H208" s="75">
        <f t="shared" si="9"/>
        <v>-0.46778215205354767</v>
      </c>
      <c r="I208" s="120">
        <v>20.901058969999998</v>
      </c>
      <c r="J208" s="120">
        <v>30.562112829999997</v>
      </c>
      <c r="K208" s="75">
        <f t="shared" si="10"/>
        <v>-0.31611210631081232</v>
      </c>
      <c r="L208" s="75">
        <f t="shared" si="11"/>
        <v>1.8819952089419301</v>
      </c>
    </row>
    <row r="209" spans="1:12" x14ac:dyDescent="0.2">
      <c r="A209" s="119" t="s">
        <v>2377</v>
      </c>
      <c r="B209" s="60" t="s">
        <v>965</v>
      </c>
      <c r="C209" s="60" t="s">
        <v>939</v>
      </c>
      <c r="D209" s="119" t="s">
        <v>235</v>
      </c>
      <c r="E209" s="119" t="s">
        <v>236</v>
      </c>
      <c r="F209" s="120">
        <v>13.922493312999999</v>
      </c>
      <c r="G209" s="120">
        <v>17.55249525</v>
      </c>
      <c r="H209" s="75">
        <f t="shared" si="9"/>
        <v>-0.20680831330804672</v>
      </c>
      <c r="I209" s="120">
        <v>20.71756929</v>
      </c>
      <c r="J209" s="120">
        <v>41.902248579999998</v>
      </c>
      <c r="K209" s="75">
        <f t="shared" si="10"/>
        <v>-0.50557380589144507</v>
      </c>
      <c r="L209" s="75">
        <f t="shared" si="11"/>
        <v>1.4880645890240911</v>
      </c>
    </row>
    <row r="210" spans="1:12" x14ac:dyDescent="0.2">
      <c r="A210" s="119" t="s">
        <v>2338</v>
      </c>
      <c r="B210" s="60" t="s">
        <v>646</v>
      </c>
      <c r="C210" s="60" t="s">
        <v>939</v>
      </c>
      <c r="D210" s="119" t="s">
        <v>235</v>
      </c>
      <c r="E210" s="119" t="s">
        <v>236</v>
      </c>
      <c r="F210" s="120">
        <v>7.1027215250000006</v>
      </c>
      <c r="G210" s="120">
        <v>6.0707402159999999</v>
      </c>
      <c r="H210" s="75">
        <f t="shared" si="9"/>
        <v>0.16999266519099576</v>
      </c>
      <c r="I210" s="120">
        <v>20.711985049999999</v>
      </c>
      <c r="J210" s="120">
        <v>17.202647989999999</v>
      </c>
      <c r="K210" s="75">
        <f t="shared" si="10"/>
        <v>0.20399981805359269</v>
      </c>
      <c r="L210" s="75">
        <f t="shared" si="11"/>
        <v>2.9160632269051261</v>
      </c>
    </row>
    <row r="211" spans="1:12" x14ac:dyDescent="0.2">
      <c r="A211" s="119" t="s">
        <v>1787</v>
      </c>
      <c r="B211" s="60" t="s">
        <v>140</v>
      </c>
      <c r="C211" s="60" t="s">
        <v>698</v>
      </c>
      <c r="D211" s="119" t="s">
        <v>234</v>
      </c>
      <c r="E211" s="119" t="s">
        <v>1081</v>
      </c>
      <c r="F211" s="120">
        <v>6.9319011459999995</v>
      </c>
      <c r="G211" s="120">
        <v>9.1893396089999992</v>
      </c>
      <c r="H211" s="75">
        <f t="shared" si="9"/>
        <v>-0.24565839973843973</v>
      </c>
      <c r="I211" s="120">
        <v>20.491301180000001</v>
      </c>
      <c r="J211" s="120">
        <v>27.62193443</v>
      </c>
      <c r="K211" s="75">
        <f t="shared" si="10"/>
        <v>-0.25815111783972178</v>
      </c>
      <c r="L211" s="75">
        <f t="shared" si="11"/>
        <v>2.9560867572129688</v>
      </c>
    </row>
    <row r="212" spans="1:12" x14ac:dyDescent="0.2">
      <c r="A212" s="119" t="s">
        <v>1978</v>
      </c>
      <c r="B212" s="60" t="s">
        <v>1696</v>
      </c>
      <c r="C212" s="60" t="s">
        <v>939</v>
      </c>
      <c r="D212" s="119" t="s">
        <v>873</v>
      </c>
      <c r="E212" s="119" t="s">
        <v>236</v>
      </c>
      <c r="F212" s="120">
        <v>6.4878148499999995</v>
      </c>
      <c r="G212" s="120">
        <v>9.2980355199999991</v>
      </c>
      <c r="H212" s="75">
        <f t="shared" si="9"/>
        <v>-0.30223810867954182</v>
      </c>
      <c r="I212" s="120">
        <v>20.207360989999998</v>
      </c>
      <c r="J212" s="120">
        <v>9.8834409399999998</v>
      </c>
      <c r="K212" s="75">
        <f t="shared" si="10"/>
        <v>1.0445673842413834</v>
      </c>
      <c r="L212" s="75">
        <f t="shared" si="11"/>
        <v>3.1146636359389941</v>
      </c>
    </row>
    <row r="213" spans="1:12" x14ac:dyDescent="0.2">
      <c r="A213" s="119" t="s">
        <v>2526</v>
      </c>
      <c r="B213" s="60" t="s">
        <v>54</v>
      </c>
      <c r="C213" s="60" t="s">
        <v>2040</v>
      </c>
      <c r="D213" s="119" t="s">
        <v>235</v>
      </c>
      <c r="E213" s="119" t="s">
        <v>236</v>
      </c>
      <c r="F213" s="120">
        <v>4.1917602350000003</v>
      </c>
      <c r="G213" s="120">
        <v>7.2794884599999996</v>
      </c>
      <c r="H213" s="75">
        <f t="shared" si="9"/>
        <v>-0.42416829725972249</v>
      </c>
      <c r="I213" s="120">
        <v>20.094219219999999</v>
      </c>
      <c r="J213" s="120">
        <v>0.14796459000000001</v>
      </c>
      <c r="K213" s="75" t="str">
        <f t="shared" si="10"/>
        <v/>
      </c>
      <c r="L213" s="75">
        <f t="shared" si="11"/>
        <v>4.7937425075554208</v>
      </c>
    </row>
    <row r="214" spans="1:12" x14ac:dyDescent="0.2">
      <c r="A214" s="119" t="s">
        <v>1906</v>
      </c>
      <c r="B214" s="60" t="s">
        <v>400</v>
      </c>
      <c r="C214" s="60" t="s">
        <v>939</v>
      </c>
      <c r="D214" s="119" t="s">
        <v>873</v>
      </c>
      <c r="E214" s="119" t="s">
        <v>236</v>
      </c>
      <c r="F214" s="120">
        <v>14.371171386</v>
      </c>
      <c r="G214" s="120">
        <v>20.697121298999999</v>
      </c>
      <c r="H214" s="75">
        <f t="shared" si="9"/>
        <v>-0.30564395026788793</v>
      </c>
      <c r="I214" s="120">
        <v>20.01024679</v>
      </c>
      <c r="J214" s="120">
        <v>81.274934400000006</v>
      </c>
      <c r="K214" s="75">
        <f t="shared" si="10"/>
        <v>-0.75379559592729739</v>
      </c>
      <c r="L214" s="75">
        <f t="shared" si="11"/>
        <v>1.3923880143474896</v>
      </c>
    </row>
    <row r="215" spans="1:12" x14ac:dyDescent="0.2">
      <c r="A215" s="119" t="s">
        <v>1994</v>
      </c>
      <c r="B215" s="60" t="s">
        <v>1858</v>
      </c>
      <c r="C215" s="60" t="s">
        <v>939</v>
      </c>
      <c r="D215" s="119" t="s">
        <v>873</v>
      </c>
      <c r="E215" s="119" t="s">
        <v>1081</v>
      </c>
      <c r="F215" s="120">
        <v>2.3505234399999999</v>
      </c>
      <c r="G215" s="120">
        <v>0.50512886000000001</v>
      </c>
      <c r="H215" s="75">
        <f t="shared" si="9"/>
        <v>3.6533144829618323</v>
      </c>
      <c r="I215" s="120">
        <v>19.95743259</v>
      </c>
      <c r="J215" s="120">
        <v>10.074476499999999</v>
      </c>
      <c r="K215" s="75">
        <f t="shared" si="10"/>
        <v>0.98098954223576795</v>
      </c>
      <c r="L215" s="75">
        <f t="shared" si="11"/>
        <v>8.4906332991089002</v>
      </c>
    </row>
    <row r="216" spans="1:12" x14ac:dyDescent="0.2">
      <c r="A216" s="119" t="s">
        <v>2144</v>
      </c>
      <c r="B216" s="60" t="s">
        <v>96</v>
      </c>
      <c r="C216" s="60" t="s">
        <v>1031</v>
      </c>
      <c r="D216" s="119" t="s">
        <v>235</v>
      </c>
      <c r="E216" s="119" t="s">
        <v>236</v>
      </c>
      <c r="F216" s="120">
        <v>22.939011144999998</v>
      </c>
      <c r="G216" s="120">
        <v>3.9595347300000001</v>
      </c>
      <c r="H216" s="75">
        <f t="shared" si="9"/>
        <v>4.7933602580119299</v>
      </c>
      <c r="I216" s="120">
        <v>19.910908329999998</v>
      </c>
      <c r="J216" s="120">
        <v>24.018127549999999</v>
      </c>
      <c r="K216" s="75">
        <f t="shared" si="10"/>
        <v>-0.17100497161778128</v>
      </c>
      <c r="L216" s="75">
        <f t="shared" si="11"/>
        <v>0.86799331514950528</v>
      </c>
    </row>
    <row r="217" spans="1:12" x14ac:dyDescent="0.2">
      <c r="A217" s="119" t="s">
        <v>2485</v>
      </c>
      <c r="B217" s="60" t="s">
        <v>263</v>
      </c>
      <c r="C217" s="60" t="s">
        <v>936</v>
      </c>
      <c r="D217" s="119" t="s">
        <v>234</v>
      </c>
      <c r="E217" s="119" t="s">
        <v>1081</v>
      </c>
      <c r="F217" s="120">
        <v>0.13352977999999999</v>
      </c>
      <c r="G217" s="120">
        <v>0.47900362000000002</v>
      </c>
      <c r="H217" s="75">
        <f t="shared" si="9"/>
        <v>-0.7212342988138587</v>
      </c>
      <c r="I217" s="120">
        <v>19.863617670000004</v>
      </c>
      <c r="J217" s="120">
        <v>56.855769680000002</v>
      </c>
      <c r="K217" s="75">
        <f t="shared" si="10"/>
        <v>-0.65063145250169097</v>
      </c>
      <c r="L217" s="75" t="str">
        <f t="shared" si="11"/>
        <v/>
      </c>
    </row>
    <row r="218" spans="1:12" x14ac:dyDescent="0.2">
      <c r="A218" s="119" t="s">
        <v>1762</v>
      </c>
      <c r="B218" s="60" t="s">
        <v>1064</v>
      </c>
      <c r="C218" s="60" t="s">
        <v>698</v>
      </c>
      <c r="D218" s="119" t="s">
        <v>234</v>
      </c>
      <c r="E218" s="119" t="s">
        <v>1081</v>
      </c>
      <c r="F218" s="120">
        <v>0.99106898300000001</v>
      </c>
      <c r="G218" s="120">
        <v>0.535254597</v>
      </c>
      <c r="H218" s="75">
        <f t="shared" si="9"/>
        <v>0.85158425271777727</v>
      </c>
      <c r="I218" s="120">
        <v>19.254710260000003</v>
      </c>
      <c r="J218" s="120">
        <v>5.3415442000000004</v>
      </c>
      <c r="K218" s="75">
        <f t="shared" si="10"/>
        <v>2.6047085896995856</v>
      </c>
      <c r="L218" s="75">
        <f t="shared" si="11"/>
        <v>19.428224059353902</v>
      </c>
    </row>
    <row r="219" spans="1:12" x14ac:dyDescent="0.2">
      <c r="A219" s="119" t="s">
        <v>2500</v>
      </c>
      <c r="B219" s="60" t="s">
        <v>254</v>
      </c>
      <c r="C219" s="60" t="s">
        <v>936</v>
      </c>
      <c r="D219" s="119" t="s">
        <v>234</v>
      </c>
      <c r="E219" s="119" t="s">
        <v>1081</v>
      </c>
      <c r="F219" s="120">
        <v>0.29389535</v>
      </c>
      <c r="G219" s="120">
        <v>0.23345882000000001</v>
      </c>
      <c r="H219" s="75">
        <f t="shared" si="9"/>
        <v>0.25887447730610469</v>
      </c>
      <c r="I219" s="120">
        <v>19.252293379999998</v>
      </c>
      <c r="J219" s="120">
        <v>31.332651800000001</v>
      </c>
      <c r="K219" s="75">
        <f t="shared" si="10"/>
        <v>-0.38555173999029357</v>
      </c>
      <c r="L219" s="75">
        <f t="shared" si="11"/>
        <v>65.507308570890956</v>
      </c>
    </row>
    <row r="220" spans="1:12" x14ac:dyDescent="0.2">
      <c r="A220" s="119" t="s">
        <v>2192</v>
      </c>
      <c r="B220" s="60" t="s">
        <v>2193</v>
      </c>
      <c r="C220" s="60" t="s">
        <v>1031</v>
      </c>
      <c r="D220" s="119" t="s">
        <v>235</v>
      </c>
      <c r="E220" s="119" t="s">
        <v>1081</v>
      </c>
      <c r="F220" s="120">
        <v>5.2049379999999999E-2</v>
      </c>
      <c r="G220" s="120">
        <v>0.57272438000000003</v>
      </c>
      <c r="H220" s="75">
        <f t="shared" si="9"/>
        <v>-0.90911967114094216</v>
      </c>
      <c r="I220" s="120">
        <v>19.044111050000001</v>
      </c>
      <c r="J220" s="120">
        <v>3.6584350099999998</v>
      </c>
      <c r="K220" s="75">
        <f t="shared" si="10"/>
        <v>4.2055348797900338</v>
      </c>
      <c r="L220" s="75" t="str">
        <f t="shared" si="11"/>
        <v/>
      </c>
    </row>
    <row r="221" spans="1:12" x14ac:dyDescent="0.2">
      <c r="A221" s="119" t="s">
        <v>2736</v>
      </c>
      <c r="B221" s="60" t="s">
        <v>551</v>
      </c>
      <c r="C221" s="60" t="s">
        <v>939</v>
      </c>
      <c r="D221" s="119" t="s">
        <v>235</v>
      </c>
      <c r="E221" s="119" t="s">
        <v>236</v>
      </c>
      <c r="F221" s="120">
        <v>9.730339064999999</v>
      </c>
      <c r="G221" s="120">
        <v>4.72486724</v>
      </c>
      <c r="H221" s="75">
        <f t="shared" si="9"/>
        <v>1.0593888824270965</v>
      </c>
      <c r="I221" s="120">
        <v>18.895684997145</v>
      </c>
      <c r="J221" s="120">
        <v>5.36371013876545</v>
      </c>
      <c r="K221" s="75">
        <f t="shared" si="10"/>
        <v>2.5228758654534911</v>
      </c>
      <c r="L221" s="75">
        <f t="shared" si="11"/>
        <v>1.941934897737811</v>
      </c>
    </row>
    <row r="222" spans="1:12" x14ac:dyDescent="0.2">
      <c r="A222" s="119" t="s">
        <v>2318</v>
      </c>
      <c r="B222" s="60" t="s">
        <v>137</v>
      </c>
      <c r="C222" s="60" t="s">
        <v>698</v>
      </c>
      <c r="D222" s="119" t="s">
        <v>234</v>
      </c>
      <c r="E222" s="119" t="s">
        <v>1081</v>
      </c>
      <c r="F222" s="120">
        <v>5.4339163480000003</v>
      </c>
      <c r="G222" s="120">
        <v>10.091992426000001</v>
      </c>
      <c r="H222" s="75">
        <f t="shared" si="9"/>
        <v>-0.46156159075183201</v>
      </c>
      <c r="I222" s="120">
        <v>18.804837640000002</v>
      </c>
      <c r="J222" s="120">
        <v>34.992269719999996</v>
      </c>
      <c r="K222" s="75">
        <f t="shared" si="10"/>
        <v>-0.46260023169483033</v>
      </c>
      <c r="L222" s="75">
        <f t="shared" si="11"/>
        <v>3.4606417242549723</v>
      </c>
    </row>
    <row r="223" spans="1:12" x14ac:dyDescent="0.2">
      <c r="A223" s="119" t="s">
        <v>1988</v>
      </c>
      <c r="B223" s="60" t="s">
        <v>336</v>
      </c>
      <c r="C223" s="60" t="s">
        <v>939</v>
      </c>
      <c r="D223" s="119" t="s">
        <v>235</v>
      </c>
      <c r="E223" s="119" t="s">
        <v>1081</v>
      </c>
      <c r="F223" s="120">
        <v>0.94342204000000007</v>
      </c>
      <c r="G223" s="120">
        <v>0.29139607000000001</v>
      </c>
      <c r="H223" s="75">
        <f t="shared" si="9"/>
        <v>2.237593561230939</v>
      </c>
      <c r="I223" s="120">
        <v>18.358888916297598</v>
      </c>
      <c r="J223" s="120">
        <v>0</v>
      </c>
      <c r="K223" s="75" t="str">
        <f t="shared" si="10"/>
        <v/>
      </c>
      <c r="L223" s="75">
        <f t="shared" si="11"/>
        <v>19.459889781987282</v>
      </c>
    </row>
    <row r="224" spans="1:12" x14ac:dyDescent="0.2">
      <c r="A224" s="119" t="s">
        <v>2911</v>
      </c>
      <c r="B224" s="60" t="s">
        <v>172</v>
      </c>
      <c r="C224" s="60" t="s">
        <v>698</v>
      </c>
      <c r="D224" s="119" t="s">
        <v>235</v>
      </c>
      <c r="E224" s="119" t="s">
        <v>1081</v>
      </c>
      <c r="F224" s="120">
        <v>9.6778595850000002</v>
      </c>
      <c r="G224" s="120">
        <v>6.2675552319999994</v>
      </c>
      <c r="H224" s="75">
        <f t="shared" si="9"/>
        <v>0.5441203510402508</v>
      </c>
      <c r="I224" s="120">
        <v>18.08962391</v>
      </c>
      <c r="J224" s="120">
        <v>2.8061970199999999</v>
      </c>
      <c r="K224" s="75">
        <f t="shared" si="10"/>
        <v>5.446312850121978</v>
      </c>
      <c r="L224" s="75">
        <f t="shared" si="11"/>
        <v>1.869176107704398</v>
      </c>
    </row>
    <row r="225" spans="1:12" x14ac:dyDescent="0.2">
      <c r="A225" s="119" t="s">
        <v>2735</v>
      </c>
      <c r="B225" s="60" t="s">
        <v>647</v>
      </c>
      <c r="C225" s="60" t="s">
        <v>939</v>
      </c>
      <c r="D225" s="119" t="s">
        <v>235</v>
      </c>
      <c r="E225" s="119" t="s">
        <v>236</v>
      </c>
      <c r="F225" s="120">
        <v>2.0649932799999999</v>
      </c>
      <c r="G225" s="120">
        <v>7.1808161100000003</v>
      </c>
      <c r="H225" s="75">
        <f t="shared" si="9"/>
        <v>-0.71242916565927772</v>
      </c>
      <c r="I225" s="120">
        <v>18.072581850000002</v>
      </c>
      <c r="J225" s="120">
        <v>4.1653153700000001</v>
      </c>
      <c r="K225" s="75">
        <f t="shared" si="10"/>
        <v>3.3388267741177069</v>
      </c>
      <c r="L225" s="75">
        <f t="shared" si="11"/>
        <v>8.7518840981409891</v>
      </c>
    </row>
    <row r="226" spans="1:12" x14ac:dyDescent="0.2">
      <c r="A226" s="119" t="s">
        <v>1894</v>
      </c>
      <c r="B226" s="60" t="s">
        <v>990</v>
      </c>
      <c r="C226" s="60" t="s">
        <v>939</v>
      </c>
      <c r="D226" s="119" t="s">
        <v>235</v>
      </c>
      <c r="E226" s="119" t="s">
        <v>236</v>
      </c>
      <c r="F226" s="120">
        <v>17.396931449</v>
      </c>
      <c r="G226" s="120">
        <v>11.280263691</v>
      </c>
      <c r="H226" s="75">
        <f t="shared" si="9"/>
        <v>0.54224510397573478</v>
      </c>
      <c r="I226" s="120">
        <v>17.93236881</v>
      </c>
      <c r="J226" s="120">
        <v>13.249490710000002</v>
      </c>
      <c r="K226" s="75">
        <f t="shared" si="10"/>
        <v>0.35343834736723978</v>
      </c>
      <c r="L226" s="75">
        <f t="shared" si="11"/>
        <v>1.0307776898799459</v>
      </c>
    </row>
    <row r="227" spans="1:12" x14ac:dyDescent="0.2">
      <c r="A227" s="119" t="s">
        <v>1912</v>
      </c>
      <c r="B227" s="60" t="s">
        <v>1857</v>
      </c>
      <c r="C227" s="60" t="s">
        <v>939</v>
      </c>
      <c r="D227" s="119" t="s">
        <v>873</v>
      </c>
      <c r="E227" s="119" t="s">
        <v>1081</v>
      </c>
      <c r="F227" s="120">
        <v>2.1813540099999997</v>
      </c>
      <c r="G227" s="120">
        <v>1.1196942299999999</v>
      </c>
      <c r="H227" s="75">
        <f t="shared" si="9"/>
        <v>0.94816937656274236</v>
      </c>
      <c r="I227" s="120">
        <v>17.892280109909048</v>
      </c>
      <c r="J227" s="120">
        <v>0.23573869</v>
      </c>
      <c r="K227" s="75">
        <f t="shared" si="10"/>
        <v>74.898784836333178</v>
      </c>
      <c r="L227" s="75">
        <f t="shared" si="11"/>
        <v>8.2023734010551781</v>
      </c>
    </row>
    <row r="228" spans="1:12" x14ac:dyDescent="0.2">
      <c r="A228" s="119" t="s">
        <v>1776</v>
      </c>
      <c r="B228" s="60" t="s">
        <v>174</v>
      </c>
      <c r="C228" s="60" t="s">
        <v>698</v>
      </c>
      <c r="D228" s="119" t="s">
        <v>234</v>
      </c>
      <c r="E228" s="119" t="s">
        <v>1081</v>
      </c>
      <c r="F228" s="120">
        <v>2.4607498830000001</v>
      </c>
      <c r="G228" s="120">
        <v>14.705575968</v>
      </c>
      <c r="H228" s="75">
        <f t="shared" si="9"/>
        <v>-0.83266552168002783</v>
      </c>
      <c r="I228" s="120">
        <v>17.88960595</v>
      </c>
      <c r="J228" s="120">
        <v>41.056592610000003</v>
      </c>
      <c r="K228" s="75">
        <f t="shared" si="10"/>
        <v>-0.56426958954107909</v>
      </c>
      <c r="L228" s="75">
        <f t="shared" si="11"/>
        <v>7.2699814286651741</v>
      </c>
    </row>
    <row r="229" spans="1:12" x14ac:dyDescent="0.2">
      <c r="A229" s="119" t="s">
        <v>2142</v>
      </c>
      <c r="B229" s="60" t="s">
        <v>1471</v>
      </c>
      <c r="C229" s="60" t="s">
        <v>1031</v>
      </c>
      <c r="D229" s="119" t="s">
        <v>235</v>
      </c>
      <c r="E229" s="119" t="s">
        <v>236</v>
      </c>
      <c r="F229" s="120">
        <v>0.59502069999999996</v>
      </c>
      <c r="G229" s="120">
        <v>0.27763890000000002</v>
      </c>
      <c r="H229" s="75">
        <f t="shared" si="9"/>
        <v>1.1431460072777981</v>
      </c>
      <c r="I229" s="120">
        <v>17.79829375733345</v>
      </c>
      <c r="J229" s="120">
        <v>0</v>
      </c>
      <c r="K229" s="75" t="str">
        <f t="shared" si="10"/>
        <v/>
      </c>
      <c r="L229" s="75">
        <f t="shared" si="11"/>
        <v>29.912058113832764</v>
      </c>
    </row>
    <row r="230" spans="1:12" x14ac:dyDescent="0.2">
      <c r="A230" s="119" t="s">
        <v>514</v>
      </c>
      <c r="B230" s="60" t="s">
        <v>67</v>
      </c>
      <c r="C230" s="60" t="s">
        <v>520</v>
      </c>
      <c r="D230" s="119" t="s">
        <v>234</v>
      </c>
      <c r="E230" s="119" t="s">
        <v>1081</v>
      </c>
      <c r="F230" s="120">
        <v>2.1630722749999998</v>
      </c>
      <c r="G230" s="120">
        <v>0.88106802200000001</v>
      </c>
      <c r="H230" s="75">
        <f t="shared" si="9"/>
        <v>1.4550570682271338</v>
      </c>
      <c r="I230" s="120">
        <v>17.53024405</v>
      </c>
      <c r="J230" s="120">
        <v>1.6381935000000001</v>
      </c>
      <c r="K230" s="75">
        <f t="shared" si="10"/>
        <v>9.7009605702867212</v>
      </c>
      <c r="L230" s="75">
        <f t="shared" si="11"/>
        <v>8.1043265417472021</v>
      </c>
    </row>
    <row r="231" spans="1:12" x14ac:dyDescent="0.2">
      <c r="A231" s="119" t="s">
        <v>1926</v>
      </c>
      <c r="B231" s="60" t="s">
        <v>999</v>
      </c>
      <c r="C231" s="60" t="s">
        <v>939</v>
      </c>
      <c r="D231" s="119" t="s">
        <v>873</v>
      </c>
      <c r="E231" s="119" t="s">
        <v>236</v>
      </c>
      <c r="F231" s="120">
        <v>3.8764615509999998</v>
      </c>
      <c r="G231" s="120">
        <v>15.392443118000001</v>
      </c>
      <c r="H231" s="75">
        <f t="shared" si="9"/>
        <v>-0.74815813699731359</v>
      </c>
      <c r="I231" s="120">
        <v>17.352002411033897</v>
      </c>
      <c r="J231" s="120">
        <v>36.915582078972399</v>
      </c>
      <c r="K231" s="75">
        <f t="shared" si="10"/>
        <v>-0.52995452235012097</v>
      </c>
      <c r="L231" s="75">
        <f t="shared" si="11"/>
        <v>4.4762477797716453</v>
      </c>
    </row>
    <row r="232" spans="1:12" x14ac:dyDescent="0.2">
      <c r="A232" s="119" t="s">
        <v>1755</v>
      </c>
      <c r="B232" s="60" t="s">
        <v>190</v>
      </c>
      <c r="C232" s="60" t="s">
        <v>698</v>
      </c>
      <c r="D232" s="119" t="s">
        <v>234</v>
      </c>
      <c r="E232" s="119" t="s">
        <v>1081</v>
      </c>
      <c r="F232" s="120">
        <v>1.9863342239999999</v>
      </c>
      <c r="G232" s="120">
        <v>4.6700018160000001</v>
      </c>
      <c r="H232" s="75">
        <f t="shared" si="9"/>
        <v>-0.57466093113827599</v>
      </c>
      <c r="I232" s="120">
        <v>17.181289039999999</v>
      </c>
      <c r="J232" s="120">
        <v>14.904436109999999</v>
      </c>
      <c r="K232" s="75">
        <f t="shared" si="10"/>
        <v>0.15276343990447017</v>
      </c>
      <c r="L232" s="75">
        <f t="shared" si="11"/>
        <v>8.6497472743539667</v>
      </c>
    </row>
    <row r="233" spans="1:12" x14ac:dyDescent="0.2">
      <c r="A233" s="119" t="s">
        <v>1968</v>
      </c>
      <c r="B233" s="60" t="s">
        <v>382</v>
      </c>
      <c r="C233" s="60" t="s">
        <v>939</v>
      </c>
      <c r="D233" s="119" t="s">
        <v>235</v>
      </c>
      <c r="E233" s="119" t="s">
        <v>1081</v>
      </c>
      <c r="F233" s="120">
        <v>2.1810064530000002</v>
      </c>
      <c r="G233" s="120">
        <v>3.3241976699999998</v>
      </c>
      <c r="H233" s="75">
        <f t="shared" si="9"/>
        <v>-0.34389989118787867</v>
      </c>
      <c r="I233" s="120">
        <v>17.152099870000001</v>
      </c>
      <c r="J233" s="120">
        <v>109.07265741206</v>
      </c>
      <c r="K233" s="75">
        <f t="shared" si="10"/>
        <v>-0.84274610817262885</v>
      </c>
      <c r="L233" s="75">
        <f t="shared" si="11"/>
        <v>7.8643049617790375</v>
      </c>
    </row>
    <row r="234" spans="1:12" x14ac:dyDescent="0.2">
      <c r="A234" s="119" t="s">
        <v>2158</v>
      </c>
      <c r="B234" s="60" t="s">
        <v>1</v>
      </c>
      <c r="C234" s="60" t="s">
        <v>1031</v>
      </c>
      <c r="D234" s="119" t="s">
        <v>235</v>
      </c>
      <c r="E234" s="119" t="s">
        <v>236</v>
      </c>
      <c r="F234" s="120">
        <v>11.069079109999999</v>
      </c>
      <c r="G234" s="120">
        <v>0.58103536</v>
      </c>
      <c r="H234" s="75">
        <f t="shared" si="9"/>
        <v>18.05061184228099</v>
      </c>
      <c r="I234" s="120">
        <v>16.913357420000001</v>
      </c>
      <c r="J234" s="120">
        <v>4.2618645700000002</v>
      </c>
      <c r="K234" s="75">
        <f t="shared" si="10"/>
        <v>2.9685346970093889</v>
      </c>
      <c r="L234" s="75">
        <f t="shared" si="11"/>
        <v>1.5279823417939238</v>
      </c>
    </row>
    <row r="235" spans="1:12" x14ac:dyDescent="0.2">
      <c r="A235" s="119" t="s">
        <v>1929</v>
      </c>
      <c r="B235" s="60" t="s">
        <v>408</v>
      </c>
      <c r="C235" s="60" t="s">
        <v>939</v>
      </c>
      <c r="D235" s="119" t="s">
        <v>235</v>
      </c>
      <c r="E235" s="119" t="s">
        <v>236</v>
      </c>
      <c r="F235" s="120">
        <v>1.6465738999999999</v>
      </c>
      <c r="G235" s="120">
        <v>2.7401137319999997</v>
      </c>
      <c r="H235" s="75">
        <f t="shared" si="9"/>
        <v>-0.39908556321194333</v>
      </c>
      <c r="I235" s="120">
        <v>16.898461000000001</v>
      </c>
      <c r="J235" s="120">
        <v>82.120050553636503</v>
      </c>
      <c r="K235" s="75">
        <f t="shared" si="10"/>
        <v>-0.79422247202633156</v>
      </c>
      <c r="L235" s="75">
        <f t="shared" si="11"/>
        <v>10.262801444866824</v>
      </c>
    </row>
    <row r="236" spans="1:12" x14ac:dyDescent="0.2">
      <c r="A236" s="119" t="s">
        <v>1725</v>
      </c>
      <c r="B236" s="60" t="s">
        <v>876</v>
      </c>
      <c r="C236" s="60" t="s">
        <v>169</v>
      </c>
      <c r="D236" s="119" t="s">
        <v>873</v>
      </c>
      <c r="E236" s="119" t="s">
        <v>1081</v>
      </c>
      <c r="F236" s="120">
        <v>2.51360216</v>
      </c>
      <c r="G236" s="120">
        <v>4.8033937599999996</v>
      </c>
      <c r="H236" s="75">
        <f t="shared" si="9"/>
        <v>-0.47670287184617566</v>
      </c>
      <c r="I236" s="120">
        <v>16.846604545290599</v>
      </c>
      <c r="J236" s="120">
        <v>11.26187275</v>
      </c>
      <c r="K236" s="75">
        <f t="shared" si="10"/>
        <v>0.4958972561016195</v>
      </c>
      <c r="L236" s="75">
        <f t="shared" si="11"/>
        <v>6.7021761889680267</v>
      </c>
    </row>
    <row r="237" spans="1:12" x14ac:dyDescent="0.2">
      <c r="A237" s="119" t="s">
        <v>2390</v>
      </c>
      <c r="B237" s="60" t="s">
        <v>2391</v>
      </c>
      <c r="C237" s="119" t="s">
        <v>698</v>
      </c>
      <c r="D237" s="119" t="s">
        <v>873</v>
      </c>
      <c r="E237" s="119" t="s">
        <v>1081</v>
      </c>
      <c r="F237" s="120">
        <v>1.7579206299999999</v>
      </c>
      <c r="G237" s="120">
        <v>3.4463756499999998</v>
      </c>
      <c r="H237" s="75">
        <f t="shared" si="9"/>
        <v>-0.48992193291523523</v>
      </c>
      <c r="I237" s="120">
        <v>16.750524810000002</v>
      </c>
      <c r="J237" s="120">
        <v>29.82302503</v>
      </c>
      <c r="K237" s="75">
        <f t="shared" si="10"/>
        <v>-0.43833582297067197</v>
      </c>
      <c r="L237" s="75">
        <f t="shared" si="11"/>
        <v>9.5286013055094543</v>
      </c>
    </row>
    <row r="238" spans="1:12" x14ac:dyDescent="0.2">
      <c r="A238" s="119" t="s">
        <v>1920</v>
      </c>
      <c r="B238" s="60" t="s">
        <v>407</v>
      </c>
      <c r="C238" s="60" t="s">
        <v>939</v>
      </c>
      <c r="D238" s="119" t="s">
        <v>873</v>
      </c>
      <c r="E238" s="119" t="s">
        <v>236</v>
      </c>
      <c r="F238" s="120">
        <v>11.54686459</v>
      </c>
      <c r="G238" s="120">
        <v>8.568614556</v>
      </c>
      <c r="H238" s="75">
        <f t="shared" si="9"/>
        <v>0.34757661399467898</v>
      </c>
      <c r="I238" s="120">
        <v>16.4736751536282</v>
      </c>
      <c r="J238" s="120">
        <v>4.72134428068152</v>
      </c>
      <c r="K238" s="75">
        <f t="shared" si="10"/>
        <v>2.489191673870105</v>
      </c>
      <c r="L238" s="75">
        <f t="shared" si="11"/>
        <v>1.426679513319572</v>
      </c>
    </row>
    <row r="239" spans="1:12" x14ac:dyDescent="0.2">
      <c r="A239" s="119" t="s">
        <v>2908</v>
      </c>
      <c r="B239" s="60" t="s">
        <v>2909</v>
      </c>
      <c r="C239" s="60" t="s">
        <v>2079</v>
      </c>
      <c r="D239" s="119" t="s">
        <v>235</v>
      </c>
      <c r="E239" s="119" t="s">
        <v>1081</v>
      </c>
      <c r="F239" s="120">
        <v>0.92382819999999999</v>
      </c>
      <c r="G239" s="120"/>
      <c r="H239" s="75"/>
      <c r="I239" s="120">
        <v>16.381222448057802</v>
      </c>
      <c r="J239" s="120">
        <v>0</v>
      </c>
      <c r="K239" s="75"/>
      <c r="L239" s="75">
        <f t="shared" si="11"/>
        <v>17.731892626851835</v>
      </c>
    </row>
    <row r="240" spans="1:12" x14ac:dyDescent="0.2">
      <c r="A240" s="119" t="s">
        <v>1914</v>
      </c>
      <c r="B240" s="60" t="s">
        <v>404</v>
      </c>
      <c r="C240" s="60" t="s">
        <v>939</v>
      </c>
      <c r="D240" s="119" t="s">
        <v>873</v>
      </c>
      <c r="E240" s="119" t="s">
        <v>1081</v>
      </c>
      <c r="F240" s="120">
        <v>7.7171088799999996</v>
      </c>
      <c r="G240" s="120">
        <v>9.1535903800000007</v>
      </c>
      <c r="H240" s="75">
        <f t="shared" ref="H240:H303" si="12">IF(ISERROR(F240/G240-1),"",IF((F240/G240-1)&gt;10000%,"",F240/G240-1))</f>
        <v>-0.15693093533425084</v>
      </c>
      <c r="I240" s="120">
        <v>16.321750380000001</v>
      </c>
      <c r="J240" s="120">
        <v>15.638527189529249</v>
      </c>
      <c r="K240" s="75">
        <f t="shared" ref="K240:K303" si="13">IF(ISERROR(I240/J240-1),"",IF((I240/J240-1)&gt;10000%,"",I240/J240-1))</f>
        <v>4.3688461335937179E-2</v>
      </c>
      <c r="L240" s="75">
        <f t="shared" si="11"/>
        <v>2.1150084356461747</v>
      </c>
    </row>
    <row r="241" spans="1:12" x14ac:dyDescent="0.2">
      <c r="A241" s="119" t="s">
        <v>2773</v>
      </c>
      <c r="B241" s="60" t="s">
        <v>828</v>
      </c>
      <c r="C241" s="60" t="s">
        <v>940</v>
      </c>
      <c r="D241" s="119" t="s">
        <v>234</v>
      </c>
      <c r="E241" s="119" t="s">
        <v>1081</v>
      </c>
      <c r="F241" s="120">
        <v>12.67974643</v>
      </c>
      <c r="G241" s="120">
        <v>10.256331435</v>
      </c>
      <c r="H241" s="75">
        <f t="shared" si="12"/>
        <v>0.236284777881693</v>
      </c>
      <c r="I241" s="120">
        <v>16.021171519999999</v>
      </c>
      <c r="J241" s="120">
        <v>8.4460855600000002</v>
      </c>
      <c r="K241" s="75">
        <f t="shared" si="13"/>
        <v>0.89687535204178048</v>
      </c>
      <c r="L241" s="75">
        <f t="shared" si="11"/>
        <v>1.2635245987328469</v>
      </c>
    </row>
    <row r="242" spans="1:12" x14ac:dyDescent="0.2">
      <c r="A242" s="119" t="s">
        <v>1922</v>
      </c>
      <c r="B242" s="60" t="s">
        <v>533</v>
      </c>
      <c r="C242" s="60" t="s">
        <v>939</v>
      </c>
      <c r="D242" s="119" t="s">
        <v>873</v>
      </c>
      <c r="E242" s="119" t="s">
        <v>236</v>
      </c>
      <c r="F242" s="120">
        <v>5.9941601459999996</v>
      </c>
      <c r="G242" s="120">
        <v>7.2173822100000002</v>
      </c>
      <c r="H242" s="75">
        <f t="shared" si="12"/>
        <v>-0.16948278869105371</v>
      </c>
      <c r="I242" s="120">
        <v>16.0058616376724</v>
      </c>
      <c r="J242" s="120">
        <v>21.090740013604449</v>
      </c>
      <c r="K242" s="75">
        <f t="shared" si="13"/>
        <v>-0.24109530403637236</v>
      </c>
      <c r="L242" s="75">
        <f t="shared" si="11"/>
        <v>2.6702425774115115</v>
      </c>
    </row>
    <row r="243" spans="1:12" x14ac:dyDescent="0.2">
      <c r="A243" s="119" t="s">
        <v>1925</v>
      </c>
      <c r="B243" s="60" t="s">
        <v>1002</v>
      </c>
      <c r="C243" s="60" t="s">
        <v>939</v>
      </c>
      <c r="D243" s="119" t="s">
        <v>873</v>
      </c>
      <c r="E243" s="119" t="s">
        <v>236</v>
      </c>
      <c r="F243" s="120">
        <v>3.5882881600000003</v>
      </c>
      <c r="G243" s="120">
        <v>5.10898757</v>
      </c>
      <c r="H243" s="75">
        <f t="shared" si="12"/>
        <v>-0.2976518124509745</v>
      </c>
      <c r="I243" s="120">
        <v>15.9922562</v>
      </c>
      <c r="J243" s="120">
        <v>9.9888076300000002</v>
      </c>
      <c r="K243" s="75">
        <f t="shared" si="13"/>
        <v>0.60101753806625258</v>
      </c>
      <c r="L243" s="75">
        <f t="shared" si="11"/>
        <v>4.456792622808754</v>
      </c>
    </row>
    <row r="244" spans="1:12" x14ac:dyDescent="0.2">
      <c r="A244" s="119" t="s">
        <v>2200</v>
      </c>
      <c r="B244" s="60" t="s">
        <v>35</v>
      </c>
      <c r="C244" s="60" t="s">
        <v>698</v>
      </c>
      <c r="D244" s="119" t="s">
        <v>234</v>
      </c>
      <c r="E244" s="119" t="s">
        <v>1081</v>
      </c>
      <c r="F244" s="120">
        <v>10.052674935000001</v>
      </c>
      <c r="G244" s="120">
        <v>6.7321113530000005</v>
      </c>
      <c r="H244" s="75">
        <f t="shared" si="12"/>
        <v>0.4932425219794192</v>
      </c>
      <c r="I244" s="120">
        <v>15.447533289999999</v>
      </c>
      <c r="J244" s="120">
        <v>24.339658289999999</v>
      </c>
      <c r="K244" s="75">
        <f t="shared" si="13"/>
        <v>-0.36533483313746229</v>
      </c>
      <c r="L244" s="75">
        <f t="shared" si="11"/>
        <v>1.5366589877702037</v>
      </c>
    </row>
    <row r="245" spans="1:12" x14ac:dyDescent="0.2">
      <c r="A245" s="119" t="s">
        <v>2204</v>
      </c>
      <c r="B245" s="60" t="s">
        <v>2091</v>
      </c>
      <c r="C245" s="60" t="s">
        <v>2079</v>
      </c>
      <c r="D245" s="119" t="s">
        <v>234</v>
      </c>
      <c r="E245" s="119" t="s">
        <v>1081</v>
      </c>
      <c r="F245" s="120">
        <v>1.52529307</v>
      </c>
      <c r="G245" s="120">
        <v>6.3885570400000002</v>
      </c>
      <c r="H245" s="75">
        <f t="shared" si="12"/>
        <v>-0.76124607474742056</v>
      </c>
      <c r="I245" s="120">
        <v>15.418861400000001</v>
      </c>
      <c r="J245" s="120">
        <v>24.918748239999999</v>
      </c>
      <c r="K245" s="75">
        <f t="shared" si="13"/>
        <v>-0.38123451260487551</v>
      </c>
      <c r="L245" s="75">
        <f t="shared" si="11"/>
        <v>10.108786110199793</v>
      </c>
    </row>
    <row r="246" spans="1:12" x14ac:dyDescent="0.2">
      <c r="A246" s="119" t="s">
        <v>2239</v>
      </c>
      <c r="B246" s="60" t="s">
        <v>498</v>
      </c>
      <c r="C246" s="60" t="s">
        <v>935</v>
      </c>
      <c r="D246" s="119" t="s">
        <v>234</v>
      </c>
      <c r="E246" s="119" t="s">
        <v>1081</v>
      </c>
      <c r="F246" s="120">
        <v>17.154775828999998</v>
      </c>
      <c r="G246" s="120">
        <v>2.5036045950000001</v>
      </c>
      <c r="H246" s="75">
        <f t="shared" si="12"/>
        <v>5.8520308131963619</v>
      </c>
      <c r="I246" s="120">
        <v>15.4178652523573</v>
      </c>
      <c r="J246" s="120">
        <v>13.779828888359699</v>
      </c>
      <c r="K246" s="75">
        <f t="shared" si="13"/>
        <v>0.1188720395056071</v>
      </c>
      <c r="L246" s="75">
        <f t="shared" si="11"/>
        <v>0.89875061067796258</v>
      </c>
    </row>
    <row r="247" spans="1:12" x14ac:dyDescent="0.2">
      <c r="A247" s="119" t="s">
        <v>2633</v>
      </c>
      <c r="B247" s="60" t="s">
        <v>222</v>
      </c>
      <c r="C247" s="60" t="s">
        <v>934</v>
      </c>
      <c r="D247" s="119" t="s">
        <v>234</v>
      </c>
      <c r="E247" s="119" t="s">
        <v>1081</v>
      </c>
      <c r="F247" s="120">
        <v>0.61290107999999999</v>
      </c>
      <c r="G247" s="120">
        <v>7.1287683000000004E-2</v>
      </c>
      <c r="H247" s="75">
        <f t="shared" si="12"/>
        <v>7.5975733002852675</v>
      </c>
      <c r="I247" s="120">
        <v>15.260568579999999</v>
      </c>
      <c r="J247" s="120">
        <v>10.04637878</v>
      </c>
      <c r="K247" s="75">
        <f t="shared" si="13"/>
        <v>0.51901186628362428</v>
      </c>
      <c r="L247" s="75">
        <f t="shared" si="11"/>
        <v>24.89890959239295</v>
      </c>
    </row>
    <row r="248" spans="1:12" x14ac:dyDescent="0.2">
      <c r="A248" s="119" t="s">
        <v>2568</v>
      </c>
      <c r="B248" s="60" t="s">
        <v>253</v>
      </c>
      <c r="C248" s="60" t="s">
        <v>936</v>
      </c>
      <c r="D248" s="119" t="s">
        <v>234</v>
      </c>
      <c r="E248" s="119" t="s">
        <v>1081</v>
      </c>
      <c r="F248" s="120">
        <v>0.11257796</v>
      </c>
      <c r="G248" s="120">
        <v>0</v>
      </c>
      <c r="H248" s="75" t="str">
        <f t="shared" si="12"/>
        <v/>
      </c>
      <c r="I248" s="120">
        <v>15.21524784</v>
      </c>
      <c r="J248" s="120">
        <v>34.78718825</v>
      </c>
      <c r="K248" s="75">
        <f t="shared" si="13"/>
        <v>-0.56261921111143554</v>
      </c>
      <c r="L248" s="75" t="str">
        <f t="shared" si="11"/>
        <v/>
      </c>
    </row>
    <row r="249" spans="1:12" x14ac:dyDescent="0.2">
      <c r="A249" s="119" t="s">
        <v>2466</v>
      </c>
      <c r="B249" s="119" t="s">
        <v>51</v>
      </c>
      <c r="C249" s="119" t="s">
        <v>2040</v>
      </c>
      <c r="D249" s="119" t="s">
        <v>235</v>
      </c>
      <c r="E249" s="119" t="s">
        <v>236</v>
      </c>
      <c r="F249" s="120">
        <v>6.0803389299999999</v>
      </c>
      <c r="G249" s="120">
        <v>5.1163932699999997</v>
      </c>
      <c r="H249" s="75">
        <f t="shared" si="12"/>
        <v>0.18840335547544806</v>
      </c>
      <c r="I249" s="120">
        <v>15.208668119999999</v>
      </c>
      <c r="J249" s="120">
        <v>48.005038490000004</v>
      </c>
      <c r="K249" s="75">
        <f t="shared" si="13"/>
        <v>-0.68318600300324439</v>
      </c>
      <c r="L249" s="75">
        <f t="shared" si="11"/>
        <v>2.5012862432653895</v>
      </c>
    </row>
    <row r="250" spans="1:12" x14ac:dyDescent="0.2">
      <c r="A250" s="119" t="s">
        <v>2242</v>
      </c>
      <c r="B250" s="119" t="s">
        <v>451</v>
      </c>
      <c r="C250" s="119" t="s">
        <v>935</v>
      </c>
      <c r="D250" s="119" t="s">
        <v>234</v>
      </c>
      <c r="E250" s="119" t="s">
        <v>1081</v>
      </c>
      <c r="F250" s="120">
        <v>17.364240671999998</v>
      </c>
      <c r="G250" s="120">
        <v>13.777537125</v>
      </c>
      <c r="H250" s="75">
        <f t="shared" si="12"/>
        <v>0.26032980455496313</v>
      </c>
      <c r="I250" s="120">
        <v>15.077827060000001</v>
      </c>
      <c r="J250" s="120">
        <v>74.964101599999992</v>
      </c>
      <c r="K250" s="75">
        <f t="shared" si="13"/>
        <v>-0.79886603403248146</v>
      </c>
      <c r="L250" s="75">
        <f t="shared" si="11"/>
        <v>0.86832631180430131</v>
      </c>
    </row>
    <row r="251" spans="1:12" x14ac:dyDescent="0.2">
      <c r="A251" s="119" t="s">
        <v>2045</v>
      </c>
      <c r="B251" s="60" t="s">
        <v>506</v>
      </c>
      <c r="C251" s="60" t="s">
        <v>2040</v>
      </c>
      <c r="D251" s="119" t="s">
        <v>235</v>
      </c>
      <c r="E251" s="119" t="s">
        <v>236</v>
      </c>
      <c r="F251" s="120">
        <v>9.681712769999999</v>
      </c>
      <c r="G251" s="120">
        <v>5.825934266</v>
      </c>
      <c r="H251" s="75">
        <f t="shared" si="12"/>
        <v>0.66183007359046631</v>
      </c>
      <c r="I251" s="120">
        <v>14.82380313</v>
      </c>
      <c r="J251" s="120">
        <v>21.324731929999999</v>
      </c>
      <c r="K251" s="75">
        <f t="shared" si="13"/>
        <v>-0.30485395180299457</v>
      </c>
      <c r="L251" s="75">
        <f t="shared" si="11"/>
        <v>1.5311137070636316</v>
      </c>
    </row>
    <row r="252" spans="1:12" x14ac:dyDescent="0.2">
      <c r="A252" s="119" t="s">
        <v>2150</v>
      </c>
      <c r="B252" s="60" t="s">
        <v>1477</v>
      </c>
      <c r="C252" s="60" t="s">
        <v>1031</v>
      </c>
      <c r="D252" s="119" t="s">
        <v>235</v>
      </c>
      <c r="E252" s="119" t="s">
        <v>236</v>
      </c>
      <c r="F252" s="120">
        <v>1.1570127100000001</v>
      </c>
      <c r="G252" s="120">
        <v>6.1899404200000001</v>
      </c>
      <c r="H252" s="75">
        <f t="shared" si="12"/>
        <v>-0.81308176953341338</v>
      </c>
      <c r="I252" s="120">
        <v>14.56567437</v>
      </c>
      <c r="J252" s="120">
        <v>11.360219789999999</v>
      </c>
      <c r="K252" s="75">
        <f t="shared" si="13"/>
        <v>0.28216483829139039</v>
      </c>
      <c r="L252" s="75">
        <f t="shared" si="11"/>
        <v>12.589035750523431</v>
      </c>
    </row>
    <row r="253" spans="1:12" x14ac:dyDescent="0.2">
      <c r="A253" s="119" t="s">
        <v>2290</v>
      </c>
      <c r="B253" s="60" t="s">
        <v>945</v>
      </c>
      <c r="C253" s="60" t="s">
        <v>935</v>
      </c>
      <c r="D253" s="119" t="s">
        <v>234</v>
      </c>
      <c r="E253" s="119" t="s">
        <v>1081</v>
      </c>
      <c r="F253" s="120">
        <v>16.049748533999999</v>
      </c>
      <c r="G253" s="120">
        <v>22.029974483</v>
      </c>
      <c r="H253" s="75">
        <f t="shared" si="12"/>
        <v>-0.27145859626913305</v>
      </c>
      <c r="I253" s="120">
        <v>14.546481570000001</v>
      </c>
      <c r="J253" s="120">
        <v>20.234469617054103</v>
      </c>
      <c r="K253" s="75">
        <f t="shared" si="13"/>
        <v>-0.28110388632376737</v>
      </c>
      <c r="L253" s="75">
        <f t="shared" si="11"/>
        <v>0.90633703943613464</v>
      </c>
    </row>
    <row r="254" spans="1:12" x14ac:dyDescent="0.2">
      <c r="A254" s="119" t="s">
        <v>1917</v>
      </c>
      <c r="B254" s="60" t="s">
        <v>872</v>
      </c>
      <c r="C254" s="60" t="s">
        <v>939</v>
      </c>
      <c r="D254" s="119" t="s">
        <v>873</v>
      </c>
      <c r="E254" s="119" t="s">
        <v>1081</v>
      </c>
      <c r="F254" s="120">
        <v>29.904177192000002</v>
      </c>
      <c r="G254" s="120">
        <v>13.117697302</v>
      </c>
      <c r="H254" s="75">
        <f t="shared" si="12"/>
        <v>1.2796819063236531</v>
      </c>
      <c r="I254" s="120">
        <v>14.399202990000001</v>
      </c>
      <c r="J254" s="120">
        <v>26.043188309999998</v>
      </c>
      <c r="K254" s="75">
        <f t="shared" si="13"/>
        <v>-0.44710291157127524</v>
      </c>
      <c r="L254" s="75">
        <f t="shared" si="11"/>
        <v>0.48151142556271675</v>
      </c>
    </row>
    <row r="255" spans="1:12" x14ac:dyDescent="0.2">
      <c r="A255" s="119" t="s">
        <v>2478</v>
      </c>
      <c r="B255" s="60" t="s">
        <v>1296</v>
      </c>
      <c r="C255" s="60" t="s">
        <v>936</v>
      </c>
      <c r="D255" s="119" t="s">
        <v>234</v>
      </c>
      <c r="E255" s="119" t="s">
        <v>1081</v>
      </c>
      <c r="F255" s="120">
        <v>0.17166379000000001</v>
      </c>
      <c r="G255" s="120">
        <v>0.69722316000000006</v>
      </c>
      <c r="H255" s="75">
        <f t="shared" si="12"/>
        <v>-0.75378931761245571</v>
      </c>
      <c r="I255" s="120">
        <v>14.3249662310413</v>
      </c>
      <c r="J255" s="120">
        <v>46.12149903619585</v>
      </c>
      <c r="K255" s="75">
        <f t="shared" si="13"/>
        <v>-0.68940805198462529</v>
      </c>
      <c r="L255" s="75">
        <f t="shared" si="11"/>
        <v>83.447803587706517</v>
      </c>
    </row>
    <row r="256" spans="1:12" x14ac:dyDescent="0.2">
      <c r="A256" s="119" t="s">
        <v>516</v>
      </c>
      <c r="B256" s="60" t="s">
        <v>66</v>
      </c>
      <c r="C256" s="60" t="s">
        <v>520</v>
      </c>
      <c r="D256" s="119" t="s">
        <v>234</v>
      </c>
      <c r="E256" s="119" t="s">
        <v>1081</v>
      </c>
      <c r="F256" s="120">
        <v>2.6346294619999999</v>
      </c>
      <c r="G256" s="120">
        <v>13.163834373</v>
      </c>
      <c r="H256" s="75">
        <f t="shared" si="12"/>
        <v>-0.79985850722918395</v>
      </c>
      <c r="I256" s="120">
        <v>14.16469002</v>
      </c>
      <c r="J256" s="120">
        <v>9.1207296400000004</v>
      </c>
      <c r="K256" s="75">
        <f t="shared" si="13"/>
        <v>0.55302158698785853</v>
      </c>
      <c r="L256" s="75">
        <f t="shared" si="11"/>
        <v>5.3763499665897232</v>
      </c>
    </row>
    <row r="257" spans="1:12" x14ac:dyDescent="0.2">
      <c r="A257" s="119" t="s">
        <v>2453</v>
      </c>
      <c r="B257" s="60" t="s">
        <v>394</v>
      </c>
      <c r="C257" s="60" t="s">
        <v>698</v>
      </c>
      <c r="D257" s="119" t="s">
        <v>235</v>
      </c>
      <c r="E257" s="119" t="s">
        <v>236</v>
      </c>
      <c r="F257" s="120">
        <v>10.561762880000002</v>
      </c>
      <c r="G257" s="120">
        <v>4.2060025199999993</v>
      </c>
      <c r="H257" s="75">
        <f t="shared" si="12"/>
        <v>1.5111166314755331</v>
      </c>
      <c r="I257" s="120">
        <v>13.91916331</v>
      </c>
      <c r="J257" s="120">
        <v>8.0812958300000002</v>
      </c>
      <c r="K257" s="75">
        <f t="shared" si="13"/>
        <v>0.7223924977883156</v>
      </c>
      <c r="L257" s="75">
        <f t="shared" si="11"/>
        <v>1.3178825796551112</v>
      </c>
    </row>
    <row r="258" spans="1:12" x14ac:dyDescent="0.2">
      <c r="A258" s="119" t="s">
        <v>2245</v>
      </c>
      <c r="B258" s="60" t="s">
        <v>657</v>
      </c>
      <c r="C258" s="60" t="s">
        <v>935</v>
      </c>
      <c r="D258" s="119" t="s">
        <v>235</v>
      </c>
      <c r="E258" s="119" t="s">
        <v>236</v>
      </c>
      <c r="F258" s="120">
        <v>11.440735753</v>
      </c>
      <c r="G258" s="120">
        <v>15.629828323</v>
      </c>
      <c r="H258" s="75">
        <f t="shared" si="12"/>
        <v>-0.26801910318077904</v>
      </c>
      <c r="I258" s="120">
        <v>13.79467505</v>
      </c>
      <c r="J258" s="120">
        <v>9.5644333499999998</v>
      </c>
      <c r="K258" s="75">
        <f t="shared" si="13"/>
        <v>0.44228879487147044</v>
      </c>
      <c r="L258" s="75">
        <f t="shared" si="11"/>
        <v>1.2057506918978307</v>
      </c>
    </row>
    <row r="259" spans="1:12" x14ac:dyDescent="0.2">
      <c r="A259" s="119" t="s">
        <v>2461</v>
      </c>
      <c r="B259" s="60" t="s">
        <v>948</v>
      </c>
      <c r="C259" s="60" t="s">
        <v>698</v>
      </c>
      <c r="D259" s="119" t="s">
        <v>873</v>
      </c>
      <c r="E259" s="119" t="s">
        <v>1081</v>
      </c>
      <c r="F259" s="120">
        <v>10.76700593</v>
      </c>
      <c r="G259" s="120">
        <v>7.5864199699999997</v>
      </c>
      <c r="H259" s="75">
        <f t="shared" si="12"/>
        <v>0.41924728298425595</v>
      </c>
      <c r="I259" s="120">
        <v>13.760731380000001</v>
      </c>
      <c r="J259" s="120">
        <v>16.284884519999999</v>
      </c>
      <c r="K259" s="75">
        <f t="shared" si="13"/>
        <v>-0.15499975679287148</v>
      </c>
      <c r="L259" s="75">
        <f t="shared" si="11"/>
        <v>1.2780462339728647</v>
      </c>
    </row>
    <row r="260" spans="1:12" x14ac:dyDescent="0.2">
      <c r="A260" s="119" t="s">
        <v>2419</v>
      </c>
      <c r="B260" s="60" t="s">
        <v>112</v>
      </c>
      <c r="C260" s="60" t="s">
        <v>698</v>
      </c>
      <c r="D260" s="119" t="s">
        <v>234</v>
      </c>
      <c r="E260" s="119" t="s">
        <v>1081</v>
      </c>
      <c r="F260" s="120">
        <v>7.6921171339999992</v>
      </c>
      <c r="G260" s="120">
        <v>21.464251119</v>
      </c>
      <c r="H260" s="75">
        <f t="shared" si="12"/>
        <v>-0.64163123645199094</v>
      </c>
      <c r="I260" s="120">
        <v>13.74917857</v>
      </c>
      <c r="J260" s="120">
        <v>87.419168530000007</v>
      </c>
      <c r="K260" s="75">
        <f t="shared" si="13"/>
        <v>-0.84272123835996404</v>
      </c>
      <c r="L260" s="75">
        <f t="shared" si="11"/>
        <v>1.7874374935383039</v>
      </c>
    </row>
    <row r="261" spans="1:12" x14ac:dyDescent="0.2">
      <c r="A261" s="119" t="s">
        <v>1772</v>
      </c>
      <c r="B261" s="60" t="s">
        <v>559</v>
      </c>
      <c r="C261" s="60" t="s">
        <v>698</v>
      </c>
      <c r="D261" s="119" t="s">
        <v>234</v>
      </c>
      <c r="E261" s="119" t="s">
        <v>1081</v>
      </c>
      <c r="F261" s="120">
        <v>19.512293739999997</v>
      </c>
      <c r="G261" s="120">
        <v>12.69234986</v>
      </c>
      <c r="H261" s="75">
        <f t="shared" si="12"/>
        <v>0.53732712659403448</v>
      </c>
      <c r="I261" s="120">
        <v>13.64425565</v>
      </c>
      <c r="J261" s="120">
        <v>9.9707173100000013</v>
      </c>
      <c r="K261" s="75">
        <f t="shared" si="13"/>
        <v>0.36843270406590212</v>
      </c>
      <c r="L261" s="75">
        <f t="shared" si="11"/>
        <v>0.69926456785700286</v>
      </c>
    </row>
    <row r="262" spans="1:12" x14ac:dyDescent="0.2">
      <c r="A262" s="119" t="s">
        <v>1990</v>
      </c>
      <c r="B262" s="60" t="s">
        <v>193</v>
      </c>
      <c r="C262" s="60" t="s">
        <v>939</v>
      </c>
      <c r="D262" s="119" t="s">
        <v>235</v>
      </c>
      <c r="E262" s="119" t="s">
        <v>1081</v>
      </c>
      <c r="F262" s="120">
        <v>0.80022403500000006</v>
      </c>
      <c r="G262" s="120">
        <v>1.37323369</v>
      </c>
      <c r="H262" s="75">
        <f t="shared" si="12"/>
        <v>-0.41727031544062976</v>
      </c>
      <c r="I262" s="120">
        <v>13.5462719866859</v>
      </c>
      <c r="J262" s="120">
        <v>1.9254471645101701</v>
      </c>
      <c r="K262" s="75">
        <f t="shared" si="13"/>
        <v>6.0353901350141932</v>
      </c>
      <c r="L262" s="75">
        <f t="shared" si="11"/>
        <v>16.928099374928046</v>
      </c>
    </row>
    <row r="263" spans="1:12" x14ac:dyDescent="0.2">
      <c r="A263" s="119" t="s">
        <v>1785</v>
      </c>
      <c r="B263" s="60" t="s">
        <v>138</v>
      </c>
      <c r="C263" s="60" t="s">
        <v>698</v>
      </c>
      <c r="D263" s="119" t="s">
        <v>234</v>
      </c>
      <c r="E263" s="119" t="s">
        <v>1081</v>
      </c>
      <c r="F263" s="120">
        <v>1.118512575</v>
      </c>
      <c r="G263" s="120">
        <v>3.5063376009999998</v>
      </c>
      <c r="H263" s="75">
        <f t="shared" si="12"/>
        <v>-0.68100260092439391</v>
      </c>
      <c r="I263" s="120">
        <v>13.523253619999998</v>
      </c>
      <c r="J263" s="120">
        <v>10.35023627</v>
      </c>
      <c r="K263" s="75">
        <f t="shared" si="13"/>
        <v>0.30656472637218335</v>
      </c>
      <c r="L263" s="75">
        <f t="shared" ref="L263:L326" si="14">IF(ISERROR(I263/F263),"",IF(I263/F263&gt;10000%,"",I263/F263))</f>
        <v>12.090390329317485</v>
      </c>
    </row>
    <row r="264" spans="1:12" x14ac:dyDescent="0.2">
      <c r="A264" s="119" t="s">
        <v>2439</v>
      </c>
      <c r="B264" s="119" t="s">
        <v>318</v>
      </c>
      <c r="C264" s="119" t="s">
        <v>936</v>
      </c>
      <c r="D264" s="119" t="s">
        <v>234</v>
      </c>
      <c r="E264" s="119" t="s">
        <v>1081</v>
      </c>
      <c r="F264" s="120">
        <v>2.6694526199999999</v>
      </c>
      <c r="G264" s="120">
        <v>6.8821532899999998</v>
      </c>
      <c r="H264" s="75">
        <f t="shared" si="12"/>
        <v>-0.61211956381750399</v>
      </c>
      <c r="I264" s="120">
        <v>13.28058367</v>
      </c>
      <c r="J264" s="120">
        <v>13.7287756895777</v>
      </c>
      <c r="K264" s="75">
        <f t="shared" si="13"/>
        <v>-3.2646175428297508E-2</v>
      </c>
      <c r="L264" s="75">
        <f t="shared" si="14"/>
        <v>4.9750213097994598</v>
      </c>
    </row>
    <row r="265" spans="1:12" x14ac:dyDescent="0.2">
      <c r="A265" s="119" t="s">
        <v>2822</v>
      </c>
      <c r="B265" s="60" t="s">
        <v>244</v>
      </c>
      <c r="C265" s="60" t="s">
        <v>940</v>
      </c>
      <c r="D265" s="119" t="s">
        <v>234</v>
      </c>
      <c r="E265" s="119" t="s">
        <v>236</v>
      </c>
      <c r="F265" s="120">
        <v>2.046164788</v>
      </c>
      <c r="G265" s="120">
        <v>0.91029614999999997</v>
      </c>
      <c r="H265" s="75">
        <f t="shared" si="12"/>
        <v>1.2478012106279919</v>
      </c>
      <c r="I265" s="120">
        <v>12.842706</v>
      </c>
      <c r="J265" s="120">
        <v>4.3478887999999998</v>
      </c>
      <c r="K265" s="75">
        <f t="shared" si="13"/>
        <v>1.9537797746805299</v>
      </c>
      <c r="L265" s="75">
        <f t="shared" si="14"/>
        <v>6.2764768875496841</v>
      </c>
    </row>
    <row r="266" spans="1:12" x14ac:dyDescent="0.2">
      <c r="A266" s="119" t="s">
        <v>2096</v>
      </c>
      <c r="B266" s="60" t="s">
        <v>2097</v>
      </c>
      <c r="C266" s="60" t="s">
        <v>1034</v>
      </c>
      <c r="D266" s="119" t="s">
        <v>234</v>
      </c>
      <c r="E266" s="119" t="s">
        <v>1081</v>
      </c>
      <c r="F266" s="120">
        <v>0.44082450000000001</v>
      </c>
      <c r="G266" s="120">
        <v>0.11284871</v>
      </c>
      <c r="H266" s="75">
        <f t="shared" si="12"/>
        <v>2.9063317604605317</v>
      </c>
      <c r="I266" s="120">
        <v>12.62533</v>
      </c>
      <c r="J266" s="120">
        <v>50.92292415</v>
      </c>
      <c r="K266" s="75">
        <f t="shared" si="13"/>
        <v>-0.75206981510310622</v>
      </c>
      <c r="L266" s="75">
        <f t="shared" si="14"/>
        <v>28.640263869181499</v>
      </c>
    </row>
    <row r="267" spans="1:12" x14ac:dyDescent="0.2">
      <c r="A267" s="119" t="s">
        <v>2607</v>
      </c>
      <c r="B267" s="60" t="s">
        <v>212</v>
      </c>
      <c r="C267" s="60" t="s">
        <v>934</v>
      </c>
      <c r="D267" s="119" t="s">
        <v>234</v>
      </c>
      <c r="E267" s="119" t="s">
        <v>1081</v>
      </c>
      <c r="F267" s="120">
        <v>0.12733354999999999</v>
      </c>
      <c r="G267" s="120">
        <v>5.3241609000000008</v>
      </c>
      <c r="H267" s="75">
        <f t="shared" si="12"/>
        <v>-0.97608382759431633</v>
      </c>
      <c r="I267" s="120">
        <v>12.622946689999999</v>
      </c>
      <c r="J267" s="120">
        <v>1.3044705300000001</v>
      </c>
      <c r="K267" s="75">
        <f t="shared" si="13"/>
        <v>8.67668214781364</v>
      </c>
      <c r="L267" s="75">
        <f t="shared" si="14"/>
        <v>99.132920506810663</v>
      </c>
    </row>
    <row r="268" spans="1:12" x14ac:dyDescent="0.2">
      <c r="A268" s="119" t="s">
        <v>1707</v>
      </c>
      <c r="B268" s="60" t="s">
        <v>1295</v>
      </c>
      <c r="C268" s="60" t="s">
        <v>169</v>
      </c>
      <c r="D268" s="119" t="s">
        <v>873</v>
      </c>
      <c r="E268" s="119" t="s">
        <v>236</v>
      </c>
      <c r="F268" s="120">
        <v>11.062344210000001</v>
      </c>
      <c r="G268" s="120">
        <v>13.45890687</v>
      </c>
      <c r="H268" s="75">
        <f t="shared" si="12"/>
        <v>-0.17806517892934937</v>
      </c>
      <c r="I268" s="120">
        <v>12.55402243</v>
      </c>
      <c r="J268" s="120">
        <v>15.0035018</v>
      </c>
      <c r="K268" s="75">
        <f t="shared" si="13"/>
        <v>-0.16326051095618233</v>
      </c>
      <c r="L268" s="75">
        <f t="shared" si="14"/>
        <v>1.1348428679928049</v>
      </c>
    </row>
    <row r="269" spans="1:12" x14ac:dyDescent="0.2">
      <c r="A269" s="119" t="s">
        <v>2414</v>
      </c>
      <c r="B269" s="119" t="s">
        <v>975</v>
      </c>
      <c r="C269" s="119" t="s">
        <v>939</v>
      </c>
      <c r="D269" s="119" t="s">
        <v>235</v>
      </c>
      <c r="E269" s="119" t="s">
        <v>236</v>
      </c>
      <c r="F269" s="120">
        <v>24.02632925</v>
      </c>
      <c r="G269" s="120">
        <v>31.159938833999998</v>
      </c>
      <c r="H269" s="75">
        <f t="shared" si="12"/>
        <v>-0.22893528841642652</v>
      </c>
      <c r="I269" s="120">
        <v>12.553490119999999</v>
      </c>
      <c r="J269" s="120">
        <v>48.349484889999999</v>
      </c>
      <c r="K269" s="75">
        <f t="shared" si="13"/>
        <v>-0.74035938234790988</v>
      </c>
      <c r="L269" s="75">
        <f t="shared" si="14"/>
        <v>0.52248889080715477</v>
      </c>
    </row>
    <row r="270" spans="1:12" x14ac:dyDescent="0.2">
      <c r="A270" s="119" t="s">
        <v>1982</v>
      </c>
      <c r="B270" s="60" t="s">
        <v>648</v>
      </c>
      <c r="C270" s="60" t="s">
        <v>939</v>
      </c>
      <c r="D270" s="119" t="s">
        <v>235</v>
      </c>
      <c r="E270" s="119" t="s">
        <v>236</v>
      </c>
      <c r="F270" s="120">
        <v>2.8054911800000002</v>
      </c>
      <c r="G270" s="120">
        <v>16.745568430999999</v>
      </c>
      <c r="H270" s="75">
        <f t="shared" si="12"/>
        <v>-0.83246366395025606</v>
      </c>
      <c r="I270" s="120">
        <v>12.535607539999999</v>
      </c>
      <c r="J270" s="120">
        <v>17.61557144</v>
      </c>
      <c r="K270" s="75">
        <f t="shared" si="13"/>
        <v>-0.28837917164951199</v>
      </c>
      <c r="L270" s="75">
        <f t="shared" si="14"/>
        <v>4.4682398680718709</v>
      </c>
    </row>
    <row r="271" spans="1:12" x14ac:dyDescent="0.2">
      <c r="A271" s="119" t="s">
        <v>1779</v>
      </c>
      <c r="B271" s="60" t="s">
        <v>131</v>
      </c>
      <c r="C271" s="60" t="s">
        <v>698</v>
      </c>
      <c r="D271" s="119" t="s">
        <v>234</v>
      </c>
      <c r="E271" s="119" t="s">
        <v>1081</v>
      </c>
      <c r="F271" s="120">
        <v>11.373999151000001</v>
      </c>
      <c r="G271" s="120">
        <v>12.760924828</v>
      </c>
      <c r="H271" s="75">
        <f t="shared" si="12"/>
        <v>-0.10868535750299291</v>
      </c>
      <c r="I271" s="120">
        <v>12.4344351</v>
      </c>
      <c r="J271" s="120">
        <v>23.685803789999998</v>
      </c>
      <c r="K271" s="75">
        <f t="shared" si="13"/>
        <v>-0.4750258336071439</v>
      </c>
      <c r="L271" s="75">
        <f t="shared" si="14"/>
        <v>1.0932333416700462</v>
      </c>
    </row>
    <row r="272" spans="1:12" x14ac:dyDescent="0.2">
      <c r="A272" s="119" t="s">
        <v>2340</v>
      </c>
      <c r="B272" s="119" t="s">
        <v>650</v>
      </c>
      <c r="C272" s="119" t="s">
        <v>939</v>
      </c>
      <c r="D272" s="119" t="s">
        <v>235</v>
      </c>
      <c r="E272" s="119" t="s">
        <v>236</v>
      </c>
      <c r="F272" s="120">
        <v>6.7111770570000004</v>
      </c>
      <c r="G272" s="120">
        <v>3.6720657129999998</v>
      </c>
      <c r="H272" s="75">
        <f t="shared" si="12"/>
        <v>0.8276298905111672</v>
      </c>
      <c r="I272" s="120">
        <v>12.41841913</v>
      </c>
      <c r="J272" s="120">
        <v>2.12115345</v>
      </c>
      <c r="K272" s="75">
        <f t="shared" si="13"/>
        <v>4.8545595227917149</v>
      </c>
      <c r="L272" s="75">
        <f t="shared" si="14"/>
        <v>1.8504085087499129</v>
      </c>
    </row>
    <row r="273" spans="1:12" x14ac:dyDescent="0.2">
      <c r="A273" s="119" t="s">
        <v>2089</v>
      </c>
      <c r="B273" s="60" t="s">
        <v>2090</v>
      </c>
      <c r="C273" s="60" t="s">
        <v>2079</v>
      </c>
      <c r="D273" s="119" t="s">
        <v>234</v>
      </c>
      <c r="E273" s="119" t="s">
        <v>236</v>
      </c>
      <c r="F273" s="120">
        <v>0</v>
      </c>
      <c r="G273" s="120">
        <v>4.9340129999999996E-2</v>
      </c>
      <c r="H273" s="75">
        <f t="shared" si="12"/>
        <v>-1</v>
      </c>
      <c r="I273" s="120">
        <v>12.389384310000001</v>
      </c>
      <c r="J273" s="120">
        <v>4.024838E-2</v>
      </c>
      <c r="K273" s="75" t="str">
        <f t="shared" si="13"/>
        <v/>
      </c>
      <c r="L273" s="75" t="str">
        <f t="shared" si="14"/>
        <v/>
      </c>
    </row>
    <row r="274" spans="1:12" x14ac:dyDescent="0.2">
      <c r="A274" s="119" t="s">
        <v>2308</v>
      </c>
      <c r="B274" s="60" t="s">
        <v>453</v>
      </c>
      <c r="C274" s="60" t="s">
        <v>935</v>
      </c>
      <c r="D274" s="119" t="s">
        <v>234</v>
      </c>
      <c r="E274" s="119" t="s">
        <v>1081</v>
      </c>
      <c r="F274" s="120">
        <v>8.8393322440000013</v>
      </c>
      <c r="G274" s="120">
        <v>5.9773279220000006</v>
      </c>
      <c r="H274" s="75">
        <f t="shared" si="12"/>
        <v>0.47880998990638957</v>
      </c>
      <c r="I274" s="120">
        <v>11.76100617</v>
      </c>
      <c r="J274" s="120">
        <v>15.176369880000001</v>
      </c>
      <c r="K274" s="75">
        <f t="shared" si="13"/>
        <v>-0.22504483858823832</v>
      </c>
      <c r="L274" s="75">
        <f t="shared" si="14"/>
        <v>1.3305310678850413</v>
      </c>
    </row>
    <row r="275" spans="1:12" x14ac:dyDescent="0.2">
      <c r="A275" s="119" t="s">
        <v>2343</v>
      </c>
      <c r="B275" s="60" t="s">
        <v>993</v>
      </c>
      <c r="C275" s="60" t="s">
        <v>939</v>
      </c>
      <c r="D275" s="119" t="s">
        <v>235</v>
      </c>
      <c r="E275" s="119" t="s">
        <v>236</v>
      </c>
      <c r="F275" s="120">
        <v>1.4985519779999998</v>
      </c>
      <c r="G275" s="120">
        <v>2.4122655000000002</v>
      </c>
      <c r="H275" s="75">
        <f t="shared" si="12"/>
        <v>-0.37877817429300398</v>
      </c>
      <c r="I275" s="120">
        <v>11.718301739999999</v>
      </c>
      <c r="J275" s="120">
        <v>3.74029882</v>
      </c>
      <c r="K275" s="75">
        <f t="shared" si="13"/>
        <v>2.1329854388479044</v>
      </c>
      <c r="L275" s="75">
        <f t="shared" si="14"/>
        <v>7.8197499399650461</v>
      </c>
    </row>
    <row r="276" spans="1:12" x14ac:dyDescent="0.2">
      <c r="A276" s="119" t="s">
        <v>1980</v>
      </c>
      <c r="B276" s="60" t="s">
        <v>989</v>
      </c>
      <c r="C276" s="60" t="s">
        <v>939</v>
      </c>
      <c r="D276" s="119" t="s">
        <v>235</v>
      </c>
      <c r="E276" s="119" t="s">
        <v>236</v>
      </c>
      <c r="F276" s="120">
        <v>0.94256029299999999</v>
      </c>
      <c r="G276" s="120">
        <v>2.2950452669999999</v>
      </c>
      <c r="H276" s="75">
        <f t="shared" si="12"/>
        <v>-0.58930644787147024</v>
      </c>
      <c r="I276" s="120">
        <v>11.717657119999998</v>
      </c>
      <c r="J276" s="120">
        <v>21.538653984204448</v>
      </c>
      <c r="K276" s="75">
        <f t="shared" si="13"/>
        <v>-0.45597078031926974</v>
      </c>
      <c r="L276" s="75">
        <f t="shared" si="14"/>
        <v>12.431732173551255</v>
      </c>
    </row>
    <row r="277" spans="1:12" x14ac:dyDescent="0.2">
      <c r="A277" s="119" t="s">
        <v>2247</v>
      </c>
      <c r="B277" s="60" t="s">
        <v>661</v>
      </c>
      <c r="C277" s="60" t="s">
        <v>935</v>
      </c>
      <c r="D277" s="119" t="s">
        <v>234</v>
      </c>
      <c r="E277" s="119" t="s">
        <v>1081</v>
      </c>
      <c r="F277" s="120">
        <v>0.15360719</v>
      </c>
      <c r="G277" s="120">
        <v>7.988468700000001E-2</v>
      </c>
      <c r="H277" s="75">
        <f t="shared" si="12"/>
        <v>0.92286151161861585</v>
      </c>
      <c r="I277" s="120">
        <v>11.70114356</v>
      </c>
      <c r="J277" s="120">
        <v>13.770137800386401</v>
      </c>
      <c r="K277" s="75">
        <f t="shared" si="13"/>
        <v>-0.15025225385386798</v>
      </c>
      <c r="L277" s="75">
        <f t="shared" si="14"/>
        <v>76.175754272960788</v>
      </c>
    </row>
    <row r="278" spans="1:12" x14ac:dyDescent="0.2">
      <c r="A278" s="119" t="s">
        <v>1756</v>
      </c>
      <c r="B278" s="60" t="s">
        <v>949</v>
      </c>
      <c r="C278" s="60" t="s">
        <v>698</v>
      </c>
      <c r="D278" s="119" t="s">
        <v>234</v>
      </c>
      <c r="E278" s="119" t="s">
        <v>1081</v>
      </c>
      <c r="F278" s="120">
        <v>1.8440977649999999</v>
      </c>
      <c r="G278" s="120">
        <v>3.7663293700000002</v>
      </c>
      <c r="H278" s="75">
        <f t="shared" si="12"/>
        <v>-0.51037267752289028</v>
      </c>
      <c r="I278" s="120">
        <v>11.66074916</v>
      </c>
      <c r="J278" s="120">
        <v>16.57711707</v>
      </c>
      <c r="K278" s="75">
        <f t="shared" si="13"/>
        <v>-0.29657556794946371</v>
      </c>
      <c r="L278" s="75">
        <f t="shared" si="14"/>
        <v>6.3232814340513022</v>
      </c>
    </row>
    <row r="279" spans="1:12" x14ac:dyDescent="0.2">
      <c r="A279" s="119" t="s">
        <v>2348</v>
      </c>
      <c r="B279" s="60" t="s">
        <v>644</v>
      </c>
      <c r="C279" s="60" t="s">
        <v>939</v>
      </c>
      <c r="D279" s="119" t="s">
        <v>235</v>
      </c>
      <c r="E279" s="119" t="s">
        <v>236</v>
      </c>
      <c r="F279" s="120">
        <v>25.180323269000002</v>
      </c>
      <c r="G279" s="120">
        <v>25.449396964000002</v>
      </c>
      <c r="H279" s="75">
        <f t="shared" si="12"/>
        <v>-1.0572890798969614E-2</v>
      </c>
      <c r="I279" s="120">
        <v>11.513971509999999</v>
      </c>
      <c r="J279" s="120">
        <v>38.624548770000004</v>
      </c>
      <c r="K279" s="75">
        <f t="shared" si="13"/>
        <v>-0.7019001677258947</v>
      </c>
      <c r="L279" s="75">
        <f t="shared" si="14"/>
        <v>0.45726067084194583</v>
      </c>
    </row>
    <row r="280" spans="1:12" x14ac:dyDescent="0.2">
      <c r="A280" s="119" t="s">
        <v>2732</v>
      </c>
      <c r="B280" s="60" t="s">
        <v>403</v>
      </c>
      <c r="C280" s="60" t="s">
        <v>939</v>
      </c>
      <c r="D280" s="119" t="s">
        <v>873</v>
      </c>
      <c r="E280" s="119" t="s">
        <v>236</v>
      </c>
      <c r="F280" s="120">
        <v>5.2453895049999995</v>
      </c>
      <c r="G280" s="120">
        <v>7.0154543499999997</v>
      </c>
      <c r="H280" s="75">
        <f t="shared" si="12"/>
        <v>-0.25230936681955607</v>
      </c>
      <c r="I280" s="120">
        <v>11.42098195</v>
      </c>
      <c r="J280" s="120">
        <v>26.582325530000002</v>
      </c>
      <c r="K280" s="75">
        <f t="shared" si="13"/>
        <v>-0.57035429661296466</v>
      </c>
      <c r="L280" s="75">
        <f t="shared" si="14"/>
        <v>2.1773372480944104</v>
      </c>
    </row>
    <row r="281" spans="1:12" x14ac:dyDescent="0.2">
      <c r="A281" s="119" t="s">
        <v>1940</v>
      </c>
      <c r="B281" s="60" t="s">
        <v>2916</v>
      </c>
      <c r="C281" s="60" t="s">
        <v>939</v>
      </c>
      <c r="D281" s="119" t="s">
        <v>873</v>
      </c>
      <c r="E281" s="119" t="s">
        <v>1081</v>
      </c>
      <c r="F281" s="120">
        <v>4.5501144199999999</v>
      </c>
      <c r="G281" s="120">
        <v>2.5679023750000001</v>
      </c>
      <c r="H281" s="75">
        <f t="shared" si="12"/>
        <v>0.77191877086059391</v>
      </c>
      <c r="I281" s="120">
        <v>11.36687558</v>
      </c>
      <c r="J281" s="120">
        <v>0.78200943999999994</v>
      </c>
      <c r="K281" s="75">
        <f t="shared" si="13"/>
        <v>13.535471055183171</v>
      </c>
      <c r="L281" s="75">
        <f t="shared" si="14"/>
        <v>2.49815159153734</v>
      </c>
    </row>
    <row r="282" spans="1:12" x14ac:dyDescent="0.2">
      <c r="A282" s="119" t="s">
        <v>2891</v>
      </c>
      <c r="B282" s="60" t="s">
        <v>367</v>
      </c>
      <c r="C282" s="60" t="s">
        <v>698</v>
      </c>
      <c r="D282" s="119" t="s">
        <v>235</v>
      </c>
      <c r="E282" s="119" t="s">
        <v>1081</v>
      </c>
      <c r="F282" s="120">
        <v>2.6702452189999999</v>
      </c>
      <c r="G282" s="120">
        <v>7.4098803760000003</v>
      </c>
      <c r="H282" s="75">
        <f t="shared" si="12"/>
        <v>-0.63963720282871139</v>
      </c>
      <c r="I282" s="120">
        <v>11.317785900000001</v>
      </c>
      <c r="J282" s="120">
        <v>13.948401449999999</v>
      </c>
      <c r="K282" s="75">
        <f t="shared" si="13"/>
        <v>-0.18859620290036883</v>
      </c>
      <c r="L282" s="75">
        <f t="shared" si="14"/>
        <v>4.2384818515800893</v>
      </c>
    </row>
    <row r="283" spans="1:12" x14ac:dyDescent="0.2">
      <c r="A283" s="119" t="s">
        <v>1995</v>
      </c>
      <c r="B283" s="60" t="s">
        <v>410</v>
      </c>
      <c r="C283" s="60" t="s">
        <v>939</v>
      </c>
      <c r="D283" s="119" t="s">
        <v>235</v>
      </c>
      <c r="E283" s="119" t="s">
        <v>236</v>
      </c>
      <c r="F283" s="120">
        <v>2.0454996000000003</v>
      </c>
      <c r="G283" s="120">
        <v>1.6947754900000001</v>
      </c>
      <c r="H283" s="75">
        <f t="shared" si="12"/>
        <v>0.20694428971237966</v>
      </c>
      <c r="I283" s="120">
        <v>11.18104467</v>
      </c>
      <c r="J283" s="120">
        <v>2.9390577599999999</v>
      </c>
      <c r="K283" s="75">
        <f t="shared" si="13"/>
        <v>2.8042956563058499</v>
      </c>
      <c r="L283" s="75">
        <f t="shared" si="14"/>
        <v>5.4661681038705652</v>
      </c>
    </row>
    <row r="284" spans="1:12" x14ac:dyDescent="0.2">
      <c r="A284" s="119" t="s">
        <v>1736</v>
      </c>
      <c r="B284" s="60" t="s">
        <v>1183</v>
      </c>
      <c r="C284" s="60" t="s">
        <v>169</v>
      </c>
      <c r="D284" s="119" t="s">
        <v>235</v>
      </c>
      <c r="E284" s="119" t="s">
        <v>236</v>
      </c>
      <c r="F284" s="120">
        <v>11.6284969</v>
      </c>
      <c r="G284" s="120">
        <v>19.682942180000001</v>
      </c>
      <c r="H284" s="75">
        <f t="shared" si="12"/>
        <v>-0.40920941627233909</v>
      </c>
      <c r="I284" s="120">
        <v>11.11344229785235</v>
      </c>
      <c r="J284" s="120">
        <v>104.719046398849</v>
      </c>
      <c r="K284" s="75">
        <f t="shared" si="13"/>
        <v>-0.89387372517198072</v>
      </c>
      <c r="L284" s="75">
        <f t="shared" si="14"/>
        <v>0.95570755132181784</v>
      </c>
    </row>
    <row r="285" spans="1:12" x14ac:dyDescent="0.2">
      <c r="A285" s="119" t="s">
        <v>2640</v>
      </c>
      <c r="B285" s="60" t="s">
        <v>1012</v>
      </c>
      <c r="C285" s="60" t="s">
        <v>934</v>
      </c>
      <c r="D285" s="119" t="s">
        <v>234</v>
      </c>
      <c r="E285" s="119" t="s">
        <v>1081</v>
      </c>
      <c r="F285" s="120">
        <v>9.6836192570000001</v>
      </c>
      <c r="G285" s="120">
        <v>6.0568565699999999</v>
      </c>
      <c r="H285" s="75">
        <f t="shared" si="12"/>
        <v>0.59878629204521516</v>
      </c>
      <c r="I285" s="120">
        <v>10.987767529999999</v>
      </c>
      <c r="J285" s="120">
        <v>4.9142081500000003</v>
      </c>
      <c r="K285" s="75">
        <f t="shared" si="13"/>
        <v>1.2359182180754793</v>
      </c>
      <c r="L285" s="75">
        <f t="shared" si="14"/>
        <v>1.1346757073350719</v>
      </c>
    </row>
    <row r="286" spans="1:12" x14ac:dyDescent="0.2">
      <c r="A286" s="119" t="s">
        <v>1997</v>
      </c>
      <c r="B286" s="60" t="s">
        <v>1694</v>
      </c>
      <c r="C286" s="60" t="s">
        <v>939</v>
      </c>
      <c r="D286" s="119" t="s">
        <v>873</v>
      </c>
      <c r="E286" s="119" t="s">
        <v>236</v>
      </c>
      <c r="F286" s="120">
        <v>4.4872837599999995</v>
      </c>
      <c r="G286" s="120">
        <v>6.9365634900000002</v>
      </c>
      <c r="H286" s="75">
        <f t="shared" si="12"/>
        <v>-0.35309699587280796</v>
      </c>
      <c r="I286" s="120">
        <v>10.929794742049252</v>
      </c>
      <c r="J286" s="120">
        <v>9.0603899945714499</v>
      </c>
      <c r="K286" s="75">
        <f t="shared" si="13"/>
        <v>0.20632718333293143</v>
      </c>
      <c r="L286" s="75">
        <f t="shared" si="14"/>
        <v>2.4357262269612416</v>
      </c>
    </row>
    <row r="287" spans="1:12" x14ac:dyDescent="0.2">
      <c r="A287" s="119" t="s">
        <v>2059</v>
      </c>
      <c r="B287" s="60" t="s">
        <v>34</v>
      </c>
      <c r="C287" s="60" t="s">
        <v>2040</v>
      </c>
      <c r="D287" s="119" t="s">
        <v>235</v>
      </c>
      <c r="E287" s="119" t="s">
        <v>236</v>
      </c>
      <c r="F287" s="120">
        <v>1.010449983</v>
      </c>
      <c r="G287" s="120">
        <v>0.5903486899999999</v>
      </c>
      <c r="H287" s="75">
        <f t="shared" si="12"/>
        <v>0.7116155250552012</v>
      </c>
      <c r="I287" s="120">
        <v>10.83231503</v>
      </c>
      <c r="J287" s="120">
        <v>2.32546724</v>
      </c>
      <c r="K287" s="75">
        <f t="shared" si="13"/>
        <v>3.6581241153068236</v>
      </c>
      <c r="L287" s="75">
        <f t="shared" si="14"/>
        <v>10.720288200549161</v>
      </c>
    </row>
    <row r="288" spans="1:12" x14ac:dyDescent="0.2">
      <c r="A288" s="119" t="s">
        <v>1815</v>
      </c>
      <c r="B288" s="60" t="s">
        <v>1299</v>
      </c>
      <c r="C288" s="60" t="s">
        <v>698</v>
      </c>
      <c r="D288" s="119" t="s">
        <v>234</v>
      </c>
      <c r="E288" s="119" t="s">
        <v>236</v>
      </c>
      <c r="F288" s="120">
        <v>0.87452858999999994</v>
      </c>
      <c r="G288" s="120">
        <v>1.2828564790000001</v>
      </c>
      <c r="H288" s="75">
        <f t="shared" si="12"/>
        <v>-0.31829584656133625</v>
      </c>
      <c r="I288" s="120">
        <v>10.531065269999999</v>
      </c>
      <c r="J288" s="120">
        <v>3.6053256899999999</v>
      </c>
      <c r="K288" s="75">
        <f t="shared" si="13"/>
        <v>1.920974740010243</v>
      </c>
      <c r="L288" s="75">
        <f t="shared" si="14"/>
        <v>12.041990839887807</v>
      </c>
    </row>
    <row r="289" spans="1:12" x14ac:dyDescent="0.2">
      <c r="A289" s="119" t="s">
        <v>2292</v>
      </c>
      <c r="B289" s="60" t="s">
        <v>154</v>
      </c>
      <c r="C289" s="60" t="s">
        <v>935</v>
      </c>
      <c r="D289" s="119" t="s">
        <v>234</v>
      </c>
      <c r="E289" s="119" t="s">
        <v>1081</v>
      </c>
      <c r="F289" s="120">
        <v>6.7060380740000003</v>
      </c>
      <c r="G289" s="120">
        <v>17.030374609999999</v>
      </c>
      <c r="H289" s="75">
        <f t="shared" si="12"/>
        <v>-0.60623073610710199</v>
      </c>
      <c r="I289" s="120">
        <v>10.4795505</v>
      </c>
      <c r="J289" s="120">
        <v>22.69802653</v>
      </c>
      <c r="K289" s="75">
        <f t="shared" si="13"/>
        <v>-0.53830565462820434</v>
      </c>
      <c r="L289" s="75">
        <f t="shared" si="14"/>
        <v>1.5627036984222169</v>
      </c>
    </row>
    <row r="290" spans="1:12" x14ac:dyDescent="0.2">
      <c r="A290" s="119" t="s">
        <v>2190</v>
      </c>
      <c r="B290" s="60" t="s">
        <v>2191</v>
      </c>
      <c r="C290" s="60" t="s">
        <v>1031</v>
      </c>
      <c r="D290" s="119" t="s">
        <v>235</v>
      </c>
      <c r="E290" s="119" t="s">
        <v>1081</v>
      </c>
      <c r="F290" s="120">
        <v>2.7483520000000001E-2</v>
      </c>
      <c r="G290" s="120">
        <v>9.0546539999999995E-2</v>
      </c>
      <c r="H290" s="75">
        <f t="shared" si="12"/>
        <v>-0.69647078728795164</v>
      </c>
      <c r="I290" s="120">
        <v>10.36546323</v>
      </c>
      <c r="J290" s="120">
        <v>6.3492154599999999</v>
      </c>
      <c r="K290" s="75">
        <f t="shared" si="13"/>
        <v>0.6325581160857312</v>
      </c>
      <c r="L290" s="75" t="str">
        <f t="shared" si="14"/>
        <v/>
      </c>
    </row>
    <row r="291" spans="1:12" x14ac:dyDescent="0.2">
      <c r="A291" s="119" t="s">
        <v>2231</v>
      </c>
      <c r="B291" s="60" t="s">
        <v>292</v>
      </c>
      <c r="C291" s="60" t="s">
        <v>935</v>
      </c>
      <c r="D291" s="119" t="s">
        <v>234</v>
      </c>
      <c r="E291" s="119" t="s">
        <v>1081</v>
      </c>
      <c r="F291" s="120">
        <v>9.1261212829999998</v>
      </c>
      <c r="G291" s="120">
        <v>3.2191032650000002</v>
      </c>
      <c r="H291" s="75">
        <f t="shared" si="12"/>
        <v>1.8349886697406084</v>
      </c>
      <c r="I291" s="120">
        <v>10.295462199999999</v>
      </c>
      <c r="J291" s="120">
        <v>0.14126311</v>
      </c>
      <c r="K291" s="75">
        <f t="shared" si="13"/>
        <v>71.881463532835994</v>
      </c>
      <c r="L291" s="75">
        <f t="shared" si="14"/>
        <v>1.128131205003623</v>
      </c>
    </row>
    <row r="292" spans="1:12" x14ac:dyDescent="0.2">
      <c r="A292" s="119" t="s">
        <v>1933</v>
      </c>
      <c r="B292" s="60" t="s">
        <v>381</v>
      </c>
      <c r="C292" s="60" t="s">
        <v>939</v>
      </c>
      <c r="D292" s="119" t="s">
        <v>873</v>
      </c>
      <c r="E292" s="119" t="s">
        <v>236</v>
      </c>
      <c r="F292" s="120">
        <v>4.2549403729999993</v>
      </c>
      <c r="G292" s="120">
        <v>9.4127196860000009</v>
      </c>
      <c r="H292" s="75">
        <f t="shared" si="12"/>
        <v>-0.54795845250458475</v>
      </c>
      <c r="I292" s="120">
        <v>10.212387039999999</v>
      </c>
      <c r="J292" s="120">
        <v>15.954250330000001</v>
      </c>
      <c r="K292" s="75">
        <f t="shared" si="13"/>
        <v>-0.3598955244674289</v>
      </c>
      <c r="L292" s="75">
        <f t="shared" si="14"/>
        <v>2.4001245951185037</v>
      </c>
    </row>
    <row r="293" spans="1:12" x14ac:dyDescent="0.2">
      <c r="A293" s="119" t="s">
        <v>2010</v>
      </c>
      <c r="B293" s="60" t="s">
        <v>1542</v>
      </c>
      <c r="C293" s="60" t="s">
        <v>1034</v>
      </c>
      <c r="D293" s="119" t="s">
        <v>234</v>
      </c>
      <c r="E293" s="119" t="s">
        <v>1081</v>
      </c>
      <c r="F293" s="120">
        <v>1.6611181799999999</v>
      </c>
      <c r="G293" s="120">
        <v>0.73036642000000007</v>
      </c>
      <c r="H293" s="75">
        <f t="shared" si="12"/>
        <v>1.274362750686155</v>
      </c>
      <c r="I293" s="120">
        <v>10.108801779999999</v>
      </c>
      <c r="J293" s="120">
        <v>10.60354852</v>
      </c>
      <c r="K293" s="75">
        <f t="shared" si="13"/>
        <v>-4.6658601039720748E-2</v>
      </c>
      <c r="L293" s="75">
        <f t="shared" si="14"/>
        <v>6.0855403918341313</v>
      </c>
    </row>
    <row r="294" spans="1:12" x14ac:dyDescent="0.2">
      <c r="A294" s="119" t="s">
        <v>1939</v>
      </c>
      <c r="B294" s="60" t="s">
        <v>348</v>
      </c>
      <c r="C294" s="60" t="s">
        <v>939</v>
      </c>
      <c r="D294" s="119" t="s">
        <v>235</v>
      </c>
      <c r="E294" s="119" t="s">
        <v>1081</v>
      </c>
      <c r="F294" s="120">
        <v>0.38894860999999997</v>
      </c>
      <c r="G294" s="120">
        <v>5.9740281299999998</v>
      </c>
      <c r="H294" s="75">
        <f t="shared" si="12"/>
        <v>-0.93489340834422885</v>
      </c>
      <c r="I294" s="120">
        <v>10.0781684449232</v>
      </c>
      <c r="J294" s="120">
        <v>124.386375150273</v>
      </c>
      <c r="K294" s="75">
        <f t="shared" si="13"/>
        <v>-0.91897691019014249</v>
      </c>
      <c r="L294" s="75">
        <f t="shared" si="14"/>
        <v>25.911311123912235</v>
      </c>
    </row>
    <row r="295" spans="1:12" x14ac:dyDescent="0.2">
      <c r="A295" s="119" t="s">
        <v>1811</v>
      </c>
      <c r="B295" s="60" t="s">
        <v>130</v>
      </c>
      <c r="C295" s="60" t="s">
        <v>698</v>
      </c>
      <c r="D295" s="119" t="s">
        <v>234</v>
      </c>
      <c r="E295" s="119" t="s">
        <v>1081</v>
      </c>
      <c r="F295" s="120">
        <v>5.5775350199999991</v>
      </c>
      <c r="G295" s="120">
        <v>5.1939674189999998</v>
      </c>
      <c r="H295" s="75">
        <f t="shared" si="12"/>
        <v>7.3848672904045287E-2</v>
      </c>
      <c r="I295" s="120">
        <v>10.017918699999999</v>
      </c>
      <c r="J295" s="120">
        <v>13.72858723</v>
      </c>
      <c r="K295" s="75">
        <f t="shared" si="13"/>
        <v>-0.27028771918288652</v>
      </c>
      <c r="L295" s="75">
        <f t="shared" si="14"/>
        <v>1.7961193724607041</v>
      </c>
    </row>
    <row r="296" spans="1:12" x14ac:dyDescent="0.2">
      <c r="A296" s="119" t="s">
        <v>2167</v>
      </c>
      <c r="B296" s="60" t="s">
        <v>395</v>
      </c>
      <c r="C296" s="60" t="s">
        <v>1031</v>
      </c>
      <c r="D296" s="119" t="s">
        <v>873</v>
      </c>
      <c r="E296" s="119" t="s">
        <v>236</v>
      </c>
      <c r="F296" s="120">
        <v>9.4361750409999985</v>
      </c>
      <c r="G296" s="120">
        <v>11.329051982000001</v>
      </c>
      <c r="H296" s="75">
        <f t="shared" si="12"/>
        <v>-0.16708167144148267</v>
      </c>
      <c r="I296" s="120">
        <v>9.7213691611203998</v>
      </c>
      <c r="J296" s="120">
        <v>2.9794309600000002</v>
      </c>
      <c r="K296" s="75">
        <f t="shared" si="13"/>
        <v>2.2628274632416385</v>
      </c>
      <c r="L296" s="75">
        <f t="shared" si="14"/>
        <v>1.0302234876823753</v>
      </c>
    </row>
    <row r="297" spans="1:12" x14ac:dyDescent="0.2">
      <c r="A297" s="119" t="s">
        <v>2286</v>
      </c>
      <c r="B297" s="60" t="s">
        <v>574</v>
      </c>
      <c r="C297" s="60" t="s">
        <v>935</v>
      </c>
      <c r="D297" s="119" t="s">
        <v>234</v>
      </c>
      <c r="E297" s="119" t="s">
        <v>1081</v>
      </c>
      <c r="F297" s="120">
        <v>4.1907526549999998</v>
      </c>
      <c r="G297" s="120">
        <v>8.0837236380000004</v>
      </c>
      <c r="H297" s="75">
        <f t="shared" si="12"/>
        <v>-0.48158140447799413</v>
      </c>
      <c r="I297" s="120">
        <v>9.6898145600000003</v>
      </c>
      <c r="J297" s="120">
        <v>137.19084463000399</v>
      </c>
      <c r="K297" s="75">
        <f t="shared" si="13"/>
        <v>-0.9293698162866999</v>
      </c>
      <c r="L297" s="75">
        <f t="shared" si="14"/>
        <v>2.3121895653848843</v>
      </c>
    </row>
    <row r="298" spans="1:12" x14ac:dyDescent="0.2">
      <c r="A298" s="119" t="s">
        <v>2811</v>
      </c>
      <c r="B298" s="60" t="s">
        <v>352</v>
      </c>
      <c r="C298" s="60" t="s">
        <v>940</v>
      </c>
      <c r="D298" s="119" t="s">
        <v>234</v>
      </c>
      <c r="E298" s="119" t="s">
        <v>1081</v>
      </c>
      <c r="F298" s="120">
        <v>5.5543738200000004</v>
      </c>
      <c r="G298" s="120">
        <v>7.3832944700000001</v>
      </c>
      <c r="H298" s="75">
        <f t="shared" si="12"/>
        <v>-0.24771064697897649</v>
      </c>
      <c r="I298" s="120">
        <v>9.5067783299999995</v>
      </c>
      <c r="J298" s="120">
        <v>33.830129970000002</v>
      </c>
      <c r="K298" s="75">
        <f t="shared" si="13"/>
        <v>-0.71898487122483856</v>
      </c>
      <c r="L298" s="75">
        <f t="shared" si="14"/>
        <v>1.7115841745775762</v>
      </c>
    </row>
    <row r="299" spans="1:12" x14ac:dyDescent="0.2">
      <c r="A299" s="119" t="s">
        <v>2203</v>
      </c>
      <c r="B299" s="60" t="s">
        <v>687</v>
      </c>
      <c r="C299" s="60" t="s">
        <v>698</v>
      </c>
      <c r="D299" s="119" t="s">
        <v>234</v>
      </c>
      <c r="E299" s="119" t="s">
        <v>1081</v>
      </c>
      <c r="F299" s="120">
        <v>3.5789752149999998</v>
      </c>
      <c r="G299" s="120">
        <v>4.5659780360000006</v>
      </c>
      <c r="H299" s="75">
        <f t="shared" si="12"/>
        <v>-0.2161646011474595</v>
      </c>
      <c r="I299" s="120">
        <v>9.4827089000000004</v>
      </c>
      <c r="J299" s="120">
        <v>12.30547735</v>
      </c>
      <c r="K299" s="75">
        <f t="shared" si="13"/>
        <v>-0.22939121902491655</v>
      </c>
      <c r="L299" s="75">
        <f t="shared" si="14"/>
        <v>2.6495598126124493</v>
      </c>
    </row>
    <row r="300" spans="1:12" x14ac:dyDescent="0.2">
      <c r="A300" s="119" t="s">
        <v>2375</v>
      </c>
      <c r="B300" s="60" t="s">
        <v>966</v>
      </c>
      <c r="C300" s="60" t="s">
        <v>939</v>
      </c>
      <c r="D300" s="119" t="s">
        <v>235</v>
      </c>
      <c r="E300" s="119" t="s">
        <v>236</v>
      </c>
      <c r="F300" s="120">
        <v>1.8735844080000001</v>
      </c>
      <c r="G300" s="120">
        <v>1.2858396089999999</v>
      </c>
      <c r="H300" s="75">
        <f t="shared" si="12"/>
        <v>0.45709028940016139</v>
      </c>
      <c r="I300" s="120">
        <v>9.4480609999999992</v>
      </c>
      <c r="J300" s="120">
        <v>17.868590229999999</v>
      </c>
      <c r="K300" s="75">
        <f t="shared" si="13"/>
        <v>-0.47124754228582477</v>
      </c>
      <c r="L300" s="75">
        <f t="shared" si="14"/>
        <v>5.0427730715829044</v>
      </c>
    </row>
    <row r="301" spans="1:12" x14ac:dyDescent="0.2">
      <c r="A301" s="119" t="s">
        <v>2062</v>
      </c>
      <c r="B301" s="60" t="s">
        <v>31</v>
      </c>
      <c r="C301" s="60" t="s">
        <v>2040</v>
      </c>
      <c r="D301" s="119" t="s">
        <v>235</v>
      </c>
      <c r="E301" s="119" t="s">
        <v>236</v>
      </c>
      <c r="F301" s="120">
        <v>2.7863663599999997</v>
      </c>
      <c r="G301" s="120">
        <v>4.4518251700000002</v>
      </c>
      <c r="H301" s="75">
        <f t="shared" si="12"/>
        <v>-0.3741069665590665</v>
      </c>
      <c r="I301" s="120">
        <v>9.4444467899999989</v>
      </c>
      <c r="J301" s="120">
        <v>0.43824000000000002</v>
      </c>
      <c r="K301" s="75">
        <f t="shared" si="13"/>
        <v>20.550855216319821</v>
      </c>
      <c r="L301" s="75">
        <f t="shared" si="14"/>
        <v>3.3895208202269567</v>
      </c>
    </row>
    <row r="302" spans="1:12" x14ac:dyDescent="0.2">
      <c r="A302" s="119" t="s">
        <v>2901</v>
      </c>
      <c r="B302" s="60" t="s">
        <v>405</v>
      </c>
      <c r="C302" s="60" t="s">
        <v>939</v>
      </c>
      <c r="D302" s="119" t="s">
        <v>873</v>
      </c>
      <c r="E302" s="119" t="s">
        <v>1081</v>
      </c>
      <c r="F302" s="120">
        <v>5.5566457329999999</v>
      </c>
      <c r="G302" s="120">
        <v>9.2095145399999989</v>
      </c>
      <c r="H302" s="75">
        <f t="shared" si="12"/>
        <v>-0.39664075572435109</v>
      </c>
      <c r="I302" s="120">
        <v>9.4182187073521497</v>
      </c>
      <c r="J302" s="120">
        <v>24.319772870000001</v>
      </c>
      <c r="K302" s="75">
        <f t="shared" si="13"/>
        <v>-0.61273410086119151</v>
      </c>
      <c r="L302" s="75">
        <f t="shared" si="14"/>
        <v>1.6949467646315666</v>
      </c>
    </row>
    <row r="303" spans="1:12" x14ac:dyDescent="0.2">
      <c r="A303" s="119" t="s">
        <v>2654</v>
      </c>
      <c r="B303" s="119" t="s">
        <v>331</v>
      </c>
      <c r="C303" s="119" t="s">
        <v>934</v>
      </c>
      <c r="D303" s="119" t="s">
        <v>234</v>
      </c>
      <c r="E303" s="119" t="s">
        <v>1081</v>
      </c>
      <c r="F303" s="120">
        <v>1.8889758970000001</v>
      </c>
      <c r="G303" s="120">
        <v>4.9023421880000004</v>
      </c>
      <c r="H303" s="75">
        <f t="shared" si="12"/>
        <v>-0.61467889744133863</v>
      </c>
      <c r="I303" s="120">
        <v>9.4114737399999999</v>
      </c>
      <c r="J303" s="120">
        <v>3.3647506200000001</v>
      </c>
      <c r="K303" s="75">
        <f t="shared" si="13"/>
        <v>1.7970791309342262</v>
      </c>
      <c r="L303" s="75">
        <f t="shared" si="14"/>
        <v>4.982315420195115</v>
      </c>
    </row>
    <row r="304" spans="1:12" x14ac:dyDescent="0.2">
      <c r="A304" s="119" t="s">
        <v>2422</v>
      </c>
      <c r="B304" s="60" t="s">
        <v>114</v>
      </c>
      <c r="C304" s="60" t="s">
        <v>698</v>
      </c>
      <c r="D304" s="119" t="s">
        <v>234</v>
      </c>
      <c r="E304" s="119" t="s">
        <v>1081</v>
      </c>
      <c r="F304" s="120">
        <v>5.2721198200000003</v>
      </c>
      <c r="G304" s="120">
        <v>8.0603835920000009</v>
      </c>
      <c r="H304" s="75">
        <f t="shared" ref="H304:H367" si="15">IF(ISERROR(F304/G304-1),"",IF((F304/G304-1)&gt;10000%,"",F304/G304-1))</f>
        <v>-0.34592197011161796</v>
      </c>
      <c r="I304" s="120">
        <v>9.4038856400000004</v>
      </c>
      <c r="J304" s="120">
        <v>17.732932859999998</v>
      </c>
      <c r="K304" s="75">
        <f t="shared" ref="K304:K367" si="16">IF(ISERROR(I304/J304-1),"",IF((I304/J304-1)&gt;10000%,"",I304/J304-1))</f>
        <v>-0.46969372104192353</v>
      </c>
      <c r="L304" s="75">
        <f t="shared" si="14"/>
        <v>1.7837010464606626</v>
      </c>
    </row>
    <row r="305" spans="1:12" x14ac:dyDescent="0.2">
      <c r="A305" s="119" t="s">
        <v>2902</v>
      </c>
      <c r="B305" s="60" t="s">
        <v>198</v>
      </c>
      <c r="C305" s="60" t="s">
        <v>939</v>
      </c>
      <c r="D305" s="119" t="s">
        <v>235</v>
      </c>
      <c r="E305" s="119" t="s">
        <v>1081</v>
      </c>
      <c r="F305" s="120">
        <v>2.2587046869999998</v>
      </c>
      <c r="G305" s="120">
        <v>0.65326358499999992</v>
      </c>
      <c r="H305" s="75">
        <f t="shared" si="15"/>
        <v>2.4575701736076412</v>
      </c>
      <c r="I305" s="120">
        <v>9.3365991222044507</v>
      </c>
      <c r="J305" s="120">
        <v>4.5844594613308702</v>
      </c>
      <c r="K305" s="75">
        <f t="shared" si="16"/>
        <v>1.0365757841152408</v>
      </c>
      <c r="L305" s="75">
        <f t="shared" si="14"/>
        <v>4.1336077159361961</v>
      </c>
    </row>
    <row r="306" spans="1:12" x14ac:dyDescent="0.2">
      <c r="A306" s="119" t="s">
        <v>1902</v>
      </c>
      <c r="B306" s="60" t="s">
        <v>984</v>
      </c>
      <c r="C306" s="60" t="s">
        <v>939</v>
      </c>
      <c r="D306" s="119" t="s">
        <v>235</v>
      </c>
      <c r="E306" s="119" t="s">
        <v>236</v>
      </c>
      <c r="F306" s="120">
        <v>10.169791228999999</v>
      </c>
      <c r="G306" s="120">
        <v>8.9680320429999991</v>
      </c>
      <c r="H306" s="75">
        <f t="shared" si="15"/>
        <v>0.13400478279267891</v>
      </c>
      <c r="I306" s="120">
        <v>9.2137107699999987</v>
      </c>
      <c r="J306" s="120">
        <v>2.2368970799999999</v>
      </c>
      <c r="K306" s="75">
        <f t="shared" si="16"/>
        <v>3.1189694655062086</v>
      </c>
      <c r="L306" s="75">
        <f t="shared" si="14"/>
        <v>0.90598819213971094</v>
      </c>
    </row>
    <row r="307" spans="1:12" x14ac:dyDescent="0.2">
      <c r="A307" s="119" t="s">
        <v>2341</v>
      </c>
      <c r="B307" s="60" t="s">
        <v>969</v>
      </c>
      <c r="C307" s="60" t="s">
        <v>939</v>
      </c>
      <c r="D307" s="119" t="s">
        <v>235</v>
      </c>
      <c r="E307" s="119" t="s">
        <v>236</v>
      </c>
      <c r="F307" s="120">
        <v>7.9328995020000006</v>
      </c>
      <c r="G307" s="120">
        <v>6.765652212</v>
      </c>
      <c r="H307" s="75">
        <f t="shared" si="15"/>
        <v>0.17252546442303007</v>
      </c>
      <c r="I307" s="120">
        <v>9.1804382995491487</v>
      </c>
      <c r="J307" s="120">
        <v>7.2465455623415993</v>
      </c>
      <c r="K307" s="75">
        <f t="shared" si="16"/>
        <v>0.26687098294910117</v>
      </c>
      <c r="L307" s="75">
        <f t="shared" si="14"/>
        <v>1.1572613893866455</v>
      </c>
    </row>
    <row r="308" spans="1:12" x14ac:dyDescent="0.2">
      <c r="A308" s="119" t="s">
        <v>2335</v>
      </c>
      <c r="B308" s="60" t="s">
        <v>630</v>
      </c>
      <c r="C308" s="60" t="s">
        <v>939</v>
      </c>
      <c r="D308" s="119" t="s">
        <v>235</v>
      </c>
      <c r="E308" s="119" t="s">
        <v>236</v>
      </c>
      <c r="F308" s="120">
        <v>10.287136224999999</v>
      </c>
      <c r="G308" s="120">
        <v>5.4397289200000003</v>
      </c>
      <c r="H308" s="75">
        <f t="shared" si="15"/>
        <v>0.89111192419492813</v>
      </c>
      <c r="I308" s="120">
        <v>8.95275511</v>
      </c>
      <c r="J308" s="120">
        <v>6.0632527400000003</v>
      </c>
      <c r="K308" s="75">
        <f t="shared" si="16"/>
        <v>0.47655977639487279</v>
      </c>
      <c r="L308" s="75">
        <f t="shared" si="14"/>
        <v>0.87028643484304602</v>
      </c>
    </row>
    <row r="309" spans="1:12" x14ac:dyDescent="0.2">
      <c r="A309" s="119" t="s">
        <v>2455</v>
      </c>
      <c r="B309" s="60" t="s">
        <v>371</v>
      </c>
      <c r="C309" s="60" t="s">
        <v>698</v>
      </c>
      <c r="D309" s="119" t="s">
        <v>235</v>
      </c>
      <c r="E309" s="119" t="s">
        <v>236</v>
      </c>
      <c r="F309" s="120">
        <v>10.531250329000001</v>
      </c>
      <c r="G309" s="120">
        <v>10.408012960000001</v>
      </c>
      <c r="H309" s="75">
        <f t="shared" si="15"/>
        <v>1.184062409161335E-2</v>
      </c>
      <c r="I309" s="120">
        <v>8.6825973699999999</v>
      </c>
      <c r="J309" s="120">
        <v>26.292290149999999</v>
      </c>
      <c r="K309" s="75">
        <f t="shared" si="16"/>
        <v>-0.66976640983098235</v>
      </c>
      <c r="L309" s="75">
        <f t="shared" si="14"/>
        <v>0.82446025863525929</v>
      </c>
    </row>
    <row r="310" spans="1:12" x14ac:dyDescent="0.2">
      <c r="A310" s="119" t="s">
        <v>2112</v>
      </c>
      <c r="B310" s="60" t="s">
        <v>2113</v>
      </c>
      <c r="C310" s="60" t="s">
        <v>301</v>
      </c>
      <c r="D310" s="119" t="s">
        <v>873</v>
      </c>
      <c r="E310" s="119" t="s">
        <v>236</v>
      </c>
      <c r="F310" s="120">
        <v>1.6317260519999999</v>
      </c>
      <c r="G310" s="120">
        <v>1.1175722800000001</v>
      </c>
      <c r="H310" s="75">
        <f t="shared" si="15"/>
        <v>0.46006310392738059</v>
      </c>
      <c r="I310" s="120">
        <v>8.6527589600000017</v>
      </c>
      <c r="J310" s="120">
        <v>8.7972429999999999</v>
      </c>
      <c r="K310" s="75">
        <f t="shared" si="16"/>
        <v>-1.6423786406718377E-2</v>
      </c>
      <c r="L310" s="75">
        <f t="shared" si="14"/>
        <v>5.3028257711485027</v>
      </c>
    </row>
    <row r="311" spans="1:12" x14ac:dyDescent="0.2">
      <c r="A311" s="119" t="s">
        <v>2816</v>
      </c>
      <c r="B311" s="60" t="s">
        <v>232</v>
      </c>
      <c r="C311" s="60" t="s">
        <v>940</v>
      </c>
      <c r="D311" s="119" t="s">
        <v>235</v>
      </c>
      <c r="E311" s="119" t="s">
        <v>1081</v>
      </c>
      <c r="F311" s="120">
        <v>0.69883309999999998</v>
      </c>
      <c r="G311" s="120">
        <v>1.2285245600000001</v>
      </c>
      <c r="H311" s="75">
        <f t="shared" si="15"/>
        <v>-0.43116065990573282</v>
      </c>
      <c r="I311" s="120">
        <v>8.5962813900000015</v>
      </c>
      <c r="J311" s="120">
        <v>0.56032835000000003</v>
      </c>
      <c r="K311" s="75">
        <f t="shared" si="16"/>
        <v>14.34150715379652</v>
      </c>
      <c r="L311" s="75">
        <f t="shared" si="14"/>
        <v>12.30090759868129</v>
      </c>
    </row>
    <row r="312" spans="1:12" x14ac:dyDescent="0.2">
      <c r="A312" s="119" t="s">
        <v>1979</v>
      </c>
      <c r="B312" s="60" t="s">
        <v>1860</v>
      </c>
      <c r="C312" s="60" t="s">
        <v>939</v>
      </c>
      <c r="D312" s="119" t="s">
        <v>873</v>
      </c>
      <c r="E312" s="119" t="s">
        <v>1081</v>
      </c>
      <c r="F312" s="120">
        <v>0.47893100999999999</v>
      </c>
      <c r="G312" s="120">
        <v>2.7078746600000003</v>
      </c>
      <c r="H312" s="75">
        <f t="shared" si="15"/>
        <v>-0.82313398139336336</v>
      </c>
      <c r="I312" s="120">
        <v>8.5741804062768505</v>
      </c>
      <c r="J312" s="120">
        <v>17.616245940000002</v>
      </c>
      <c r="K312" s="75">
        <f t="shared" si="16"/>
        <v>-0.51327993288240559</v>
      </c>
      <c r="L312" s="75">
        <f t="shared" si="14"/>
        <v>17.902746381523407</v>
      </c>
    </row>
    <row r="313" spans="1:12" x14ac:dyDescent="0.2">
      <c r="A313" s="119" t="s">
        <v>2009</v>
      </c>
      <c r="B313" s="60" t="s">
        <v>340</v>
      </c>
      <c r="C313" s="60" t="s">
        <v>939</v>
      </c>
      <c r="D313" s="119" t="s">
        <v>873</v>
      </c>
      <c r="E313" s="119" t="s">
        <v>1081</v>
      </c>
      <c r="F313" s="120">
        <v>2.7486992629999998</v>
      </c>
      <c r="G313" s="120">
        <v>4.5402835100000001</v>
      </c>
      <c r="H313" s="75">
        <f t="shared" si="15"/>
        <v>-0.39459743935682123</v>
      </c>
      <c r="I313" s="120">
        <v>8.5741493921870493</v>
      </c>
      <c r="J313" s="120">
        <v>2.5926352700000002</v>
      </c>
      <c r="K313" s="75">
        <f t="shared" si="16"/>
        <v>2.3071174690094565</v>
      </c>
      <c r="L313" s="75">
        <f t="shared" si="14"/>
        <v>3.1193479430809052</v>
      </c>
    </row>
    <row r="314" spans="1:12" x14ac:dyDescent="0.2">
      <c r="A314" s="119" t="s">
        <v>2324</v>
      </c>
      <c r="B314" s="60" t="s">
        <v>2325</v>
      </c>
      <c r="C314" s="60" t="s">
        <v>1031</v>
      </c>
      <c r="D314" s="119" t="s">
        <v>235</v>
      </c>
      <c r="E314" s="119" t="s">
        <v>1081</v>
      </c>
      <c r="F314" s="120">
        <v>7.4819780000000002E-2</v>
      </c>
      <c r="G314" s="120">
        <v>2.0172000000000002E-3</v>
      </c>
      <c r="H314" s="75">
        <f t="shared" si="15"/>
        <v>36.090908189569696</v>
      </c>
      <c r="I314" s="120">
        <v>8.3075272800000004</v>
      </c>
      <c r="J314" s="120">
        <v>26.591203140000001</v>
      </c>
      <c r="K314" s="75">
        <f t="shared" si="16"/>
        <v>-0.68758362544704321</v>
      </c>
      <c r="L314" s="75" t="str">
        <f t="shared" si="14"/>
        <v/>
      </c>
    </row>
    <row r="315" spans="1:12" x14ac:dyDescent="0.2">
      <c r="A315" s="119" t="s">
        <v>1757</v>
      </c>
      <c r="B315" s="60" t="s">
        <v>950</v>
      </c>
      <c r="C315" s="60" t="s">
        <v>698</v>
      </c>
      <c r="D315" s="119" t="s">
        <v>234</v>
      </c>
      <c r="E315" s="119" t="s">
        <v>1081</v>
      </c>
      <c r="F315" s="120">
        <v>2.3895556</v>
      </c>
      <c r="G315" s="120">
        <v>0.67579739000000005</v>
      </c>
      <c r="H315" s="75">
        <f t="shared" si="15"/>
        <v>2.535905339912603</v>
      </c>
      <c r="I315" s="120">
        <v>8.14566078</v>
      </c>
      <c r="J315" s="120">
        <v>17.977834920000003</v>
      </c>
      <c r="K315" s="75">
        <f t="shared" si="16"/>
        <v>-0.54690535227141801</v>
      </c>
      <c r="L315" s="75">
        <f t="shared" si="14"/>
        <v>3.4088601160818355</v>
      </c>
    </row>
    <row r="316" spans="1:12" x14ac:dyDescent="0.2">
      <c r="A316" s="119" t="s">
        <v>2333</v>
      </c>
      <c r="B316" s="60" t="s">
        <v>128</v>
      </c>
      <c r="C316" s="60" t="s">
        <v>698</v>
      </c>
      <c r="D316" s="119" t="s">
        <v>235</v>
      </c>
      <c r="E316" s="119" t="s">
        <v>236</v>
      </c>
      <c r="F316" s="120">
        <v>3.4538305600000001</v>
      </c>
      <c r="G316" s="120">
        <v>1.19468873</v>
      </c>
      <c r="H316" s="75">
        <f t="shared" si="15"/>
        <v>1.8909878140392271</v>
      </c>
      <c r="I316" s="120">
        <v>8.0558504200000005</v>
      </c>
      <c r="J316" s="120">
        <v>4.6659557999999999</v>
      </c>
      <c r="K316" s="75">
        <f t="shared" si="16"/>
        <v>0.72651665924482201</v>
      </c>
      <c r="L316" s="75">
        <f t="shared" si="14"/>
        <v>2.3324393828978107</v>
      </c>
    </row>
    <row r="317" spans="1:12" x14ac:dyDescent="0.2">
      <c r="A317" s="119" t="s">
        <v>1861</v>
      </c>
      <c r="B317" s="60" t="s">
        <v>1862</v>
      </c>
      <c r="C317" s="60" t="s">
        <v>698</v>
      </c>
      <c r="D317" s="119" t="s">
        <v>235</v>
      </c>
      <c r="E317" s="119" t="s">
        <v>236</v>
      </c>
      <c r="F317" s="120">
        <v>1.5155030199999999</v>
      </c>
      <c r="G317" s="120">
        <v>0.69586554</v>
      </c>
      <c r="H317" s="75">
        <f t="shared" si="15"/>
        <v>1.1778676093085454</v>
      </c>
      <c r="I317" s="120">
        <v>8.0068777232777499</v>
      </c>
      <c r="J317" s="120">
        <v>2.8803217799999996</v>
      </c>
      <c r="K317" s="75">
        <f t="shared" si="16"/>
        <v>1.7798552852236362</v>
      </c>
      <c r="L317" s="75">
        <f t="shared" si="14"/>
        <v>5.2833136045335962</v>
      </c>
    </row>
    <row r="318" spans="1:12" x14ac:dyDescent="0.2">
      <c r="A318" s="119" t="s">
        <v>1919</v>
      </c>
      <c r="B318" s="60" t="s">
        <v>201</v>
      </c>
      <c r="C318" s="60" t="s">
        <v>939</v>
      </c>
      <c r="D318" s="119" t="s">
        <v>235</v>
      </c>
      <c r="E318" s="119" t="s">
        <v>1081</v>
      </c>
      <c r="F318" s="120">
        <v>3.8703873639999999</v>
      </c>
      <c r="G318" s="120">
        <v>2.6894242000000004</v>
      </c>
      <c r="H318" s="75">
        <f t="shared" si="15"/>
        <v>0.43911375676622511</v>
      </c>
      <c r="I318" s="120">
        <v>7.9591040388025993</v>
      </c>
      <c r="J318" s="120">
        <v>4.7354174000000002</v>
      </c>
      <c r="K318" s="75">
        <f t="shared" si="16"/>
        <v>0.68076082138030714</v>
      </c>
      <c r="L318" s="75">
        <f t="shared" si="14"/>
        <v>2.05641019625926</v>
      </c>
    </row>
    <row r="319" spans="1:12" x14ac:dyDescent="0.2">
      <c r="A319" s="119" t="s">
        <v>2475</v>
      </c>
      <c r="B319" s="60" t="s">
        <v>1007</v>
      </c>
      <c r="C319" s="60" t="s">
        <v>698</v>
      </c>
      <c r="D319" s="119" t="s">
        <v>234</v>
      </c>
      <c r="E319" s="119" t="s">
        <v>1081</v>
      </c>
      <c r="F319" s="120">
        <v>7.5061577300000009</v>
      </c>
      <c r="G319" s="120">
        <v>1.05569384</v>
      </c>
      <c r="H319" s="75">
        <f t="shared" si="15"/>
        <v>6.110165320278842</v>
      </c>
      <c r="I319" s="120">
        <v>7.9564786200000004</v>
      </c>
      <c r="J319" s="120">
        <v>4.6831342899999999</v>
      </c>
      <c r="K319" s="75">
        <f t="shared" si="16"/>
        <v>0.69896443862172486</v>
      </c>
      <c r="L319" s="75">
        <f t="shared" si="14"/>
        <v>1.0599935288063818</v>
      </c>
    </row>
    <row r="320" spans="1:12" x14ac:dyDescent="0.2">
      <c r="A320" s="119" t="s">
        <v>2668</v>
      </c>
      <c r="B320" s="60" t="s">
        <v>325</v>
      </c>
      <c r="C320" s="60" t="s">
        <v>698</v>
      </c>
      <c r="D320" s="119" t="s">
        <v>873</v>
      </c>
      <c r="E320" s="119" t="s">
        <v>1081</v>
      </c>
      <c r="F320" s="120">
        <v>4.6569673899999993</v>
      </c>
      <c r="G320" s="120">
        <v>1.8109700900000001</v>
      </c>
      <c r="H320" s="75">
        <f t="shared" si="15"/>
        <v>1.5715319185641543</v>
      </c>
      <c r="I320" s="120">
        <v>7.9005158199999999</v>
      </c>
      <c r="J320" s="120">
        <v>19.384722010000001</v>
      </c>
      <c r="K320" s="75">
        <f t="shared" si="16"/>
        <v>-0.5924359495109417</v>
      </c>
      <c r="L320" s="75">
        <f t="shared" si="14"/>
        <v>1.6964936960831931</v>
      </c>
    </row>
    <row r="321" spans="1:12" x14ac:dyDescent="0.2">
      <c r="A321" s="119" t="s">
        <v>1952</v>
      </c>
      <c r="B321" s="60" t="s">
        <v>1674</v>
      </c>
      <c r="C321" s="60" t="s">
        <v>939</v>
      </c>
      <c r="D321" s="119" t="s">
        <v>873</v>
      </c>
      <c r="E321" s="119" t="s">
        <v>236</v>
      </c>
      <c r="F321" s="120">
        <v>3.8596139500000004</v>
      </c>
      <c r="G321" s="120">
        <v>4.4711301100000007</v>
      </c>
      <c r="H321" s="75">
        <f t="shared" si="15"/>
        <v>-0.13676993175222096</v>
      </c>
      <c r="I321" s="120">
        <v>7.6812830599999993</v>
      </c>
      <c r="J321" s="120">
        <v>9.0971398099999998</v>
      </c>
      <c r="K321" s="75">
        <f t="shared" si="16"/>
        <v>-0.15563757176114024</v>
      </c>
      <c r="L321" s="75">
        <f t="shared" si="14"/>
        <v>1.9901687473173317</v>
      </c>
    </row>
    <row r="322" spans="1:12" x14ac:dyDescent="0.2">
      <c r="A322" s="119" t="s">
        <v>2337</v>
      </c>
      <c r="B322" s="60" t="s">
        <v>635</v>
      </c>
      <c r="C322" s="60" t="s">
        <v>939</v>
      </c>
      <c r="D322" s="119" t="s">
        <v>235</v>
      </c>
      <c r="E322" s="119" t="s">
        <v>236</v>
      </c>
      <c r="F322" s="120">
        <v>10.048573513000001</v>
      </c>
      <c r="G322" s="120">
        <v>3.7563790589999999</v>
      </c>
      <c r="H322" s="75">
        <f t="shared" si="15"/>
        <v>1.675069090518003</v>
      </c>
      <c r="I322" s="120">
        <v>7.4942439300523001</v>
      </c>
      <c r="J322" s="120">
        <v>2.3110619400000001</v>
      </c>
      <c r="K322" s="75">
        <f t="shared" si="16"/>
        <v>2.2427706935679534</v>
      </c>
      <c r="L322" s="75">
        <f t="shared" si="14"/>
        <v>0.74580177179943763</v>
      </c>
    </row>
    <row r="323" spans="1:12" x14ac:dyDescent="0.2">
      <c r="A323" s="119" t="s">
        <v>2371</v>
      </c>
      <c r="B323" s="60" t="s">
        <v>447</v>
      </c>
      <c r="C323" s="60" t="s">
        <v>939</v>
      </c>
      <c r="D323" s="119" t="s">
        <v>235</v>
      </c>
      <c r="E323" s="119" t="s">
        <v>236</v>
      </c>
      <c r="F323" s="120">
        <v>8.0282982950000008</v>
      </c>
      <c r="G323" s="120">
        <v>8.771511756999999</v>
      </c>
      <c r="H323" s="75">
        <f t="shared" si="15"/>
        <v>-8.4730372892322214E-2</v>
      </c>
      <c r="I323" s="120">
        <v>7.4852012199999995</v>
      </c>
      <c r="J323" s="120">
        <v>16.045319450000001</v>
      </c>
      <c r="K323" s="75">
        <f t="shared" si="16"/>
        <v>-0.53349627950224454</v>
      </c>
      <c r="L323" s="75">
        <f t="shared" si="14"/>
        <v>0.93235215545762162</v>
      </c>
    </row>
    <row r="324" spans="1:12" x14ac:dyDescent="0.2">
      <c r="A324" s="119" t="s">
        <v>2275</v>
      </c>
      <c r="B324" s="60" t="s">
        <v>583</v>
      </c>
      <c r="C324" s="60" t="s">
        <v>935</v>
      </c>
      <c r="D324" s="119" t="s">
        <v>234</v>
      </c>
      <c r="E324" s="119" t="s">
        <v>1081</v>
      </c>
      <c r="F324" s="120">
        <v>1.1167275509999999</v>
      </c>
      <c r="G324" s="120">
        <v>0.96839265500000005</v>
      </c>
      <c r="H324" s="75">
        <f t="shared" si="15"/>
        <v>0.1531763951679288</v>
      </c>
      <c r="I324" s="120">
        <v>7.4845349478275498</v>
      </c>
      <c r="J324" s="120">
        <v>6.9178448799999996</v>
      </c>
      <c r="K324" s="75">
        <f t="shared" si="16"/>
        <v>8.1917140042543135E-2</v>
      </c>
      <c r="L324" s="75">
        <f t="shared" si="14"/>
        <v>6.7022031838700027</v>
      </c>
    </row>
    <row r="325" spans="1:12" x14ac:dyDescent="0.2">
      <c r="A325" s="119" t="s">
        <v>2367</v>
      </c>
      <c r="B325" s="60" t="s">
        <v>443</v>
      </c>
      <c r="C325" s="60" t="s">
        <v>939</v>
      </c>
      <c r="D325" s="119" t="s">
        <v>235</v>
      </c>
      <c r="E325" s="119" t="s">
        <v>236</v>
      </c>
      <c r="F325" s="120">
        <v>0.93171238300000003</v>
      </c>
      <c r="G325" s="120">
        <v>4.4960710480000001</v>
      </c>
      <c r="H325" s="75">
        <f t="shared" si="15"/>
        <v>-0.79277187280782491</v>
      </c>
      <c r="I325" s="120">
        <v>7.3502523899999996</v>
      </c>
      <c r="J325" s="120">
        <v>10.47732448</v>
      </c>
      <c r="K325" s="75">
        <f t="shared" si="16"/>
        <v>-0.29846093780613736</v>
      </c>
      <c r="L325" s="75">
        <f t="shared" si="14"/>
        <v>7.8889714509676097</v>
      </c>
    </row>
    <row r="326" spans="1:12" x14ac:dyDescent="0.2">
      <c r="A326" s="119" t="s">
        <v>1977</v>
      </c>
      <c r="B326" s="60" t="s">
        <v>387</v>
      </c>
      <c r="C326" s="60" t="s">
        <v>939</v>
      </c>
      <c r="D326" s="119" t="s">
        <v>235</v>
      </c>
      <c r="E326" s="119" t="s">
        <v>236</v>
      </c>
      <c r="F326" s="120">
        <v>0.67262049999999995</v>
      </c>
      <c r="G326" s="120">
        <v>0.47958533000000003</v>
      </c>
      <c r="H326" s="75">
        <f t="shared" si="15"/>
        <v>0.40250432597677643</v>
      </c>
      <c r="I326" s="120">
        <v>7.3459924599999997</v>
      </c>
      <c r="J326" s="120">
        <v>27.849866989999999</v>
      </c>
      <c r="K326" s="75">
        <f t="shared" si="16"/>
        <v>-0.73622881349351821</v>
      </c>
      <c r="L326" s="75">
        <f t="shared" si="14"/>
        <v>10.921451933148038</v>
      </c>
    </row>
    <row r="327" spans="1:12" x14ac:dyDescent="0.2">
      <c r="A327" s="119" t="s">
        <v>2423</v>
      </c>
      <c r="B327" s="119" t="s">
        <v>52</v>
      </c>
      <c r="C327" s="119" t="s">
        <v>2040</v>
      </c>
      <c r="D327" s="119" t="s">
        <v>235</v>
      </c>
      <c r="E327" s="119" t="s">
        <v>236</v>
      </c>
      <c r="F327" s="120">
        <v>5.8911279299999997</v>
      </c>
      <c r="G327" s="120">
        <v>9.6289418199999997</v>
      </c>
      <c r="H327" s="75">
        <f t="shared" si="15"/>
        <v>-0.38818532294340935</v>
      </c>
      <c r="I327" s="120">
        <v>7.3284966200000001</v>
      </c>
      <c r="J327" s="120">
        <v>78.533712559999998</v>
      </c>
      <c r="K327" s="75">
        <f t="shared" si="16"/>
        <v>-0.9066834308335926</v>
      </c>
      <c r="L327" s="75">
        <f t="shared" ref="L327:L390" si="17">IF(ISERROR(I327/F327),"",IF(I327/F327&gt;10000%,"",I327/F327))</f>
        <v>1.2439887076090028</v>
      </c>
    </row>
    <row r="328" spans="1:12" x14ac:dyDescent="0.2">
      <c r="A328" s="119" t="s">
        <v>2821</v>
      </c>
      <c r="B328" s="60" t="s">
        <v>609</v>
      </c>
      <c r="C328" s="60" t="s">
        <v>940</v>
      </c>
      <c r="D328" s="119" t="s">
        <v>234</v>
      </c>
      <c r="E328" s="119" t="s">
        <v>1081</v>
      </c>
      <c r="F328" s="120">
        <v>0.94918672999999998</v>
      </c>
      <c r="G328" s="120">
        <v>1.9754490200000001</v>
      </c>
      <c r="H328" s="75">
        <f t="shared" si="15"/>
        <v>-0.51950836473623607</v>
      </c>
      <c r="I328" s="120">
        <v>7.1769634</v>
      </c>
      <c r="J328" s="120">
        <v>3.9918582300000001</v>
      </c>
      <c r="K328" s="75">
        <f t="shared" si="16"/>
        <v>0.79790037282962323</v>
      </c>
      <c r="L328" s="75">
        <f t="shared" si="17"/>
        <v>7.5611712355060003</v>
      </c>
    </row>
    <row r="329" spans="1:12" x14ac:dyDescent="0.2">
      <c r="A329" s="119" t="s">
        <v>1831</v>
      </c>
      <c r="B329" s="60" t="s">
        <v>1077</v>
      </c>
      <c r="C329" s="60" t="s">
        <v>698</v>
      </c>
      <c r="D329" s="119" t="s">
        <v>234</v>
      </c>
      <c r="E329" s="119" t="s">
        <v>1081</v>
      </c>
      <c r="F329" s="120">
        <v>1.7746889990000001</v>
      </c>
      <c r="G329" s="120">
        <v>3.8447134679999997</v>
      </c>
      <c r="H329" s="75">
        <f t="shared" si="15"/>
        <v>-0.53840799482953816</v>
      </c>
      <c r="I329" s="120">
        <v>7.1240954800000003</v>
      </c>
      <c r="J329" s="120">
        <v>18.733842929999998</v>
      </c>
      <c r="K329" s="75">
        <f t="shared" si="16"/>
        <v>-0.61972055030996243</v>
      </c>
      <c r="L329" s="75">
        <f t="shared" si="17"/>
        <v>4.0142782673551691</v>
      </c>
    </row>
    <row r="330" spans="1:12" x14ac:dyDescent="0.2">
      <c r="A330" s="119" t="s">
        <v>2759</v>
      </c>
      <c r="B330" s="60" t="s">
        <v>56</v>
      </c>
      <c r="C330" s="60" t="s">
        <v>940</v>
      </c>
      <c r="D330" s="119" t="s">
        <v>234</v>
      </c>
      <c r="E330" s="119" t="s">
        <v>1081</v>
      </c>
      <c r="F330" s="120">
        <v>13.526054459000001</v>
      </c>
      <c r="G330" s="120">
        <v>28.633504072999997</v>
      </c>
      <c r="H330" s="75">
        <f t="shared" si="15"/>
        <v>-0.52761441895075589</v>
      </c>
      <c r="I330" s="120">
        <v>7.1096989000000006</v>
      </c>
      <c r="J330" s="120">
        <v>4.5426781199999997</v>
      </c>
      <c r="K330" s="75">
        <f t="shared" si="16"/>
        <v>0.56508973609602808</v>
      </c>
      <c r="L330" s="75">
        <f t="shared" si="17"/>
        <v>0.52562991828480554</v>
      </c>
    </row>
    <row r="331" spans="1:12" x14ac:dyDescent="0.2">
      <c r="A331" s="119" t="s">
        <v>1942</v>
      </c>
      <c r="B331" s="60" t="s">
        <v>1040</v>
      </c>
      <c r="C331" s="60" t="s">
        <v>1034</v>
      </c>
      <c r="D331" s="119" t="s">
        <v>234</v>
      </c>
      <c r="E331" s="119" t="s">
        <v>1081</v>
      </c>
      <c r="F331" s="120">
        <v>1.2092697400000001</v>
      </c>
      <c r="G331" s="120">
        <v>2.9427429599999999</v>
      </c>
      <c r="H331" s="75">
        <f t="shared" si="15"/>
        <v>-0.58906715386382236</v>
      </c>
      <c r="I331" s="120">
        <v>7.0639949599999996</v>
      </c>
      <c r="J331" s="120">
        <v>11.78977454</v>
      </c>
      <c r="K331" s="75">
        <f t="shared" si="16"/>
        <v>-0.40083714611899612</v>
      </c>
      <c r="L331" s="75">
        <f t="shared" si="17"/>
        <v>5.8415378524232313</v>
      </c>
    </row>
    <row r="332" spans="1:12" x14ac:dyDescent="0.2">
      <c r="A332" s="119" t="s">
        <v>1719</v>
      </c>
      <c r="B332" s="60" t="s">
        <v>1039</v>
      </c>
      <c r="C332" s="60" t="s">
        <v>169</v>
      </c>
      <c r="D332" s="119" t="s">
        <v>873</v>
      </c>
      <c r="E332" s="119" t="s">
        <v>236</v>
      </c>
      <c r="F332" s="120">
        <v>0.96870069999999997</v>
      </c>
      <c r="G332" s="120">
        <v>0.40178858000000001</v>
      </c>
      <c r="H332" s="75">
        <f t="shared" si="15"/>
        <v>1.4109712127706566</v>
      </c>
      <c r="I332" s="120">
        <v>7.0186862393545502</v>
      </c>
      <c r="J332" s="120">
        <v>5.2709278299999998</v>
      </c>
      <c r="K332" s="75">
        <f t="shared" si="16"/>
        <v>0.33158458353518205</v>
      </c>
      <c r="L332" s="75">
        <f t="shared" si="17"/>
        <v>7.2454641968923426</v>
      </c>
    </row>
    <row r="333" spans="1:12" x14ac:dyDescent="0.2">
      <c r="A333" s="119" t="s">
        <v>1730</v>
      </c>
      <c r="B333" s="60" t="s">
        <v>1427</v>
      </c>
      <c r="C333" s="60" t="s">
        <v>169</v>
      </c>
      <c r="D333" s="119" t="s">
        <v>235</v>
      </c>
      <c r="E333" s="119" t="s">
        <v>236</v>
      </c>
      <c r="F333" s="120">
        <v>0.25558829999999999</v>
      </c>
      <c r="G333" s="120">
        <v>7.5331718700000003</v>
      </c>
      <c r="H333" s="75">
        <f t="shared" si="15"/>
        <v>-0.966071622364299</v>
      </c>
      <c r="I333" s="120">
        <v>6.8918608001837001</v>
      </c>
      <c r="J333" s="120">
        <v>19.076921842965902</v>
      </c>
      <c r="K333" s="75">
        <f t="shared" si="16"/>
        <v>-0.63873307984826244</v>
      </c>
      <c r="L333" s="75">
        <f t="shared" si="17"/>
        <v>26.964695959023555</v>
      </c>
    </row>
    <row r="334" spans="1:12" x14ac:dyDescent="0.2">
      <c r="A334" s="119" t="s">
        <v>2361</v>
      </c>
      <c r="B334" s="60" t="s">
        <v>437</v>
      </c>
      <c r="C334" s="60" t="s">
        <v>939</v>
      </c>
      <c r="D334" s="119" t="s">
        <v>235</v>
      </c>
      <c r="E334" s="119" t="s">
        <v>236</v>
      </c>
      <c r="F334" s="120">
        <v>6.6555376399999995</v>
      </c>
      <c r="G334" s="120">
        <v>10.833804460000001</v>
      </c>
      <c r="H334" s="75">
        <f t="shared" si="15"/>
        <v>-0.38566939577198178</v>
      </c>
      <c r="I334" s="120">
        <v>6.8821032600000001</v>
      </c>
      <c r="J334" s="120">
        <v>12.740169460000001</v>
      </c>
      <c r="K334" s="75">
        <f t="shared" si="16"/>
        <v>-0.45981069705488831</v>
      </c>
      <c r="L334" s="75">
        <f t="shared" si="17"/>
        <v>1.0340416705989812</v>
      </c>
    </row>
    <row r="335" spans="1:12" x14ac:dyDescent="0.2">
      <c r="A335" s="119" t="s">
        <v>2049</v>
      </c>
      <c r="B335" s="60" t="s">
        <v>655</v>
      </c>
      <c r="C335" s="60" t="s">
        <v>2040</v>
      </c>
      <c r="D335" s="119" t="s">
        <v>235</v>
      </c>
      <c r="E335" s="119" t="s">
        <v>236</v>
      </c>
      <c r="F335" s="120">
        <v>4.3690853140000003</v>
      </c>
      <c r="G335" s="120">
        <v>2.7858651490000002</v>
      </c>
      <c r="H335" s="75">
        <f t="shared" si="15"/>
        <v>0.56830466670947977</v>
      </c>
      <c r="I335" s="120">
        <v>6.8705958300000001</v>
      </c>
      <c r="J335" s="120">
        <v>0.64298622999999999</v>
      </c>
      <c r="K335" s="75">
        <f t="shared" si="16"/>
        <v>9.6854478516592799</v>
      </c>
      <c r="L335" s="75">
        <f t="shared" si="17"/>
        <v>1.5725478758641607</v>
      </c>
    </row>
    <row r="336" spans="1:12" x14ac:dyDescent="0.2">
      <c r="A336" s="119" t="s">
        <v>2667</v>
      </c>
      <c r="B336" s="60" t="s">
        <v>111</v>
      </c>
      <c r="C336" s="60" t="s">
        <v>698</v>
      </c>
      <c r="D336" s="119" t="s">
        <v>235</v>
      </c>
      <c r="E336" s="119" t="s">
        <v>236</v>
      </c>
      <c r="F336" s="120">
        <v>10.850981598999999</v>
      </c>
      <c r="G336" s="120">
        <v>9.16383261</v>
      </c>
      <c r="H336" s="75">
        <f t="shared" si="15"/>
        <v>0.18410953809423614</v>
      </c>
      <c r="I336" s="120">
        <v>6.8625161200000004</v>
      </c>
      <c r="J336" s="120">
        <v>9.3574077200000012</v>
      </c>
      <c r="K336" s="75">
        <f t="shared" si="16"/>
        <v>-0.26662208964856349</v>
      </c>
      <c r="L336" s="75">
        <f t="shared" si="17"/>
        <v>0.63243274881531764</v>
      </c>
    </row>
    <row r="337" spans="1:12" x14ac:dyDescent="0.2">
      <c r="A337" s="119" t="s">
        <v>1921</v>
      </c>
      <c r="B337" s="60" t="s">
        <v>982</v>
      </c>
      <c r="C337" s="60" t="s">
        <v>939</v>
      </c>
      <c r="D337" s="119" t="s">
        <v>235</v>
      </c>
      <c r="E337" s="119" t="s">
        <v>236</v>
      </c>
      <c r="F337" s="120">
        <v>9.3487252070000011</v>
      </c>
      <c r="G337" s="120">
        <v>9.3733361590000008</v>
      </c>
      <c r="H337" s="75">
        <f t="shared" si="15"/>
        <v>-2.6256342013690759E-3</v>
      </c>
      <c r="I337" s="120">
        <v>6.8515682699999996</v>
      </c>
      <c r="J337" s="120">
        <v>6.3649946900000005</v>
      </c>
      <c r="K337" s="75">
        <f t="shared" si="16"/>
        <v>7.6445245235546189E-2</v>
      </c>
      <c r="L337" s="75">
        <f t="shared" si="17"/>
        <v>0.73288797331103317</v>
      </c>
    </row>
    <row r="338" spans="1:12" x14ac:dyDescent="0.2">
      <c r="A338" s="119" t="s">
        <v>2262</v>
      </c>
      <c r="B338" s="60" t="s">
        <v>415</v>
      </c>
      <c r="C338" s="60" t="s">
        <v>935</v>
      </c>
      <c r="D338" s="119" t="s">
        <v>234</v>
      </c>
      <c r="E338" s="119" t="s">
        <v>1081</v>
      </c>
      <c r="F338" s="120">
        <v>4.4777410000000004E-2</v>
      </c>
      <c r="G338" s="120">
        <v>5.2296197949999996</v>
      </c>
      <c r="H338" s="75">
        <f t="shared" si="15"/>
        <v>-0.9914377312777477</v>
      </c>
      <c r="I338" s="120">
        <v>6.7794404000000004</v>
      </c>
      <c r="J338" s="120">
        <v>48.199894649999997</v>
      </c>
      <c r="K338" s="75">
        <f t="shared" si="16"/>
        <v>-0.85934740212134464</v>
      </c>
      <c r="L338" s="75" t="str">
        <f t="shared" si="17"/>
        <v/>
      </c>
    </row>
    <row r="339" spans="1:12" x14ac:dyDescent="0.2">
      <c r="A339" s="119" t="s">
        <v>2372</v>
      </c>
      <c r="B339" s="60" t="s">
        <v>448</v>
      </c>
      <c r="C339" s="60" t="s">
        <v>939</v>
      </c>
      <c r="D339" s="119" t="s">
        <v>235</v>
      </c>
      <c r="E339" s="119" t="s">
        <v>236</v>
      </c>
      <c r="F339" s="120">
        <v>1.4736729129999999</v>
      </c>
      <c r="G339" s="120">
        <v>7.8275983299999998</v>
      </c>
      <c r="H339" s="75">
        <f t="shared" si="15"/>
        <v>-0.81173370798141098</v>
      </c>
      <c r="I339" s="120">
        <v>6.7223666799999995</v>
      </c>
      <c r="J339" s="120">
        <v>6.1752974900000002</v>
      </c>
      <c r="K339" s="75">
        <f t="shared" si="16"/>
        <v>8.8589932855202225E-2</v>
      </c>
      <c r="L339" s="75">
        <f t="shared" si="17"/>
        <v>4.5616409317825335</v>
      </c>
    </row>
    <row r="340" spans="1:12" x14ac:dyDescent="0.2">
      <c r="A340" s="119" t="s">
        <v>2610</v>
      </c>
      <c r="B340" s="60" t="s">
        <v>341</v>
      </c>
      <c r="C340" s="60" t="s">
        <v>934</v>
      </c>
      <c r="D340" s="119" t="s">
        <v>234</v>
      </c>
      <c r="E340" s="119" t="s">
        <v>1081</v>
      </c>
      <c r="F340" s="120">
        <v>18.089209125999997</v>
      </c>
      <c r="G340" s="120">
        <v>12.575045960999999</v>
      </c>
      <c r="H340" s="75">
        <f t="shared" si="15"/>
        <v>0.43850043825696661</v>
      </c>
      <c r="I340" s="120">
        <v>6.7076793700000001</v>
      </c>
      <c r="J340" s="120">
        <v>7.0615968200000001</v>
      </c>
      <c r="K340" s="75">
        <f t="shared" si="16"/>
        <v>-5.0118614673331008E-2</v>
      </c>
      <c r="L340" s="75">
        <f t="shared" si="17"/>
        <v>0.37081109092596609</v>
      </c>
    </row>
    <row r="341" spans="1:12" x14ac:dyDescent="0.2">
      <c r="A341" s="119" t="s">
        <v>2783</v>
      </c>
      <c r="B341" s="119" t="s">
        <v>269</v>
      </c>
      <c r="C341" s="119" t="s">
        <v>940</v>
      </c>
      <c r="D341" s="119" t="s">
        <v>234</v>
      </c>
      <c r="E341" s="119" t="s">
        <v>236</v>
      </c>
      <c r="F341" s="120">
        <v>2.7957569539999998</v>
      </c>
      <c r="G341" s="120">
        <v>5.4093990789999999</v>
      </c>
      <c r="H341" s="75">
        <f t="shared" si="15"/>
        <v>-0.483166815172965</v>
      </c>
      <c r="I341" s="120">
        <v>6.6982305100000001</v>
      </c>
      <c r="J341" s="120">
        <v>15.38870172</v>
      </c>
      <c r="K341" s="75">
        <f t="shared" si="16"/>
        <v>-0.56473062953097508</v>
      </c>
      <c r="L341" s="75">
        <f t="shared" si="17"/>
        <v>2.3958557987011631</v>
      </c>
    </row>
    <row r="342" spans="1:12" x14ac:dyDescent="0.2">
      <c r="A342" s="119" t="s">
        <v>2044</v>
      </c>
      <c r="B342" s="60" t="s">
        <v>186</v>
      </c>
      <c r="C342" s="60" t="s">
        <v>2040</v>
      </c>
      <c r="D342" s="119" t="s">
        <v>235</v>
      </c>
      <c r="E342" s="119" t="s">
        <v>236</v>
      </c>
      <c r="F342" s="120">
        <v>2.9792539059999998</v>
      </c>
      <c r="G342" s="120">
        <v>0.60279923899999999</v>
      </c>
      <c r="H342" s="75">
        <f t="shared" si="15"/>
        <v>3.9423650748835799</v>
      </c>
      <c r="I342" s="120">
        <v>6.6900764299999995</v>
      </c>
      <c r="J342" s="120">
        <v>7.84559037</v>
      </c>
      <c r="K342" s="75">
        <f t="shared" si="16"/>
        <v>-0.14728196165051632</v>
      </c>
      <c r="L342" s="75">
        <f t="shared" si="17"/>
        <v>2.2455543035545489</v>
      </c>
    </row>
    <row r="343" spans="1:12" x14ac:dyDescent="0.2">
      <c r="A343" s="119" t="s">
        <v>2763</v>
      </c>
      <c r="B343" s="60" t="s">
        <v>245</v>
      </c>
      <c r="C343" s="60" t="s">
        <v>940</v>
      </c>
      <c r="D343" s="119" t="s">
        <v>234</v>
      </c>
      <c r="E343" s="119" t="s">
        <v>236</v>
      </c>
      <c r="F343" s="120">
        <v>6.1102316430000005</v>
      </c>
      <c r="G343" s="120">
        <v>5.1838469329999999</v>
      </c>
      <c r="H343" s="75">
        <f t="shared" si="15"/>
        <v>0.17870603086343118</v>
      </c>
      <c r="I343" s="120">
        <v>6.64427038</v>
      </c>
      <c r="J343" s="120">
        <v>36.589718840000003</v>
      </c>
      <c r="K343" s="75">
        <f t="shared" si="16"/>
        <v>-0.81841154863599386</v>
      </c>
      <c r="L343" s="75">
        <f t="shared" si="17"/>
        <v>1.0874007350624431</v>
      </c>
    </row>
    <row r="344" spans="1:12" x14ac:dyDescent="0.2">
      <c r="A344" s="119" t="s">
        <v>2722</v>
      </c>
      <c r="B344" s="60" t="s">
        <v>2723</v>
      </c>
      <c r="C344" s="60" t="s">
        <v>1031</v>
      </c>
      <c r="D344" s="119" t="s">
        <v>235</v>
      </c>
      <c r="E344" s="119" t="s">
        <v>236</v>
      </c>
      <c r="F344" s="120">
        <v>1.33371982</v>
      </c>
      <c r="G344" s="120">
        <v>0.59413000000000005</v>
      </c>
      <c r="H344" s="75">
        <f t="shared" si="15"/>
        <v>1.2448282699072593</v>
      </c>
      <c r="I344" s="120">
        <v>6.63</v>
      </c>
      <c r="J344" s="120">
        <v>0</v>
      </c>
      <c r="K344" s="75" t="str">
        <f t="shared" si="16"/>
        <v/>
      </c>
      <c r="L344" s="75">
        <f t="shared" si="17"/>
        <v>4.9710590639644234</v>
      </c>
    </row>
    <row r="345" spans="1:12" x14ac:dyDescent="0.2">
      <c r="A345" s="119" t="s">
        <v>2426</v>
      </c>
      <c r="B345" s="60" t="s">
        <v>309</v>
      </c>
      <c r="C345" s="60" t="s">
        <v>2040</v>
      </c>
      <c r="D345" s="119" t="s">
        <v>235</v>
      </c>
      <c r="E345" s="119" t="s">
        <v>236</v>
      </c>
      <c r="F345" s="120">
        <v>21.943228805</v>
      </c>
      <c r="G345" s="120">
        <v>39.342910109999998</v>
      </c>
      <c r="H345" s="75">
        <f t="shared" si="15"/>
        <v>-0.44225709934399149</v>
      </c>
      <c r="I345" s="120">
        <v>6.5992631299999998</v>
      </c>
      <c r="J345" s="120">
        <v>17.901980600000002</v>
      </c>
      <c r="K345" s="75">
        <f t="shared" si="16"/>
        <v>-0.63136687065787567</v>
      </c>
      <c r="L345" s="75">
        <f t="shared" si="17"/>
        <v>0.30074257478900673</v>
      </c>
    </row>
    <row r="346" spans="1:12" x14ac:dyDescent="0.2">
      <c r="A346" s="119" t="s">
        <v>2095</v>
      </c>
      <c r="B346" s="60" t="s">
        <v>289</v>
      </c>
      <c r="C346" s="60" t="s">
        <v>301</v>
      </c>
      <c r="D346" s="119" t="s">
        <v>235</v>
      </c>
      <c r="E346" s="119" t="s">
        <v>236</v>
      </c>
      <c r="F346" s="120">
        <v>19.820377347000001</v>
      </c>
      <c r="G346" s="120">
        <v>6.3346139419999998</v>
      </c>
      <c r="H346" s="75">
        <f t="shared" si="15"/>
        <v>2.1289005973333555</v>
      </c>
      <c r="I346" s="120">
        <v>6.4846588700000005</v>
      </c>
      <c r="J346" s="120">
        <v>9.6501260999999996</v>
      </c>
      <c r="K346" s="75">
        <f t="shared" si="16"/>
        <v>-0.32802340582886258</v>
      </c>
      <c r="L346" s="75">
        <f t="shared" si="17"/>
        <v>0.32717131245644593</v>
      </c>
    </row>
    <row r="347" spans="1:12" x14ac:dyDescent="0.2">
      <c r="A347" s="119" t="s">
        <v>2553</v>
      </c>
      <c r="B347" s="60" t="s">
        <v>117</v>
      </c>
      <c r="C347" s="60" t="s">
        <v>698</v>
      </c>
      <c r="D347" s="119" t="s">
        <v>234</v>
      </c>
      <c r="E347" s="119" t="s">
        <v>1081</v>
      </c>
      <c r="F347" s="120">
        <v>0.61937954000000006</v>
      </c>
      <c r="G347" s="120">
        <v>1.436191E-2</v>
      </c>
      <c r="H347" s="75">
        <f t="shared" si="15"/>
        <v>42.126543753581522</v>
      </c>
      <c r="I347" s="120">
        <v>6.3556338999999999</v>
      </c>
      <c r="J347" s="120">
        <v>0</v>
      </c>
      <c r="K347" s="75" t="str">
        <f t="shared" si="16"/>
        <v/>
      </c>
      <c r="L347" s="75">
        <f t="shared" si="17"/>
        <v>10.261291323894875</v>
      </c>
    </row>
    <row r="348" spans="1:12" x14ac:dyDescent="0.2">
      <c r="A348" s="119" t="s">
        <v>1818</v>
      </c>
      <c r="B348" s="60" t="s">
        <v>152</v>
      </c>
      <c r="C348" s="60" t="s">
        <v>698</v>
      </c>
      <c r="D348" s="119" t="s">
        <v>234</v>
      </c>
      <c r="E348" s="119" t="s">
        <v>1081</v>
      </c>
      <c r="F348" s="120">
        <v>3.2887265129999999</v>
      </c>
      <c r="G348" s="120">
        <v>10.696247472</v>
      </c>
      <c r="H348" s="75">
        <f t="shared" si="15"/>
        <v>-0.69253455273832887</v>
      </c>
      <c r="I348" s="120">
        <v>6.2706252600000001</v>
      </c>
      <c r="J348" s="120">
        <v>8.0582974200000006</v>
      </c>
      <c r="K348" s="75">
        <f t="shared" si="16"/>
        <v>-0.22184241494526524</v>
      </c>
      <c r="L348" s="75">
        <f t="shared" si="17"/>
        <v>1.9067031676890307</v>
      </c>
    </row>
    <row r="349" spans="1:12" x14ac:dyDescent="0.2">
      <c r="A349" s="119" t="s">
        <v>2608</v>
      </c>
      <c r="B349" s="60" t="s">
        <v>207</v>
      </c>
      <c r="C349" s="60" t="s">
        <v>934</v>
      </c>
      <c r="D349" s="119" t="s">
        <v>234</v>
      </c>
      <c r="E349" s="119" t="s">
        <v>1081</v>
      </c>
      <c r="F349" s="120">
        <v>7.3507380019999999</v>
      </c>
      <c r="G349" s="120">
        <v>0.50624305699999994</v>
      </c>
      <c r="H349" s="75">
        <f t="shared" si="15"/>
        <v>13.520175438178899</v>
      </c>
      <c r="I349" s="120">
        <v>6.1664854099999999</v>
      </c>
      <c r="J349" s="120">
        <v>0.35455885999999998</v>
      </c>
      <c r="K349" s="75">
        <f t="shared" si="16"/>
        <v>16.391993560674244</v>
      </c>
      <c r="L349" s="75">
        <f t="shared" si="17"/>
        <v>0.8388933748315085</v>
      </c>
    </row>
    <row r="350" spans="1:12" x14ac:dyDescent="0.2">
      <c r="A350" s="119" t="s">
        <v>2555</v>
      </c>
      <c r="B350" s="60" t="s">
        <v>320</v>
      </c>
      <c r="C350" s="60" t="s">
        <v>698</v>
      </c>
      <c r="D350" s="119" t="s">
        <v>235</v>
      </c>
      <c r="E350" s="119" t="s">
        <v>1081</v>
      </c>
      <c r="F350" s="120">
        <v>3.2910867050000001</v>
      </c>
      <c r="G350" s="120">
        <v>1.44160909</v>
      </c>
      <c r="H350" s="75">
        <f t="shared" si="15"/>
        <v>1.2829258831879313</v>
      </c>
      <c r="I350" s="120">
        <v>6.1332717499999996</v>
      </c>
      <c r="J350" s="120">
        <v>0.21587306000000001</v>
      </c>
      <c r="K350" s="75">
        <f t="shared" si="16"/>
        <v>27.411473622507597</v>
      </c>
      <c r="L350" s="75">
        <f t="shared" si="17"/>
        <v>1.8636007798524408</v>
      </c>
    </row>
    <row r="351" spans="1:12" x14ac:dyDescent="0.2">
      <c r="A351" s="119" t="s">
        <v>2346</v>
      </c>
      <c r="B351" s="60" t="s">
        <v>996</v>
      </c>
      <c r="C351" s="60" t="s">
        <v>939</v>
      </c>
      <c r="D351" s="119" t="s">
        <v>235</v>
      </c>
      <c r="E351" s="119" t="s">
        <v>236</v>
      </c>
      <c r="F351" s="120">
        <v>1.4029399899999999</v>
      </c>
      <c r="G351" s="120">
        <v>2.3574691200000002</v>
      </c>
      <c r="H351" s="75">
        <f t="shared" si="15"/>
        <v>-0.40489570866574076</v>
      </c>
      <c r="I351" s="120">
        <v>6.1183219000000006</v>
      </c>
      <c r="J351" s="120">
        <v>10.16997954</v>
      </c>
      <c r="K351" s="75">
        <f t="shared" si="16"/>
        <v>-0.39839388310116497</v>
      </c>
      <c r="L351" s="75">
        <f t="shared" si="17"/>
        <v>4.3610717091327631</v>
      </c>
    </row>
    <row r="352" spans="1:12" x14ac:dyDescent="0.2">
      <c r="A352" s="119" t="s">
        <v>2454</v>
      </c>
      <c r="B352" s="60" t="s">
        <v>391</v>
      </c>
      <c r="C352" s="60" t="s">
        <v>2040</v>
      </c>
      <c r="D352" s="119" t="s">
        <v>235</v>
      </c>
      <c r="E352" s="119" t="s">
        <v>236</v>
      </c>
      <c r="F352" s="120">
        <v>5.8605702359999992</v>
      </c>
      <c r="G352" s="120">
        <v>7.4335259300000001</v>
      </c>
      <c r="H352" s="75">
        <f t="shared" si="15"/>
        <v>-0.21160290672450788</v>
      </c>
      <c r="I352" s="120">
        <v>6.0812307499999996</v>
      </c>
      <c r="J352" s="120">
        <v>16.808549679999999</v>
      </c>
      <c r="K352" s="75">
        <f t="shared" si="16"/>
        <v>-0.6382060995282729</v>
      </c>
      <c r="L352" s="75">
        <f t="shared" si="17"/>
        <v>1.0376517139312722</v>
      </c>
    </row>
    <row r="353" spans="1:12" x14ac:dyDescent="0.2">
      <c r="A353" s="119" t="s">
        <v>2780</v>
      </c>
      <c r="B353" s="60" t="s">
        <v>178</v>
      </c>
      <c r="C353" s="60" t="s">
        <v>940</v>
      </c>
      <c r="D353" s="119" t="s">
        <v>234</v>
      </c>
      <c r="E353" s="119" t="s">
        <v>236</v>
      </c>
      <c r="F353" s="120">
        <v>6.8537212199999997</v>
      </c>
      <c r="G353" s="120">
        <v>4.162998354</v>
      </c>
      <c r="H353" s="75">
        <f t="shared" si="15"/>
        <v>0.64634252459279251</v>
      </c>
      <c r="I353" s="120">
        <v>6.0372189699999996</v>
      </c>
      <c r="J353" s="120">
        <v>4.2286055599999992</v>
      </c>
      <c r="K353" s="75">
        <f t="shared" si="16"/>
        <v>0.42770917843659095</v>
      </c>
      <c r="L353" s="75">
        <f t="shared" si="17"/>
        <v>0.88086730933593471</v>
      </c>
    </row>
    <row r="354" spans="1:12" x14ac:dyDescent="0.2">
      <c r="A354" s="119" t="s">
        <v>2761</v>
      </c>
      <c r="B354" s="60" t="s">
        <v>58</v>
      </c>
      <c r="C354" s="60" t="s">
        <v>940</v>
      </c>
      <c r="D354" s="119" t="s">
        <v>234</v>
      </c>
      <c r="E354" s="119" t="s">
        <v>1081</v>
      </c>
      <c r="F354" s="120">
        <v>18.319065953999999</v>
      </c>
      <c r="G354" s="120">
        <v>13.389852077</v>
      </c>
      <c r="H354" s="75">
        <f t="shared" si="15"/>
        <v>0.36813056997597471</v>
      </c>
      <c r="I354" s="120">
        <v>6.026186</v>
      </c>
      <c r="J354" s="120">
        <v>5.2007758700000002</v>
      </c>
      <c r="K354" s="75">
        <f t="shared" si="16"/>
        <v>0.15870903700374228</v>
      </c>
      <c r="L354" s="75">
        <f t="shared" si="17"/>
        <v>0.32895705573264622</v>
      </c>
    </row>
    <row r="355" spans="1:12" x14ac:dyDescent="0.2">
      <c r="A355" s="119" t="s">
        <v>513</v>
      </c>
      <c r="B355" s="60" t="s">
        <v>68</v>
      </c>
      <c r="C355" s="60" t="s">
        <v>520</v>
      </c>
      <c r="D355" s="119" t="s">
        <v>234</v>
      </c>
      <c r="E355" s="119" t="s">
        <v>1081</v>
      </c>
      <c r="F355" s="120">
        <v>0.25063369000000002</v>
      </c>
      <c r="G355" s="120">
        <v>1.793656178</v>
      </c>
      <c r="H355" s="75">
        <f t="shared" si="15"/>
        <v>-0.86026659229670943</v>
      </c>
      <c r="I355" s="120">
        <v>6.0172523499999997</v>
      </c>
      <c r="J355" s="120">
        <v>3.3962129300000004</v>
      </c>
      <c r="K355" s="75">
        <f t="shared" si="16"/>
        <v>0.77175356022214991</v>
      </c>
      <c r="L355" s="75">
        <f t="shared" si="17"/>
        <v>24.008154490324102</v>
      </c>
    </row>
    <row r="356" spans="1:12" x14ac:dyDescent="0.2">
      <c r="A356" s="119" t="s">
        <v>2246</v>
      </c>
      <c r="B356" s="60" t="s">
        <v>659</v>
      </c>
      <c r="C356" s="60" t="s">
        <v>935</v>
      </c>
      <c r="D356" s="119" t="s">
        <v>235</v>
      </c>
      <c r="E356" s="119" t="s">
        <v>236</v>
      </c>
      <c r="F356" s="120">
        <v>3.958271474</v>
      </c>
      <c r="G356" s="120">
        <v>9.1237369930000014</v>
      </c>
      <c r="H356" s="75">
        <f t="shared" si="15"/>
        <v>-0.56615677577763346</v>
      </c>
      <c r="I356" s="120">
        <v>6.0074956799999999</v>
      </c>
      <c r="J356" s="120">
        <v>1.9964795200000001</v>
      </c>
      <c r="K356" s="75">
        <f t="shared" si="16"/>
        <v>2.0090444804562781</v>
      </c>
      <c r="L356" s="75">
        <f t="shared" si="17"/>
        <v>1.5177068373052172</v>
      </c>
    </row>
    <row r="357" spans="1:12" x14ac:dyDescent="0.2">
      <c r="A357" s="119" t="s">
        <v>1760</v>
      </c>
      <c r="B357" s="60" t="s">
        <v>1009</v>
      </c>
      <c r="C357" s="60" t="s">
        <v>698</v>
      </c>
      <c r="D357" s="119" t="s">
        <v>234</v>
      </c>
      <c r="E357" s="119" t="s">
        <v>1081</v>
      </c>
      <c r="F357" s="120">
        <v>4.1656757209999995</v>
      </c>
      <c r="G357" s="120">
        <v>2.045580626</v>
      </c>
      <c r="H357" s="75">
        <f t="shared" si="15"/>
        <v>1.036427050614821</v>
      </c>
      <c r="I357" s="120">
        <v>5.9630423800000001</v>
      </c>
      <c r="J357" s="120">
        <v>3.5663274999999999</v>
      </c>
      <c r="K357" s="75">
        <f t="shared" si="16"/>
        <v>0.67204004119083294</v>
      </c>
      <c r="L357" s="75">
        <f t="shared" si="17"/>
        <v>1.4314706135043394</v>
      </c>
    </row>
    <row r="358" spans="1:12" x14ac:dyDescent="0.2">
      <c r="A358" s="119" t="s">
        <v>1872</v>
      </c>
      <c r="B358" s="60" t="s">
        <v>1873</v>
      </c>
      <c r="C358" s="60" t="s">
        <v>698</v>
      </c>
      <c r="D358" s="119" t="s">
        <v>234</v>
      </c>
      <c r="E358" s="119" t="s">
        <v>1081</v>
      </c>
      <c r="F358" s="120">
        <v>2.0721804599999998</v>
      </c>
      <c r="G358" s="120">
        <v>3.8442400000000002E-2</v>
      </c>
      <c r="H358" s="75">
        <f t="shared" si="15"/>
        <v>52.903514348739925</v>
      </c>
      <c r="I358" s="120">
        <v>5.9315119900000006</v>
      </c>
      <c r="J358" s="120">
        <v>0.79753315903031996</v>
      </c>
      <c r="K358" s="75">
        <f t="shared" si="16"/>
        <v>6.4373233549459243</v>
      </c>
      <c r="L358" s="75">
        <f t="shared" si="17"/>
        <v>2.8624495329909641</v>
      </c>
    </row>
    <row r="359" spans="1:12" x14ac:dyDescent="0.2">
      <c r="A359" s="119" t="s">
        <v>1782</v>
      </c>
      <c r="B359" s="60" t="s">
        <v>141</v>
      </c>
      <c r="C359" s="60" t="s">
        <v>698</v>
      </c>
      <c r="D359" s="119" t="s">
        <v>234</v>
      </c>
      <c r="E359" s="119" t="s">
        <v>1081</v>
      </c>
      <c r="F359" s="120">
        <v>1.561878146</v>
      </c>
      <c r="G359" s="120">
        <v>1.884735925</v>
      </c>
      <c r="H359" s="75">
        <f t="shared" si="15"/>
        <v>-0.17130133442964957</v>
      </c>
      <c r="I359" s="120">
        <v>5.8882669700000001</v>
      </c>
      <c r="J359" s="120">
        <v>31.463402370000001</v>
      </c>
      <c r="K359" s="75">
        <f t="shared" si="16"/>
        <v>-0.8128534574628713</v>
      </c>
      <c r="L359" s="75">
        <f t="shared" si="17"/>
        <v>3.7699912666554463</v>
      </c>
    </row>
    <row r="360" spans="1:12" x14ac:dyDescent="0.2">
      <c r="A360" s="119" t="s">
        <v>2697</v>
      </c>
      <c r="B360" s="119" t="s">
        <v>2691</v>
      </c>
      <c r="C360" s="60" t="s">
        <v>2040</v>
      </c>
      <c r="D360" s="119" t="s">
        <v>235</v>
      </c>
      <c r="E360" s="119" t="s">
        <v>1081</v>
      </c>
      <c r="F360" s="120">
        <v>0.88306227000000004</v>
      </c>
      <c r="G360" s="120">
        <v>0.9086550699999999</v>
      </c>
      <c r="H360" s="75">
        <f t="shared" si="15"/>
        <v>-2.8165583228408009E-2</v>
      </c>
      <c r="I360" s="120">
        <v>5.8472899099999998</v>
      </c>
      <c r="J360" s="120">
        <v>2.1255285499999998</v>
      </c>
      <c r="K360" s="75">
        <f t="shared" si="16"/>
        <v>1.7509815899673518</v>
      </c>
      <c r="L360" s="75">
        <f t="shared" si="17"/>
        <v>6.6216054163428355</v>
      </c>
    </row>
    <row r="361" spans="1:12" x14ac:dyDescent="0.2">
      <c r="A361" s="119" t="s">
        <v>2766</v>
      </c>
      <c r="B361" s="60" t="s">
        <v>555</v>
      </c>
      <c r="C361" s="60" t="s">
        <v>940</v>
      </c>
      <c r="D361" s="119" t="s">
        <v>234</v>
      </c>
      <c r="E361" s="119" t="s">
        <v>1081</v>
      </c>
      <c r="F361" s="120">
        <v>18.933775897</v>
      </c>
      <c r="G361" s="120">
        <v>17.183036765999997</v>
      </c>
      <c r="H361" s="75">
        <f t="shared" si="15"/>
        <v>0.10188764389215432</v>
      </c>
      <c r="I361" s="120">
        <v>5.8359839100000004</v>
      </c>
      <c r="J361" s="120">
        <v>20.21309024</v>
      </c>
      <c r="K361" s="75">
        <f t="shared" si="16"/>
        <v>-0.71127700709260777</v>
      </c>
      <c r="L361" s="75">
        <f t="shared" si="17"/>
        <v>0.30823138193606137</v>
      </c>
    </row>
    <row r="362" spans="1:12" x14ac:dyDescent="0.2">
      <c r="A362" s="119" t="s">
        <v>2800</v>
      </c>
      <c r="B362" s="60" t="s">
        <v>182</v>
      </c>
      <c r="C362" s="60" t="s">
        <v>940</v>
      </c>
      <c r="D362" s="119" t="s">
        <v>234</v>
      </c>
      <c r="E362" s="119" t="s">
        <v>1081</v>
      </c>
      <c r="F362" s="120">
        <v>5.7110818550000007</v>
      </c>
      <c r="G362" s="120">
        <v>2.6858289200000001</v>
      </c>
      <c r="H362" s="75">
        <f t="shared" si="15"/>
        <v>1.1263758880815091</v>
      </c>
      <c r="I362" s="120">
        <v>5.7662485800000001</v>
      </c>
      <c r="J362" s="120">
        <v>10.713362009999999</v>
      </c>
      <c r="K362" s="75">
        <f t="shared" si="16"/>
        <v>-0.46177039713418588</v>
      </c>
      <c r="L362" s="75">
        <f t="shared" si="17"/>
        <v>1.009659592770799</v>
      </c>
    </row>
    <row r="363" spans="1:12" x14ac:dyDescent="0.2">
      <c r="A363" s="119" t="s">
        <v>2642</v>
      </c>
      <c r="B363" s="60" t="s">
        <v>1304</v>
      </c>
      <c r="C363" s="60" t="s">
        <v>934</v>
      </c>
      <c r="D363" s="119" t="s">
        <v>234</v>
      </c>
      <c r="E363" s="119" t="s">
        <v>236</v>
      </c>
      <c r="F363" s="120">
        <v>13.703209825</v>
      </c>
      <c r="G363" s="120">
        <v>10.039978896999999</v>
      </c>
      <c r="H363" s="75">
        <f t="shared" si="15"/>
        <v>0.36486440515274343</v>
      </c>
      <c r="I363" s="120">
        <v>5.7447396600000005</v>
      </c>
      <c r="J363" s="120">
        <v>17.882265370000002</v>
      </c>
      <c r="K363" s="75">
        <f t="shared" si="16"/>
        <v>-0.6787465379169686</v>
      </c>
      <c r="L363" s="75">
        <f t="shared" si="17"/>
        <v>0.41922584076026875</v>
      </c>
    </row>
    <row r="364" spans="1:12" x14ac:dyDescent="0.2">
      <c r="A364" s="119" t="s">
        <v>2437</v>
      </c>
      <c r="B364" s="60" t="s">
        <v>1008</v>
      </c>
      <c r="C364" s="60" t="s">
        <v>698</v>
      </c>
      <c r="D364" s="119" t="s">
        <v>234</v>
      </c>
      <c r="E364" s="119" t="s">
        <v>1081</v>
      </c>
      <c r="F364" s="120">
        <v>6.8327257699999997</v>
      </c>
      <c r="G364" s="120">
        <v>7.0496730699999999</v>
      </c>
      <c r="H364" s="75">
        <f t="shared" si="15"/>
        <v>-3.0774093755244203E-2</v>
      </c>
      <c r="I364" s="120">
        <v>5.7386001200000001</v>
      </c>
      <c r="J364" s="120">
        <v>8.4517433900000007</v>
      </c>
      <c r="K364" s="75">
        <f t="shared" si="16"/>
        <v>-0.32101581233644161</v>
      </c>
      <c r="L364" s="75">
        <f t="shared" si="17"/>
        <v>0.83986981377126169</v>
      </c>
    </row>
    <row r="365" spans="1:12" x14ac:dyDescent="0.2">
      <c r="A365" s="119" t="s">
        <v>2632</v>
      </c>
      <c r="B365" s="60" t="s">
        <v>223</v>
      </c>
      <c r="C365" s="60" t="s">
        <v>934</v>
      </c>
      <c r="D365" s="119" t="s">
        <v>234</v>
      </c>
      <c r="E365" s="119" t="s">
        <v>1081</v>
      </c>
      <c r="F365" s="120">
        <v>0.16259672</v>
      </c>
      <c r="G365" s="120">
        <v>1.7874060000000001E-2</v>
      </c>
      <c r="H365" s="75">
        <f t="shared" si="15"/>
        <v>8.0967983770894794</v>
      </c>
      <c r="I365" s="120">
        <v>5.6594634500000005</v>
      </c>
      <c r="J365" s="120">
        <v>5.9478759199999995</v>
      </c>
      <c r="K365" s="75">
        <f t="shared" si="16"/>
        <v>-4.8489994391140434E-2</v>
      </c>
      <c r="L365" s="75">
        <f t="shared" si="17"/>
        <v>34.806750406773276</v>
      </c>
    </row>
    <row r="366" spans="1:12" x14ac:dyDescent="0.2">
      <c r="A366" s="119" t="s">
        <v>2482</v>
      </c>
      <c r="B366" s="60" t="s">
        <v>370</v>
      </c>
      <c r="C366" s="60" t="s">
        <v>698</v>
      </c>
      <c r="D366" s="119" t="s">
        <v>234</v>
      </c>
      <c r="E366" s="119" t="s">
        <v>236</v>
      </c>
      <c r="F366" s="120">
        <v>6.7786977199999994</v>
      </c>
      <c r="G366" s="120">
        <v>1.3604186920000001</v>
      </c>
      <c r="H366" s="75">
        <f t="shared" si="15"/>
        <v>3.9828025444390169</v>
      </c>
      <c r="I366" s="120">
        <v>5.58729151</v>
      </c>
      <c r="J366" s="120">
        <v>0.20540198000000001</v>
      </c>
      <c r="K366" s="75">
        <f t="shared" si="16"/>
        <v>26.201741239300613</v>
      </c>
      <c r="L366" s="75">
        <f t="shared" si="17"/>
        <v>0.82424261130794318</v>
      </c>
    </row>
    <row r="367" spans="1:12" x14ac:dyDescent="0.2">
      <c r="A367" s="119" t="s">
        <v>2797</v>
      </c>
      <c r="B367" s="60" t="s">
        <v>57</v>
      </c>
      <c r="C367" s="60" t="s">
        <v>940</v>
      </c>
      <c r="D367" s="119" t="s">
        <v>234</v>
      </c>
      <c r="E367" s="119" t="s">
        <v>1081</v>
      </c>
      <c r="F367" s="120">
        <v>0.61812248999999997</v>
      </c>
      <c r="G367" s="120">
        <v>0.96607264000000004</v>
      </c>
      <c r="H367" s="75">
        <f t="shared" si="15"/>
        <v>-0.36016975907732984</v>
      </c>
      <c r="I367" s="120">
        <v>5.5517545999999998</v>
      </c>
      <c r="J367" s="120">
        <v>2.3657988199999997</v>
      </c>
      <c r="K367" s="75">
        <f t="shared" si="16"/>
        <v>1.3466723176402633</v>
      </c>
      <c r="L367" s="75">
        <f t="shared" si="17"/>
        <v>8.9816414866250867</v>
      </c>
    </row>
    <row r="368" spans="1:12" x14ac:dyDescent="0.2">
      <c r="A368" s="119" t="s">
        <v>2285</v>
      </c>
      <c r="B368" s="60" t="s">
        <v>580</v>
      </c>
      <c r="C368" s="60" t="s">
        <v>935</v>
      </c>
      <c r="D368" s="119" t="s">
        <v>234</v>
      </c>
      <c r="E368" s="119" t="s">
        <v>1081</v>
      </c>
      <c r="F368" s="120">
        <v>1.3401647139999999</v>
      </c>
      <c r="G368" s="120">
        <v>6.1283997920000006</v>
      </c>
      <c r="H368" s="75">
        <f t="shared" ref="H368:H431" si="18">IF(ISERROR(F368/G368-1),"",IF((F368/G368-1)&gt;10000%,"",F368/G368-1))</f>
        <v>-0.78131898056823124</v>
      </c>
      <c r="I368" s="120">
        <v>5.3770652438670998</v>
      </c>
      <c r="J368" s="120">
        <v>5.7118767999999998</v>
      </c>
      <c r="K368" s="75">
        <f t="shared" ref="K368:K431" si="19">IF(ISERROR(I368/J368-1),"",IF((I368/J368-1)&gt;10000%,"",I368/J368-1))</f>
        <v>-5.861673279313373E-2</v>
      </c>
      <c r="L368" s="75">
        <f t="shared" si="17"/>
        <v>4.0122420682291597</v>
      </c>
    </row>
    <row r="369" spans="1:12" x14ac:dyDescent="0.2">
      <c r="A369" s="119" t="s">
        <v>1983</v>
      </c>
      <c r="B369" s="60" t="s">
        <v>334</v>
      </c>
      <c r="C369" s="60" t="s">
        <v>939</v>
      </c>
      <c r="D369" s="119" t="s">
        <v>235</v>
      </c>
      <c r="E369" s="119" t="s">
        <v>1081</v>
      </c>
      <c r="F369" s="120">
        <v>0.28875331999999998</v>
      </c>
      <c r="G369" s="120">
        <v>0.21914229999999998</v>
      </c>
      <c r="H369" s="75">
        <f t="shared" si="18"/>
        <v>0.31765213744676402</v>
      </c>
      <c r="I369" s="120">
        <v>5.2653998309815497</v>
      </c>
      <c r="J369" s="120">
        <v>2.6770169999999999E-2</v>
      </c>
      <c r="K369" s="75" t="str">
        <f t="shared" si="19"/>
        <v/>
      </c>
      <c r="L369" s="75">
        <f t="shared" si="17"/>
        <v>18.234941267451227</v>
      </c>
    </row>
    <row r="370" spans="1:12" x14ac:dyDescent="0.2">
      <c r="A370" s="119" t="s">
        <v>1928</v>
      </c>
      <c r="B370" s="60" t="s">
        <v>1657</v>
      </c>
      <c r="C370" s="60" t="s">
        <v>939</v>
      </c>
      <c r="D370" s="119" t="s">
        <v>873</v>
      </c>
      <c r="E370" s="119" t="s">
        <v>236</v>
      </c>
      <c r="F370" s="120">
        <v>2.2543958700000002</v>
      </c>
      <c r="G370" s="120">
        <v>14.207433930000001</v>
      </c>
      <c r="H370" s="75">
        <f t="shared" si="18"/>
        <v>-0.84132279755039474</v>
      </c>
      <c r="I370" s="120">
        <v>5.2586763099999994</v>
      </c>
      <c r="J370" s="120">
        <v>8.2277931899999999</v>
      </c>
      <c r="K370" s="75">
        <f t="shared" si="19"/>
        <v>-0.36086430607038633</v>
      </c>
      <c r="L370" s="75">
        <f t="shared" si="17"/>
        <v>2.332632161005511</v>
      </c>
    </row>
    <row r="371" spans="1:12" x14ac:dyDescent="0.2">
      <c r="A371" s="119" t="s">
        <v>2291</v>
      </c>
      <c r="B371" s="60" t="s">
        <v>155</v>
      </c>
      <c r="C371" s="60" t="s">
        <v>935</v>
      </c>
      <c r="D371" s="119" t="s">
        <v>234</v>
      </c>
      <c r="E371" s="119" t="s">
        <v>1081</v>
      </c>
      <c r="F371" s="120">
        <v>7.9254597249999996</v>
      </c>
      <c r="G371" s="120">
        <v>11.534623015000001</v>
      </c>
      <c r="H371" s="75">
        <f t="shared" si="18"/>
        <v>-0.31289824429515622</v>
      </c>
      <c r="I371" s="120">
        <v>5.2505748299999997</v>
      </c>
      <c r="J371" s="120">
        <v>20.314418149999998</v>
      </c>
      <c r="K371" s="75">
        <f t="shared" si="19"/>
        <v>-0.74153456962290598</v>
      </c>
      <c r="L371" s="75">
        <f t="shared" si="17"/>
        <v>0.66249467061672562</v>
      </c>
    </row>
    <row r="372" spans="1:12" x14ac:dyDescent="0.2">
      <c r="A372" s="119" t="s">
        <v>2432</v>
      </c>
      <c r="B372" s="60" t="s">
        <v>194</v>
      </c>
      <c r="C372" s="60" t="s">
        <v>939</v>
      </c>
      <c r="D372" s="119" t="s">
        <v>235</v>
      </c>
      <c r="E372" s="119" t="s">
        <v>1081</v>
      </c>
      <c r="F372" s="120">
        <v>2.3045294470000002</v>
      </c>
      <c r="G372" s="120">
        <v>4.1042026470000001</v>
      </c>
      <c r="H372" s="75">
        <f t="shared" si="18"/>
        <v>-0.43849520961531607</v>
      </c>
      <c r="I372" s="120">
        <v>5.2182643327642992</v>
      </c>
      <c r="J372" s="120">
        <v>0.31423546000000002</v>
      </c>
      <c r="K372" s="75">
        <f t="shared" si="19"/>
        <v>15.606223666687072</v>
      </c>
      <c r="L372" s="75">
        <f t="shared" si="17"/>
        <v>2.2643513362597094</v>
      </c>
    </row>
    <row r="373" spans="1:12" x14ac:dyDescent="0.2">
      <c r="A373" s="119" t="s">
        <v>2332</v>
      </c>
      <c r="B373" s="60" t="s">
        <v>127</v>
      </c>
      <c r="C373" s="60" t="s">
        <v>698</v>
      </c>
      <c r="D373" s="119" t="s">
        <v>235</v>
      </c>
      <c r="E373" s="119" t="s">
        <v>236</v>
      </c>
      <c r="F373" s="120">
        <v>1.0668948009999999</v>
      </c>
      <c r="G373" s="120">
        <v>11.162502013000001</v>
      </c>
      <c r="H373" s="75">
        <f t="shared" si="18"/>
        <v>-0.90442153562369088</v>
      </c>
      <c r="I373" s="120">
        <v>5.1883025599999995</v>
      </c>
      <c r="J373" s="120">
        <v>10.760668769999999</v>
      </c>
      <c r="K373" s="75">
        <f t="shared" si="19"/>
        <v>-0.51784571471388197</v>
      </c>
      <c r="L373" s="75">
        <f t="shared" si="17"/>
        <v>4.8629935726905842</v>
      </c>
    </row>
    <row r="374" spans="1:12" x14ac:dyDescent="0.2">
      <c r="A374" s="119" t="s">
        <v>2767</v>
      </c>
      <c r="B374" s="60" t="s">
        <v>696</v>
      </c>
      <c r="C374" s="60" t="s">
        <v>940</v>
      </c>
      <c r="D374" s="119" t="s">
        <v>234</v>
      </c>
      <c r="E374" s="119" t="s">
        <v>1081</v>
      </c>
      <c r="F374" s="120">
        <v>3.6387860519999999</v>
      </c>
      <c r="G374" s="120">
        <v>5.4282082649999994</v>
      </c>
      <c r="H374" s="75">
        <f t="shared" si="18"/>
        <v>-0.32965246093040235</v>
      </c>
      <c r="I374" s="120">
        <v>5.18229892</v>
      </c>
      <c r="J374" s="120">
        <v>10.297064410000001</v>
      </c>
      <c r="K374" s="75">
        <f t="shared" si="19"/>
        <v>-0.49672074353859463</v>
      </c>
      <c r="L374" s="75">
        <f t="shared" si="17"/>
        <v>1.4241834628204186</v>
      </c>
    </row>
    <row r="375" spans="1:12" x14ac:dyDescent="0.2">
      <c r="A375" s="119" t="s">
        <v>2602</v>
      </c>
      <c r="B375" s="60" t="s">
        <v>1027</v>
      </c>
      <c r="C375" s="60" t="s">
        <v>934</v>
      </c>
      <c r="D375" s="119" t="s">
        <v>234</v>
      </c>
      <c r="E375" s="119" t="s">
        <v>1081</v>
      </c>
      <c r="F375" s="120">
        <v>0.13896554999999999</v>
      </c>
      <c r="G375" s="120">
        <v>0.57339638999999998</v>
      </c>
      <c r="H375" s="75">
        <f t="shared" si="18"/>
        <v>-0.75764488158008803</v>
      </c>
      <c r="I375" s="120">
        <v>5.16421756</v>
      </c>
      <c r="J375" s="120">
        <v>1.3248299999999999E-3</v>
      </c>
      <c r="K375" s="75" t="str">
        <f t="shared" si="19"/>
        <v/>
      </c>
      <c r="L375" s="75">
        <f t="shared" si="17"/>
        <v>37.161854574748922</v>
      </c>
    </row>
    <row r="376" spans="1:12" x14ac:dyDescent="0.2">
      <c r="A376" s="119" t="s">
        <v>2765</v>
      </c>
      <c r="B376" s="60" t="s">
        <v>554</v>
      </c>
      <c r="C376" s="60" t="s">
        <v>940</v>
      </c>
      <c r="D376" s="119" t="s">
        <v>234</v>
      </c>
      <c r="E376" s="119" t="s">
        <v>1081</v>
      </c>
      <c r="F376" s="120">
        <v>6.8869525539999996</v>
      </c>
      <c r="G376" s="120">
        <v>9.0014460519999986</v>
      </c>
      <c r="H376" s="75">
        <f t="shared" si="18"/>
        <v>-0.23490597908212618</v>
      </c>
      <c r="I376" s="120">
        <v>5.1444683200000005</v>
      </c>
      <c r="J376" s="120">
        <v>9.5001322599999991</v>
      </c>
      <c r="K376" s="75">
        <f t="shared" si="19"/>
        <v>-0.45848455798235366</v>
      </c>
      <c r="L376" s="75">
        <f t="shared" si="17"/>
        <v>0.7469876232865944</v>
      </c>
    </row>
    <row r="377" spans="1:12" x14ac:dyDescent="0.2">
      <c r="A377" s="119" t="s">
        <v>2136</v>
      </c>
      <c r="B377" s="60" t="s">
        <v>2137</v>
      </c>
      <c r="C377" s="60" t="s">
        <v>698</v>
      </c>
      <c r="D377" s="119" t="s">
        <v>235</v>
      </c>
      <c r="E377" s="119" t="s">
        <v>236</v>
      </c>
      <c r="F377" s="120">
        <v>2.01628286</v>
      </c>
      <c r="G377" s="120">
        <v>1.7249436699999998</v>
      </c>
      <c r="H377" s="75">
        <f t="shared" si="18"/>
        <v>0.16889779942785044</v>
      </c>
      <c r="I377" s="120">
        <v>5.05587769</v>
      </c>
      <c r="J377" s="120">
        <v>1.0817700700000001</v>
      </c>
      <c r="K377" s="75">
        <f t="shared" si="19"/>
        <v>3.6737082400514183</v>
      </c>
      <c r="L377" s="75">
        <f t="shared" si="17"/>
        <v>2.5075240137685841</v>
      </c>
    </row>
    <row r="378" spans="1:12" x14ac:dyDescent="0.2">
      <c r="A378" s="119" t="s">
        <v>2774</v>
      </c>
      <c r="B378" s="60" t="s">
        <v>593</v>
      </c>
      <c r="C378" s="60" t="s">
        <v>940</v>
      </c>
      <c r="D378" s="119" t="s">
        <v>234</v>
      </c>
      <c r="E378" s="119" t="s">
        <v>1081</v>
      </c>
      <c r="F378" s="120">
        <v>4.2413288600000003</v>
      </c>
      <c r="G378" s="120">
        <v>5.5075461449999992</v>
      </c>
      <c r="H378" s="75">
        <f t="shared" si="18"/>
        <v>-0.22990588760650299</v>
      </c>
      <c r="I378" s="120">
        <v>4.9269120099999997</v>
      </c>
      <c r="J378" s="120">
        <v>10.10545424</v>
      </c>
      <c r="K378" s="75">
        <f t="shared" si="19"/>
        <v>-0.51245021817049963</v>
      </c>
      <c r="L378" s="75">
        <f t="shared" si="17"/>
        <v>1.1616434784073781</v>
      </c>
    </row>
    <row r="379" spans="1:12" x14ac:dyDescent="0.2">
      <c r="A379" s="119" t="s">
        <v>2342</v>
      </c>
      <c r="B379" s="60" t="s">
        <v>380</v>
      </c>
      <c r="C379" s="60" t="s">
        <v>939</v>
      </c>
      <c r="D379" s="119" t="s">
        <v>235</v>
      </c>
      <c r="E379" s="119" t="s">
        <v>236</v>
      </c>
      <c r="F379" s="120">
        <v>8.2573908879999998</v>
      </c>
      <c r="G379" s="120">
        <v>7.7356532750000007</v>
      </c>
      <c r="H379" s="75">
        <f t="shared" si="18"/>
        <v>6.7445837404081388E-2</v>
      </c>
      <c r="I379" s="120">
        <v>4.8754412699999996</v>
      </c>
      <c r="J379" s="120">
        <v>3.4066679900000003</v>
      </c>
      <c r="K379" s="75">
        <f t="shared" si="19"/>
        <v>0.43114658790098281</v>
      </c>
      <c r="L379" s="75">
        <f t="shared" si="17"/>
        <v>0.59043362923332154</v>
      </c>
    </row>
    <row r="380" spans="1:12" x14ac:dyDescent="0.2">
      <c r="A380" s="119" t="s">
        <v>2760</v>
      </c>
      <c r="B380" s="60" t="s">
        <v>181</v>
      </c>
      <c r="C380" s="60" t="s">
        <v>940</v>
      </c>
      <c r="D380" s="119" t="s">
        <v>234</v>
      </c>
      <c r="E380" s="119" t="s">
        <v>1081</v>
      </c>
      <c r="F380" s="120">
        <v>14.165880697</v>
      </c>
      <c r="G380" s="120">
        <v>8.9832170399999995</v>
      </c>
      <c r="H380" s="75">
        <f t="shared" si="18"/>
        <v>0.57692735619354485</v>
      </c>
      <c r="I380" s="120">
        <v>4.7175767100000003</v>
      </c>
      <c r="J380" s="120">
        <v>8.931688900000001</v>
      </c>
      <c r="K380" s="75">
        <f t="shared" si="19"/>
        <v>-0.47181582757545437</v>
      </c>
      <c r="L380" s="75">
        <f t="shared" si="17"/>
        <v>0.33302389105952812</v>
      </c>
    </row>
    <row r="381" spans="1:12" x14ac:dyDescent="0.2">
      <c r="A381" s="119" t="s">
        <v>1960</v>
      </c>
      <c r="B381" s="60" t="s">
        <v>643</v>
      </c>
      <c r="C381" s="60" t="s">
        <v>939</v>
      </c>
      <c r="D381" s="119" t="s">
        <v>235</v>
      </c>
      <c r="E381" s="119" t="s">
        <v>236</v>
      </c>
      <c r="F381" s="120">
        <v>4.5029083949999995</v>
      </c>
      <c r="G381" s="120">
        <v>5.276057647</v>
      </c>
      <c r="H381" s="75">
        <f t="shared" si="18"/>
        <v>-0.14653919720524999</v>
      </c>
      <c r="I381" s="120">
        <v>4.7001384400000008</v>
      </c>
      <c r="J381" s="120">
        <v>4.7870320900000003</v>
      </c>
      <c r="K381" s="75">
        <f t="shared" si="19"/>
        <v>-1.8151883748913744E-2</v>
      </c>
      <c r="L381" s="75">
        <f t="shared" si="17"/>
        <v>1.0438005901294827</v>
      </c>
    </row>
    <row r="382" spans="1:12" x14ac:dyDescent="0.2">
      <c r="A382" s="119" t="s">
        <v>2515</v>
      </c>
      <c r="B382" s="60" t="s">
        <v>393</v>
      </c>
      <c r="C382" s="60" t="s">
        <v>698</v>
      </c>
      <c r="D382" s="119" t="s">
        <v>234</v>
      </c>
      <c r="E382" s="119" t="s">
        <v>1081</v>
      </c>
      <c r="F382" s="120">
        <v>1.3112997500000001</v>
      </c>
      <c r="G382" s="120">
        <v>8.6466050000000003E-2</v>
      </c>
      <c r="H382" s="75">
        <f t="shared" si="18"/>
        <v>14.165486916541234</v>
      </c>
      <c r="I382" s="120">
        <v>4.6984405799999998</v>
      </c>
      <c r="J382" s="120">
        <v>5.32153E-2</v>
      </c>
      <c r="K382" s="75">
        <f t="shared" si="19"/>
        <v>87.29116024902612</v>
      </c>
      <c r="L382" s="75">
        <f t="shared" si="17"/>
        <v>3.5830408569817842</v>
      </c>
    </row>
    <row r="383" spans="1:12" x14ac:dyDescent="0.2">
      <c r="A383" s="60" t="s">
        <v>2591</v>
      </c>
      <c r="B383" s="60" t="s">
        <v>2592</v>
      </c>
      <c r="C383" s="60" t="s">
        <v>936</v>
      </c>
      <c r="D383" s="119" t="s">
        <v>234</v>
      </c>
      <c r="E383" s="119" t="s">
        <v>1081</v>
      </c>
      <c r="F383" s="120">
        <v>0</v>
      </c>
      <c r="G383" s="120">
        <v>0.87573800000000002</v>
      </c>
      <c r="H383" s="75">
        <f t="shared" si="18"/>
        <v>-1</v>
      </c>
      <c r="I383" s="120">
        <v>4.65402</v>
      </c>
      <c r="J383" s="120">
        <v>2.7007380400000001</v>
      </c>
      <c r="K383" s="75">
        <f t="shared" si="19"/>
        <v>0.72324006663008311</v>
      </c>
      <c r="L383" s="75" t="str">
        <f t="shared" si="17"/>
        <v/>
      </c>
    </row>
    <row r="384" spans="1:12" x14ac:dyDescent="0.2">
      <c r="A384" s="119" t="s">
        <v>1777</v>
      </c>
      <c r="B384" s="60" t="s">
        <v>360</v>
      </c>
      <c r="C384" s="60" t="s">
        <v>698</v>
      </c>
      <c r="D384" s="119" t="s">
        <v>234</v>
      </c>
      <c r="E384" s="119" t="s">
        <v>1081</v>
      </c>
      <c r="F384" s="120">
        <v>1.8749580889999999</v>
      </c>
      <c r="G384" s="120">
        <v>6.4043353090000004</v>
      </c>
      <c r="H384" s="75">
        <f t="shared" si="18"/>
        <v>-0.70723611451681412</v>
      </c>
      <c r="I384" s="120">
        <v>4.6097157699999993</v>
      </c>
      <c r="J384" s="120">
        <v>17.27170971</v>
      </c>
      <c r="K384" s="75">
        <f t="shared" si="19"/>
        <v>-0.73310599544577459</v>
      </c>
      <c r="L384" s="75">
        <f t="shared" si="17"/>
        <v>2.4585700326019393</v>
      </c>
    </row>
    <row r="385" spans="1:12" x14ac:dyDescent="0.2">
      <c r="A385" s="119" t="s">
        <v>2778</v>
      </c>
      <c r="B385" s="60" t="s">
        <v>324</v>
      </c>
      <c r="C385" s="60" t="s">
        <v>940</v>
      </c>
      <c r="D385" s="119" t="s">
        <v>234</v>
      </c>
      <c r="E385" s="119" t="s">
        <v>1081</v>
      </c>
      <c r="F385" s="120">
        <v>5.135566474</v>
      </c>
      <c r="G385" s="120">
        <v>4.902593167</v>
      </c>
      <c r="H385" s="75">
        <f t="shared" si="18"/>
        <v>4.7520424204923639E-2</v>
      </c>
      <c r="I385" s="120">
        <v>4.5896386299999996</v>
      </c>
      <c r="J385" s="120">
        <v>0.69494148999999994</v>
      </c>
      <c r="K385" s="75">
        <f t="shared" si="19"/>
        <v>5.60435259089222</v>
      </c>
      <c r="L385" s="75">
        <f t="shared" si="17"/>
        <v>0.89369666486377164</v>
      </c>
    </row>
    <row r="386" spans="1:12" x14ac:dyDescent="0.2">
      <c r="A386" s="119" t="s">
        <v>2336</v>
      </c>
      <c r="B386" s="60" t="s">
        <v>633</v>
      </c>
      <c r="C386" s="60" t="s">
        <v>939</v>
      </c>
      <c r="D386" s="119" t="s">
        <v>235</v>
      </c>
      <c r="E386" s="119" t="s">
        <v>236</v>
      </c>
      <c r="F386" s="120">
        <v>9.8467437579999988</v>
      </c>
      <c r="G386" s="120">
        <v>7.6723965420000004</v>
      </c>
      <c r="H386" s="75">
        <f t="shared" si="18"/>
        <v>0.28339870131806322</v>
      </c>
      <c r="I386" s="120">
        <v>4.5610524100000003</v>
      </c>
      <c r="J386" s="120">
        <v>5.7988476900000006</v>
      </c>
      <c r="K386" s="75">
        <f t="shared" si="19"/>
        <v>-0.21345538737541836</v>
      </c>
      <c r="L386" s="75">
        <f t="shared" si="17"/>
        <v>0.46320413347756384</v>
      </c>
    </row>
    <row r="387" spans="1:12" x14ac:dyDescent="0.2">
      <c r="A387" s="119" t="s">
        <v>1910</v>
      </c>
      <c r="B387" s="60" t="s">
        <v>202</v>
      </c>
      <c r="C387" s="60" t="s">
        <v>939</v>
      </c>
      <c r="D387" s="119" t="s">
        <v>235</v>
      </c>
      <c r="E387" s="119" t="s">
        <v>1081</v>
      </c>
      <c r="F387" s="120">
        <v>7.5583400000000002E-3</v>
      </c>
      <c r="G387" s="120">
        <v>1.9638387500000001</v>
      </c>
      <c r="H387" s="75">
        <f t="shared" si="18"/>
        <v>-0.99615124205080485</v>
      </c>
      <c r="I387" s="120">
        <v>4.5222724800000007</v>
      </c>
      <c r="J387" s="120">
        <v>93.399963839297001</v>
      </c>
      <c r="K387" s="75">
        <f t="shared" si="19"/>
        <v>-0.95158164635073117</v>
      </c>
      <c r="L387" s="75" t="str">
        <f t="shared" si="17"/>
        <v/>
      </c>
    </row>
    <row r="388" spans="1:12" x14ac:dyDescent="0.2">
      <c r="A388" s="119" t="s">
        <v>2283</v>
      </c>
      <c r="B388" s="60" t="s">
        <v>578</v>
      </c>
      <c r="C388" s="60" t="s">
        <v>935</v>
      </c>
      <c r="D388" s="119" t="s">
        <v>234</v>
      </c>
      <c r="E388" s="119" t="s">
        <v>1081</v>
      </c>
      <c r="F388" s="120">
        <v>1.58120982</v>
      </c>
      <c r="G388" s="120">
        <v>1.5297071910000002</v>
      </c>
      <c r="H388" s="75">
        <f t="shared" si="18"/>
        <v>3.3668292404595013E-2</v>
      </c>
      <c r="I388" s="120">
        <v>4.4290152200000001</v>
      </c>
      <c r="J388" s="120">
        <v>3.2330600000000001E-2</v>
      </c>
      <c r="K388" s="75" t="str">
        <f t="shared" si="19"/>
        <v/>
      </c>
      <c r="L388" s="75">
        <f t="shared" si="17"/>
        <v>2.8010294168297034</v>
      </c>
    </row>
    <row r="389" spans="1:12" x14ac:dyDescent="0.2">
      <c r="A389" s="119" t="s">
        <v>2443</v>
      </c>
      <c r="B389" s="60" t="s">
        <v>123</v>
      </c>
      <c r="C389" s="60" t="s">
        <v>698</v>
      </c>
      <c r="D389" s="119" t="s">
        <v>234</v>
      </c>
      <c r="E389" s="119" t="s">
        <v>1081</v>
      </c>
      <c r="F389" s="120">
        <v>2.0399445100000002</v>
      </c>
      <c r="G389" s="120">
        <v>2.8662414940000001</v>
      </c>
      <c r="H389" s="75">
        <f t="shared" si="18"/>
        <v>-0.28828589137716243</v>
      </c>
      <c r="I389" s="120">
        <v>4.4195944000000003</v>
      </c>
      <c r="J389" s="120">
        <v>21.261015069999999</v>
      </c>
      <c r="K389" s="75">
        <f t="shared" si="19"/>
        <v>-0.79212683940776674</v>
      </c>
      <c r="L389" s="75">
        <f t="shared" si="17"/>
        <v>2.1665267747895749</v>
      </c>
    </row>
    <row r="390" spans="1:12" x14ac:dyDescent="0.2">
      <c r="A390" s="119" t="s">
        <v>2776</v>
      </c>
      <c r="B390" s="119" t="s">
        <v>268</v>
      </c>
      <c r="C390" s="119" t="s">
        <v>940</v>
      </c>
      <c r="D390" s="119" t="s">
        <v>234</v>
      </c>
      <c r="E390" s="119" t="s">
        <v>236</v>
      </c>
      <c r="F390" s="120">
        <v>7.4214834930000002</v>
      </c>
      <c r="G390" s="120">
        <v>8.4004564479999999</v>
      </c>
      <c r="H390" s="75">
        <f t="shared" si="18"/>
        <v>-0.11653806683719858</v>
      </c>
      <c r="I390" s="120">
        <v>4.3571835599999993</v>
      </c>
      <c r="J390" s="120">
        <v>15.47385287</v>
      </c>
      <c r="K390" s="75">
        <f t="shared" si="19"/>
        <v>-0.71841637654139079</v>
      </c>
      <c r="L390" s="75">
        <f t="shared" si="17"/>
        <v>0.58710412333460393</v>
      </c>
    </row>
    <row r="391" spans="1:12" x14ac:dyDescent="0.2">
      <c r="A391" s="119" t="s">
        <v>2236</v>
      </c>
      <c r="B391" s="119" t="s">
        <v>501</v>
      </c>
      <c r="C391" s="119" t="s">
        <v>935</v>
      </c>
      <c r="D391" s="119" t="s">
        <v>234</v>
      </c>
      <c r="E391" s="119" t="s">
        <v>1081</v>
      </c>
      <c r="F391" s="120">
        <v>5.2786041969999999</v>
      </c>
      <c r="G391" s="120">
        <v>3.6378933730000003</v>
      </c>
      <c r="H391" s="75">
        <f t="shared" si="18"/>
        <v>0.45100574859536979</v>
      </c>
      <c r="I391" s="120">
        <v>4.3103375599999998</v>
      </c>
      <c r="J391" s="120">
        <v>39.854865109999999</v>
      </c>
      <c r="K391" s="75">
        <f t="shared" si="19"/>
        <v>-0.89184914945506888</v>
      </c>
      <c r="L391" s="75">
        <f t="shared" ref="L391:L454" si="20">IF(ISERROR(I391/F391),"",IF(I391/F391&gt;10000%,"",I391/F391))</f>
        <v>0.81656767568398159</v>
      </c>
    </row>
    <row r="392" spans="1:12" x14ac:dyDescent="0.2">
      <c r="A392" s="119" t="s">
        <v>2320</v>
      </c>
      <c r="B392" s="60" t="s">
        <v>295</v>
      </c>
      <c r="C392" s="60" t="s">
        <v>698</v>
      </c>
      <c r="D392" s="119" t="s">
        <v>234</v>
      </c>
      <c r="E392" s="119" t="s">
        <v>1081</v>
      </c>
      <c r="F392" s="120">
        <v>0.44495330900000002</v>
      </c>
      <c r="G392" s="120">
        <v>0.19616547000000001</v>
      </c>
      <c r="H392" s="75">
        <f t="shared" si="18"/>
        <v>1.2682550043083527</v>
      </c>
      <c r="I392" s="120">
        <v>4.2849370700000007</v>
      </c>
      <c r="J392" s="120">
        <v>4.7792690199999992</v>
      </c>
      <c r="K392" s="75">
        <f t="shared" si="19"/>
        <v>-0.10343254333065321</v>
      </c>
      <c r="L392" s="75">
        <f t="shared" si="20"/>
        <v>9.6300824902956297</v>
      </c>
    </row>
    <row r="393" spans="1:12" x14ac:dyDescent="0.2">
      <c r="A393" s="119" t="s">
        <v>2284</v>
      </c>
      <c r="B393" s="60" t="s">
        <v>579</v>
      </c>
      <c r="C393" s="60" t="s">
        <v>935</v>
      </c>
      <c r="D393" s="119" t="s">
        <v>234</v>
      </c>
      <c r="E393" s="119" t="s">
        <v>1081</v>
      </c>
      <c r="F393" s="120">
        <v>0.79989261399999989</v>
      </c>
      <c r="G393" s="120">
        <v>0.26278773700000002</v>
      </c>
      <c r="H393" s="75">
        <f t="shared" si="18"/>
        <v>2.0438734437596677</v>
      </c>
      <c r="I393" s="120">
        <v>4.2556041900000006</v>
      </c>
      <c r="J393" s="120">
        <v>4.29940561</v>
      </c>
      <c r="K393" s="75">
        <f t="shared" si="19"/>
        <v>-1.0187785004076244E-2</v>
      </c>
      <c r="L393" s="75">
        <f t="shared" si="20"/>
        <v>5.3202193838484435</v>
      </c>
    </row>
    <row r="394" spans="1:12" x14ac:dyDescent="0.2">
      <c r="A394" s="119" t="s">
        <v>2184</v>
      </c>
      <c r="B394" s="60" t="s">
        <v>2185</v>
      </c>
      <c r="C394" s="60" t="s">
        <v>939</v>
      </c>
      <c r="D394" s="119" t="s">
        <v>873</v>
      </c>
      <c r="E394" s="119" t="s">
        <v>236</v>
      </c>
      <c r="F394" s="120">
        <v>1.12572699</v>
      </c>
      <c r="G394" s="120">
        <v>0.39393595000000003</v>
      </c>
      <c r="H394" s="75">
        <f t="shared" si="18"/>
        <v>1.8576396492881644</v>
      </c>
      <c r="I394" s="120">
        <v>4.21427014</v>
      </c>
      <c r="J394" s="120">
        <v>0</v>
      </c>
      <c r="K394" s="75" t="str">
        <f t="shared" si="19"/>
        <v/>
      </c>
      <c r="L394" s="75">
        <f t="shared" si="20"/>
        <v>3.7435987388025582</v>
      </c>
    </row>
    <row r="395" spans="1:12" x14ac:dyDescent="0.2">
      <c r="A395" s="119" t="s">
        <v>2643</v>
      </c>
      <c r="B395" s="60" t="s">
        <v>1016</v>
      </c>
      <c r="C395" s="60" t="s">
        <v>934</v>
      </c>
      <c r="D395" s="119" t="s">
        <v>234</v>
      </c>
      <c r="E395" s="119" t="s">
        <v>1081</v>
      </c>
      <c r="F395" s="120">
        <v>15.68342833</v>
      </c>
      <c r="G395" s="120">
        <v>3.8506079300000002</v>
      </c>
      <c r="H395" s="75">
        <f t="shared" si="18"/>
        <v>3.0729746094923769</v>
      </c>
      <c r="I395" s="120">
        <v>4.2126144199999995</v>
      </c>
      <c r="J395" s="120">
        <v>0.74002961</v>
      </c>
      <c r="K395" s="75">
        <f t="shared" si="19"/>
        <v>4.6924944124870889</v>
      </c>
      <c r="L395" s="75">
        <f t="shared" si="20"/>
        <v>0.26860290565054024</v>
      </c>
    </row>
    <row r="396" spans="1:12" x14ac:dyDescent="0.2">
      <c r="A396" s="119" t="s">
        <v>2769</v>
      </c>
      <c r="B396" s="60" t="s">
        <v>246</v>
      </c>
      <c r="C396" s="60" t="s">
        <v>940</v>
      </c>
      <c r="D396" s="119" t="s">
        <v>234</v>
      </c>
      <c r="E396" s="119" t="s">
        <v>236</v>
      </c>
      <c r="F396" s="120">
        <v>8.7634283760000002</v>
      </c>
      <c r="G396" s="120">
        <v>5.0684853159999994</v>
      </c>
      <c r="H396" s="75">
        <f t="shared" si="18"/>
        <v>0.72900340627128712</v>
      </c>
      <c r="I396" s="120">
        <v>4.1708811900000002</v>
      </c>
      <c r="J396" s="120">
        <v>1.54025923</v>
      </c>
      <c r="K396" s="75">
        <f t="shared" si="19"/>
        <v>1.7079085836739316</v>
      </c>
      <c r="L396" s="75">
        <f t="shared" si="20"/>
        <v>0.4759417217835204</v>
      </c>
    </row>
    <row r="397" spans="1:12" x14ac:dyDescent="0.2">
      <c r="A397" s="119" t="s">
        <v>1724</v>
      </c>
      <c r="B397" s="60" t="s">
        <v>888</v>
      </c>
      <c r="C397" s="60" t="s">
        <v>169</v>
      </c>
      <c r="D397" s="119" t="s">
        <v>873</v>
      </c>
      <c r="E397" s="119" t="s">
        <v>1081</v>
      </c>
      <c r="F397" s="120">
        <v>1.2027232969999999</v>
      </c>
      <c r="G397" s="120">
        <v>5.64887637</v>
      </c>
      <c r="H397" s="75">
        <f t="shared" si="18"/>
        <v>-0.78708627730155123</v>
      </c>
      <c r="I397" s="120">
        <v>4.0839374800000003</v>
      </c>
      <c r="J397" s="120">
        <v>11.3825634191123</v>
      </c>
      <c r="K397" s="75">
        <f t="shared" si="19"/>
        <v>-0.64121109370295981</v>
      </c>
      <c r="L397" s="75">
        <f t="shared" si="20"/>
        <v>3.3955752667190588</v>
      </c>
    </row>
    <row r="398" spans="1:12" x14ac:dyDescent="0.2">
      <c r="A398" s="119" t="s">
        <v>2638</v>
      </c>
      <c r="B398" s="60" t="s">
        <v>78</v>
      </c>
      <c r="C398" s="60" t="s">
        <v>934</v>
      </c>
      <c r="D398" s="119" t="s">
        <v>234</v>
      </c>
      <c r="E398" s="119" t="s">
        <v>1081</v>
      </c>
      <c r="F398" s="120">
        <v>11.585064143999999</v>
      </c>
      <c r="G398" s="120">
        <v>9.9599283990000007</v>
      </c>
      <c r="H398" s="75">
        <f t="shared" si="18"/>
        <v>0.16316741244476862</v>
      </c>
      <c r="I398" s="120">
        <v>4.0706184500000004</v>
      </c>
      <c r="J398" s="120">
        <v>2.8441089999999999E-2</v>
      </c>
      <c r="K398" s="75" t="str">
        <f t="shared" si="19"/>
        <v/>
      </c>
      <c r="L398" s="75">
        <f t="shared" si="20"/>
        <v>0.35136779558602682</v>
      </c>
    </row>
    <row r="399" spans="1:12" x14ac:dyDescent="0.2">
      <c r="A399" s="119" t="s">
        <v>2358</v>
      </c>
      <c r="B399" s="60" t="s">
        <v>434</v>
      </c>
      <c r="C399" s="60" t="s">
        <v>939</v>
      </c>
      <c r="D399" s="119" t="s">
        <v>235</v>
      </c>
      <c r="E399" s="119" t="s">
        <v>236</v>
      </c>
      <c r="F399" s="120">
        <v>1.2739146399999999</v>
      </c>
      <c r="G399" s="120">
        <v>6.5896358299999997</v>
      </c>
      <c r="H399" s="75">
        <f t="shared" si="18"/>
        <v>-0.80667905285442765</v>
      </c>
      <c r="I399" s="120">
        <v>4.0650896699999999</v>
      </c>
      <c r="J399" s="120">
        <v>57.803995799999996</v>
      </c>
      <c r="K399" s="75">
        <f t="shared" si="19"/>
        <v>-0.92967459059292223</v>
      </c>
      <c r="L399" s="75">
        <f t="shared" si="20"/>
        <v>3.1910220216952685</v>
      </c>
    </row>
    <row r="400" spans="1:12" x14ac:dyDescent="0.2">
      <c r="A400" s="119" t="s">
        <v>2768</v>
      </c>
      <c r="B400" s="60" t="s">
        <v>179</v>
      </c>
      <c r="C400" s="60" t="s">
        <v>940</v>
      </c>
      <c r="D400" s="119" t="s">
        <v>234</v>
      </c>
      <c r="E400" s="119" t="s">
        <v>236</v>
      </c>
      <c r="F400" s="120">
        <v>2.473161181</v>
      </c>
      <c r="G400" s="120">
        <v>6.9570032400000006</v>
      </c>
      <c r="H400" s="75">
        <f t="shared" si="18"/>
        <v>-0.6445076858983898</v>
      </c>
      <c r="I400" s="120">
        <v>4.0158575499999998</v>
      </c>
      <c r="J400" s="120">
        <v>4.58787492</v>
      </c>
      <c r="K400" s="75">
        <f t="shared" si="19"/>
        <v>-0.12468024520598753</v>
      </c>
      <c r="L400" s="75">
        <f t="shared" si="20"/>
        <v>1.6237751024283118</v>
      </c>
    </row>
    <row r="401" spans="1:12" x14ac:dyDescent="0.2">
      <c r="A401" s="119" t="s">
        <v>1731</v>
      </c>
      <c r="B401" s="60" t="s">
        <v>1688</v>
      </c>
      <c r="C401" s="60" t="s">
        <v>169</v>
      </c>
      <c r="D401" s="119" t="s">
        <v>235</v>
      </c>
      <c r="E401" s="119" t="s">
        <v>1081</v>
      </c>
      <c r="F401" s="120">
        <v>1.2285478799999998</v>
      </c>
      <c r="G401" s="120">
        <v>0.68735988999999997</v>
      </c>
      <c r="H401" s="75">
        <f t="shared" si="18"/>
        <v>0.78734298854709128</v>
      </c>
      <c r="I401" s="120">
        <v>3.80883799992487</v>
      </c>
      <c r="J401" s="120">
        <v>4.7101411541526703</v>
      </c>
      <c r="K401" s="75">
        <f t="shared" si="19"/>
        <v>-0.19135374604074684</v>
      </c>
      <c r="L401" s="75">
        <f t="shared" si="20"/>
        <v>3.1002764010507029</v>
      </c>
    </row>
    <row r="402" spans="1:12" x14ac:dyDescent="0.2">
      <c r="A402" s="119" t="s">
        <v>1832</v>
      </c>
      <c r="B402" s="60" t="s">
        <v>1078</v>
      </c>
      <c r="C402" s="60" t="s">
        <v>698</v>
      </c>
      <c r="D402" s="119" t="s">
        <v>234</v>
      </c>
      <c r="E402" s="119" t="s">
        <v>1081</v>
      </c>
      <c r="F402" s="120">
        <v>2.7028372699999998</v>
      </c>
      <c r="G402" s="120">
        <v>3.2813100950000003</v>
      </c>
      <c r="H402" s="75">
        <f t="shared" si="18"/>
        <v>-0.17629325124786788</v>
      </c>
      <c r="I402" s="120">
        <v>3.7824208100000001</v>
      </c>
      <c r="J402" s="120">
        <v>5.4791859499999997</v>
      </c>
      <c r="K402" s="75">
        <f t="shared" si="19"/>
        <v>-0.3096746771297294</v>
      </c>
      <c r="L402" s="75">
        <f t="shared" si="20"/>
        <v>1.3994260224182864</v>
      </c>
    </row>
    <row r="403" spans="1:12" x14ac:dyDescent="0.2">
      <c r="A403" s="119" t="s">
        <v>2160</v>
      </c>
      <c r="B403" s="60" t="s">
        <v>99</v>
      </c>
      <c r="C403" s="60" t="s">
        <v>1031</v>
      </c>
      <c r="D403" s="119" t="s">
        <v>235</v>
      </c>
      <c r="E403" s="119" t="s">
        <v>236</v>
      </c>
      <c r="F403" s="120">
        <v>1.5782150100000001</v>
      </c>
      <c r="G403" s="120">
        <v>2.03393303</v>
      </c>
      <c r="H403" s="75">
        <f t="shared" si="18"/>
        <v>-0.22405753448037569</v>
      </c>
      <c r="I403" s="120">
        <v>3.7743456399999999</v>
      </c>
      <c r="J403" s="120">
        <v>11.49486572</v>
      </c>
      <c r="K403" s="75">
        <f t="shared" si="19"/>
        <v>-0.67164943619715456</v>
      </c>
      <c r="L403" s="75">
        <f t="shared" si="20"/>
        <v>2.3915281606655103</v>
      </c>
    </row>
    <row r="404" spans="1:12" x14ac:dyDescent="0.2">
      <c r="A404" s="119" t="s">
        <v>2164</v>
      </c>
      <c r="B404" s="60" t="s">
        <v>1089</v>
      </c>
      <c r="C404" s="60" t="s">
        <v>1031</v>
      </c>
      <c r="D404" s="119" t="s">
        <v>235</v>
      </c>
      <c r="E404" s="119" t="s">
        <v>236</v>
      </c>
      <c r="F404" s="120">
        <v>1.0986579299999999</v>
      </c>
      <c r="G404" s="120">
        <v>2.6841770199999999</v>
      </c>
      <c r="H404" s="75">
        <f t="shared" si="18"/>
        <v>-0.59069095599365506</v>
      </c>
      <c r="I404" s="120">
        <v>3.7717487099999998</v>
      </c>
      <c r="J404" s="120">
        <v>0.11445050999999999</v>
      </c>
      <c r="K404" s="75">
        <f t="shared" si="19"/>
        <v>31.955280933217338</v>
      </c>
      <c r="L404" s="75">
        <f t="shared" si="20"/>
        <v>3.4330510043285267</v>
      </c>
    </row>
    <row r="405" spans="1:12" x14ac:dyDescent="0.2">
      <c r="A405" s="119" t="s">
        <v>2807</v>
      </c>
      <c r="B405" s="60" t="s">
        <v>829</v>
      </c>
      <c r="C405" s="60" t="s">
        <v>940</v>
      </c>
      <c r="D405" s="119" t="s">
        <v>234</v>
      </c>
      <c r="E405" s="119" t="s">
        <v>1081</v>
      </c>
      <c r="F405" s="120">
        <v>8.0468283730000003</v>
      </c>
      <c r="G405" s="120">
        <v>5.5172612399999998</v>
      </c>
      <c r="H405" s="75">
        <f t="shared" si="18"/>
        <v>0.45848239243425803</v>
      </c>
      <c r="I405" s="120">
        <v>3.6546923700000002</v>
      </c>
      <c r="J405" s="120">
        <v>7.5374592400000004</v>
      </c>
      <c r="K405" s="75">
        <f t="shared" si="19"/>
        <v>-0.51512940188052014</v>
      </c>
      <c r="L405" s="75">
        <f t="shared" si="20"/>
        <v>0.45417799418498922</v>
      </c>
    </row>
    <row r="406" spans="1:12" x14ac:dyDescent="0.2">
      <c r="A406" s="119" t="s">
        <v>2360</v>
      </c>
      <c r="B406" s="60" t="s">
        <v>436</v>
      </c>
      <c r="C406" s="60" t="s">
        <v>939</v>
      </c>
      <c r="D406" s="119" t="s">
        <v>235</v>
      </c>
      <c r="E406" s="119" t="s">
        <v>236</v>
      </c>
      <c r="F406" s="120">
        <v>2.6125510269999999</v>
      </c>
      <c r="G406" s="120">
        <v>3.8197230070000003</v>
      </c>
      <c r="H406" s="75">
        <f t="shared" si="18"/>
        <v>-0.31603652353527856</v>
      </c>
      <c r="I406" s="120">
        <v>3.63393035</v>
      </c>
      <c r="J406" s="120">
        <v>5.1616771699999999</v>
      </c>
      <c r="K406" s="75">
        <f t="shared" si="19"/>
        <v>-0.29597876226730391</v>
      </c>
      <c r="L406" s="75">
        <f t="shared" si="20"/>
        <v>1.3909509565341784</v>
      </c>
    </row>
    <row r="407" spans="1:12" x14ac:dyDescent="0.2">
      <c r="A407" s="119" t="s">
        <v>1134</v>
      </c>
      <c r="B407" s="60" t="s">
        <v>1294</v>
      </c>
      <c r="C407" s="60" t="s">
        <v>520</v>
      </c>
      <c r="D407" s="119" t="s">
        <v>234</v>
      </c>
      <c r="E407" s="119" t="s">
        <v>1081</v>
      </c>
      <c r="F407" s="120">
        <v>1.01352584</v>
      </c>
      <c r="G407" s="120">
        <v>1.12538154</v>
      </c>
      <c r="H407" s="75">
        <f t="shared" si="18"/>
        <v>-9.9393579887581907E-2</v>
      </c>
      <c r="I407" s="120">
        <v>3.6113608417366501</v>
      </c>
      <c r="J407" s="120">
        <v>1.8035942299848251</v>
      </c>
      <c r="K407" s="75">
        <f t="shared" si="19"/>
        <v>1.0023133705451226</v>
      </c>
      <c r="L407" s="75">
        <f t="shared" si="20"/>
        <v>3.563166028146505</v>
      </c>
    </row>
    <row r="408" spans="1:12" x14ac:dyDescent="0.2">
      <c r="A408" s="119" t="s">
        <v>2890</v>
      </c>
      <c r="B408" s="60" t="s">
        <v>508</v>
      </c>
      <c r="C408" s="60" t="s">
        <v>698</v>
      </c>
      <c r="D408" s="119" t="s">
        <v>235</v>
      </c>
      <c r="E408" s="119" t="s">
        <v>236</v>
      </c>
      <c r="F408" s="120">
        <v>2.0307811499999997</v>
      </c>
      <c r="G408" s="120">
        <v>2.2487490699999997</v>
      </c>
      <c r="H408" s="75">
        <f t="shared" si="18"/>
        <v>-9.692852035287336E-2</v>
      </c>
      <c r="I408" s="120">
        <v>3.5657388299999999</v>
      </c>
      <c r="J408" s="120">
        <v>2.0153082700000002</v>
      </c>
      <c r="K408" s="75">
        <f t="shared" si="19"/>
        <v>0.76932674920249267</v>
      </c>
      <c r="L408" s="75">
        <f t="shared" si="20"/>
        <v>1.7558459364269756</v>
      </c>
    </row>
    <row r="409" spans="1:12" x14ac:dyDescent="0.2">
      <c r="A409" s="119" t="s">
        <v>1870</v>
      </c>
      <c r="B409" s="60" t="s">
        <v>1871</v>
      </c>
      <c r="C409" s="60" t="s">
        <v>169</v>
      </c>
      <c r="D409" s="119" t="s">
        <v>873</v>
      </c>
      <c r="E409" s="119" t="s">
        <v>236</v>
      </c>
      <c r="F409" s="120">
        <v>0.31482898999999998</v>
      </c>
      <c r="G409" s="120">
        <v>1.70839903</v>
      </c>
      <c r="H409" s="75">
        <f t="shared" si="18"/>
        <v>-0.81571694640917702</v>
      </c>
      <c r="I409" s="120">
        <v>3.5476297400000001</v>
      </c>
      <c r="J409" s="120">
        <v>2.0125857204569151</v>
      </c>
      <c r="K409" s="75">
        <f t="shared" si="19"/>
        <v>0.76272230491359427</v>
      </c>
      <c r="L409" s="75">
        <f t="shared" si="20"/>
        <v>11.268434142611836</v>
      </c>
    </row>
    <row r="410" spans="1:12" x14ac:dyDescent="0.2">
      <c r="A410" s="119" t="s">
        <v>2444</v>
      </c>
      <c r="B410" s="60" t="s">
        <v>499</v>
      </c>
      <c r="C410" s="60" t="s">
        <v>935</v>
      </c>
      <c r="D410" s="119" t="s">
        <v>234</v>
      </c>
      <c r="E410" s="119" t="s">
        <v>1081</v>
      </c>
      <c r="F410" s="120">
        <v>10.440944334000001</v>
      </c>
      <c r="G410" s="120">
        <v>8.2753866919999997</v>
      </c>
      <c r="H410" s="75">
        <f t="shared" si="18"/>
        <v>0.26168658004749124</v>
      </c>
      <c r="I410" s="120">
        <v>3.4991017400000004</v>
      </c>
      <c r="J410" s="120">
        <v>16.848080062861051</v>
      </c>
      <c r="K410" s="75">
        <f t="shared" si="19"/>
        <v>-0.79231451138974451</v>
      </c>
      <c r="L410" s="75">
        <f t="shared" si="20"/>
        <v>0.33513268800844848</v>
      </c>
    </row>
    <row r="411" spans="1:12" x14ac:dyDescent="0.2">
      <c r="A411" s="119" t="s">
        <v>2639</v>
      </c>
      <c r="B411" s="60" t="s">
        <v>79</v>
      </c>
      <c r="C411" s="60" t="s">
        <v>934</v>
      </c>
      <c r="D411" s="119" t="s">
        <v>234</v>
      </c>
      <c r="E411" s="119" t="s">
        <v>1081</v>
      </c>
      <c r="F411" s="120">
        <v>0.92958439000000004</v>
      </c>
      <c r="G411" s="120">
        <v>3.739676937</v>
      </c>
      <c r="H411" s="75">
        <f t="shared" si="18"/>
        <v>-0.75142655217011334</v>
      </c>
      <c r="I411" s="120">
        <v>3.3852496800000003</v>
      </c>
      <c r="J411" s="120">
        <v>0</v>
      </c>
      <c r="K411" s="75" t="str">
        <f t="shared" si="19"/>
        <v/>
      </c>
      <c r="L411" s="75">
        <f t="shared" si="20"/>
        <v>3.6416808591202785</v>
      </c>
    </row>
    <row r="412" spans="1:12" x14ac:dyDescent="0.2">
      <c r="A412" s="119" t="s">
        <v>1713</v>
      </c>
      <c r="B412" s="60" t="s">
        <v>881</v>
      </c>
      <c r="C412" s="60" t="s">
        <v>169</v>
      </c>
      <c r="D412" s="119" t="s">
        <v>873</v>
      </c>
      <c r="E412" s="119" t="s">
        <v>236</v>
      </c>
      <c r="F412" s="120">
        <v>1.76864354</v>
      </c>
      <c r="G412" s="120">
        <v>2.1434264900000004</v>
      </c>
      <c r="H412" s="75">
        <f t="shared" si="18"/>
        <v>-0.17485225257246884</v>
      </c>
      <c r="I412" s="120">
        <v>3.34204116</v>
      </c>
      <c r="J412" s="120">
        <v>2.8039166800000004</v>
      </c>
      <c r="K412" s="75">
        <f t="shared" si="19"/>
        <v>0.1919188554490141</v>
      </c>
      <c r="L412" s="75">
        <f t="shared" si="20"/>
        <v>1.8896069696440922</v>
      </c>
    </row>
    <row r="413" spans="1:12" x14ac:dyDescent="0.2">
      <c r="A413" s="119" t="s">
        <v>1759</v>
      </c>
      <c r="B413" s="60" t="s">
        <v>1011</v>
      </c>
      <c r="C413" s="60" t="s">
        <v>698</v>
      </c>
      <c r="D413" s="119" t="s">
        <v>234</v>
      </c>
      <c r="E413" s="119" t="s">
        <v>1081</v>
      </c>
      <c r="F413" s="120">
        <v>5.6738078600000001</v>
      </c>
      <c r="G413" s="120">
        <v>1.8692994599999999</v>
      </c>
      <c r="H413" s="75">
        <f t="shared" si="18"/>
        <v>2.035258919937847</v>
      </c>
      <c r="I413" s="120">
        <v>3.3014520599999999</v>
      </c>
      <c r="J413" s="120">
        <v>2.28225232</v>
      </c>
      <c r="K413" s="75">
        <f t="shared" si="19"/>
        <v>0.44657627514209297</v>
      </c>
      <c r="L413" s="75">
        <f t="shared" si="20"/>
        <v>0.58187590088748609</v>
      </c>
    </row>
    <row r="414" spans="1:12" x14ac:dyDescent="0.2">
      <c r="A414" s="119" t="s">
        <v>1788</v>
      </c>
      <c r="B414" s="60" t="s">
        <v>1415</v>
      </c>
      <c r="C414" s="60" t="s">
        <v>698</v>
      </c>
      <c r="D414" s="119" t="s">
        <v>234</v>
      </c>
      <c r="E414" s="119" t="s">
        <v>236</v>
      </c>
      <c r="F414" s="120">
        <v>0.37772040999999995</v>
      </c>
      <c r="G414" s="120">
        <v>0.39864881000000002</v>
      </c>
      <c r="H414" s="75">
        <f t="shared" si="18"/>
        <v>-5.2498338073554196E-2</v>
      </c>
      <c r="I414" s="120">
        <v>3.2808500499999997</v>
      </c>
      <c r="J414" s="120">
        <v>1.5466038600000001</v>
      </c>
      <c r="K414" s="75">
        <f t="shared" si="19"/>
        <v>1.1213253987352649</v>
      </c>
      <c r="L414" s="75">
        <f t="shared" si="20"/>
        <v>8.6859220818912064</v>
      </c>
    </row>
    <row r="415" spans="1:12" x14ac:dyDescent="0.2">
      <c r="A415" s="119" t="s">
        <v>2098</v>
      </c>
      <c r="B415" s="60" t="s">
        <v>2099</v>
      </c>
      <c r="C415" s="60" t="s">
        <v>169</v>
      </c>
      <c r="D415" s="119" t="s">
        <v>873</v>
      </c>
      <c r="E415" s="119" t="s">
        <v>236</v>
      </c>
      <c r="F415" s="120">
        <v>0.17122355</v>
      </c>
      <c r="G415" s="120">
        <v>0.6109008199999999</v>
      </c>
      <c r="H415" s="75">
        <f t="shared" si="18"/>
        <v>-0.71971956102465207</v>
      </c>
      <c r="I415" s="120">
        <v>3.2707337499729001</v>
      </c>
      <c r="J415" s="120">
        <v>0</v>
      </c>
      <c r="K415" s="75" t="str">
        <f t="shared" si="19"/>
        <v/>
      </c>
      <c r="L415" s="75">
        <f t="shared" si="20"/>
        <v>19.102125554416435</v>
      </c>
    </row>
    <row r="416" spans="1:12" x14ac:dyDescent="0.2">
      <c r="A416" s="119" t="s">
        <v>2505</v>
      </c>
      <c r="B416" s="60" t="s">
        <v>1035</v>
      </c>
      <c r="C416" s="60" t="s">
        <v>1034</v>
      </c>
      <c r="D416" s="119" t="s">
        <v>234</v>
      </c>
      <c r="E416" s="119" t="s">
        <v>1081</v>
      </c>
      <c r="F416" s="120">
        <v>0.24278969</v>
      </c>
      <c r="G416" s="120">
        <v>0.43922942999999998</v>
      </c>
      <c r="H416" s="75">
        <f t="shared" si="18"/>
        <v>-0.44723719901920045</v>
      </c>
      <c r="I416" s="120">
        <v>3.2648603500000002</v>
      </c>
      <c r="J416" s="120">
        <v>0.33719273</v>
      </c>
      <c r="K416" s="75">
        <f t="shared" si="19"/>
        <v>8.6824755088877517</v>
      </c>
      <c r="L416" s="75">
        <f t="shared" si="20"/>
        <v>13.447277559438378</v>
      </c>
    </row>
    <row r="417" spans="1:12" x14ac:dyDescent="0.2">
      <c r="A417" s="119" t="s">
        <v>2053</v>
      </c>
      <c r="B417" s="60" t="s">
        <v>30</v>
      </c>
      <c r="C417" s="60" t="s">
        <v>2040</v>
      </c>
      <c r="D417" s="119" t="s">
        <v>235</v>
      </c>
      <c r="E417" s="119" t="s">
        <v>236</v>
      </c>
      <c r="F417" s="120">
        <v>0.78661515999999998</v>
      </c>
      <c r="G417" s="120">
        <v>1.4487027299999999</v>
      </c>
      <c r="H417" s="75">
        <f t="shared" si="18"/>
        <v>-0.45702099974644206</v>
      </c>
      <c r="I417" s="120">
        <v>3.2579675899999998</v>
      </c>
      <c r="J417" s="120">
        <v>25.665127250000001</v>
      </c>
      <c r="K417" s="75">
        <f t="shared" si="19"/>
        <v>-0.87305858419229154</v>
      </c>
      <c r="L417" s="75">
        <f t="shared" si="20"/>
        <v>4.1417554042563838</v>
      </c>
    </row>
    <row r="418" spans="1:12" x14ac:dyDescent="0.2">
      <c r="A418" s="119" t="s">
        <v>2345</v>
      </c>
      <c r="B418" s="60" t="s">
        <v>995</v>
      </c>
      <c r="C418" s="60" t="s">
        <v>939</v>
      </c>
      <c r="D418" s="119" t="s">
        <v>235</v>
      </c>
      <c r="E418" s="119" t="s">
        <v>236</v>
      </c>
      <c r="F418" s="120">
        <v>1.77580509</v>
      </c>
      <c r="G418" s="120">
        <v>1.6764050100000001</v>
      </c>
      <c r="H418" s="75">
        <f t="shared" si="18"/>
        <v>5.9293595167673629E-2</v>
      </c>
      <c r="I418" s="120">
        <v>3.2157054900000004</v>
      </c>
      <c r="J418" s="120">
        <v>1.4940819299999999</v>
      </c>
      <c r="K418" s="75">
        <f t="shared" si="19"/>
        <v>1.1522952827627067</v>
      </c>
      <c r="L418" s="75">
        <f t="shared" si="20"/>
        <v>1.8108437170883436</v>
      </c>
    </row>
    <row r="419" spans="1:12" x14ac:dyDescent="0.2">
      <c r="A419" s="119" t="s">
        <v>2143</v>
      </c>
      <c r="B419" s="60" t="s">
        <v>1472</v>
      </c>
      <c r="C419" s="60" t="s">
        <v>1031</v>
      </c>
      <c r="D419" s="119" t="s">
        <v>235</v>
      </c>
      <c r="E419" s="119" t="s">
        <v>236</v>
      </c>
      <c r="F419" s="120">
        <v>0.44578542999999998</v>
      </c>
      <c r="G419" s="120">
        <v>0.87861570999999994</v>
      </c>
      <c r="H419" s="75">
        <f t="shared" si="18"/>
        <v>-0.49262752199138349</v>
      </c>
      <c r="I419" s="120">
        <v>3.2011135554760148</v>
      </c>
      <c r="J419" s="120">
        <v>0.86429670999999997</v>
      </c>
      <c r="K419" s="75">
        <f t="shared" si="19"/>
        <v>2.7037206302405283</v>
      </c>
      <c r="L419" s="75">
        <f t="shared" si="20"/>
        <v>7.1808393456825517</v>
      </c>
    </row>
    <row r="420" spans="1:12" x14ac:dyDescent="0.2">
      <c r="A420" s="119" t="s">
        <v>1973</v>
      </c>
      <c r="B420" s="60" t="s">
        <v>7</v>
      </c>
      <c r="C420" s="60" t="s">
        <v>939</v>
      </c>
      <c r="D420" s="119" t="s">
        <v>873</v>
      </c>
      <c r="E420" s="119" t="s">
        <v>1081</v>
      </c>
      <c r="F420" s="120">
        <v>4.4343511040000001</v>
      </c>
      <c r="G420" s="120">
        <v>1.2456781589999999</v>
      </c>
      <c r="H420" s="75">
        <f t="shared" si="18"/>
        <v>2.5597887559976078</v>
      </c>
      <c r="I420" s="120">
        <v>3.1574548999999998</v>
      </c>
      <c r="J420" s="120">
        <v>1.79083395803936E-2</v>
      </c>
      <c r="K420" s="75" t="str">
        <f t="shared" si="19"/>
        <v/>
      </c>
      <c r="L420" s="75">
        <f t="shared" si="20"/>
        <v>0.71204440648640166</v>
      </c>
    </row>
    <row r="421" spans="1:12" x14ac:dyDescent="0.2">
      <c r="A421" s="119" t="s">
        <v>2344</v>
      </c>
      <c r="B421" s="60" t="s">
        <v>994</v>
      </c>
      <c r="C421" s="60" t="s">
        <v>939</v>
      </c>
      <c r="D421" s="119" t="s">
        <v>235</v>
      </c>
      <c r="E421" s="119" t="s">
        <v>236</v>
      </c>
      <c r="F421" s="120">
        <v>0.81169083999999991</v>
      </c>
      <c r="G421" s="120">
        <v>1.1766040900000001</v>
      </c>
      <c r="H421" s="75">
        <f t="shared" si="18"/>
        <v>-0.31014106877700909</v>
      </c>
      <c r="I421" s="120">
        <v>3.1506725099999997</v>
      </c>
      <c r="J421" s="120">
        <v>11.9511614</v>
      </c>
      <c r="K421" s="75">
        <f t="shared" si="19"/>
        <v>-0.73637101830120044</v>
      </c>
      <c r="L421" s="75">
        <f t="shared" si="20"/>
        <v>3.8816164415505785</v>
      </c>
    </row>
    <row r="422" spans="1:12" x14ac:dyDescent="0.2">
      <c r="A422" s="119" t="s">
        <v>2061</v>
      </c>
      <c r="B422" s="60" t="s">
        <v>29</v>
      </c>
      <c r="C422" s="60" t="s">
        <v>2040</v>
      </c>
      <c r="D422" s="119" t="s">
        <v>235</v>
      </c>
      <c r="E422" s="119" t="s">
        <v>236</v>
      </c>
      <c r="F422" s="120">
        <v>8.2374649999999994E-2</v>
      </c>
      <c r="G422" s="120">
        <v>0.35884559999999999</v>
      </c>
      <c r="H422" s="75">
        <f t="shared" si="18"/>
        <v>-0.77044542276678329</v>
      </c>
      <c r="I422" s="120">
        <v>3.1344645199999999</v>
      </c>
      <c r="J422" s="120">
        <v>6.78049868</v>
      </c>
      <c r="K422" s="75">
        <f t="shared" si="19"/>
        <v>-0.5377235999992851</v>
      </c>
      <c r="L422" s="75">
        <f t="shared" si="20"/>
        <v>38.051324284837634</v>
      </c>
    </row>
    <row r="423" spans="1:12" x14ac:dyDescent="0.2">
      <c r="A423" s="119" t="s">
        <v>2015</v>
      </c>
      <c r="B423" s="60" t="s">
        <v>24</v>
      </c>
      <c r="C423" s="60" t="s">
        <v>939</v>
      </c>
      <c r="D423" s="119" t="s">
        <v>873</v>
      </c>
      <c r="E423" s="119" t="s">
        <v>236</v>
      </c>
      <c r="F423" s="120">
        <v>5.3971783389999999</v>
      </c>
      <c r="G423" s="120">
        <v>1.46671474</v>
      </c>
      <c r="H423" s="75">
        <f t="shared" si="18"/>
        <v>2.6797737090990168</v>
      </c>
      <c r="I423" s="120">
        <v>3.1290294599999999</v>
      </c>
      <c r="J423" s="120">
        <v>0</v>
      </c>
      <c r="K423" s="75" t="str">
        <f t="shared" si="19"/>
        <v/>
      </c>
      <c r="L423" s="75">
        <f t="shared" si="20"/>
        <v>0.57975283814315326</v>
      </c>
    </row>
    <row r="424" spans="1:12" x14ac:dyDescent="0.2">
      <c r="A424" s="119" t="s">
        <v>1918</v>
      </c>
      <c r="B424" s="60" t="s">
        <v>985</v>
      </c>
      <c r="C424" s="60" t="s">
        <v>939</v>
      </c>
      <c r="D424" s="119" t="s">
        <v>235</v>
      </c>
      <c r="E424" s="119" t="s">
        <v>236</v>
      </c>
      <c r="F424" s="120">
        <v>4.3776396220000002</v>
      </c>
      <c r="G424" s="120">
        <v>1.8536531569999999</v>
      </c>
      <c r="H424" s="75">
        <f t="shared" si="18"/>
        <v>1.3616282288132506</v>
      </c>
      <c r="I424" s="120">
        <v>3.1238163218010904</v>
      </c>
      <c r="J424" s="120">
        <v>4.0270505509858303</v>
      </c>
      <c r="K424" s="75">
        <f t="shared" si="19"/>
        <v>-0.22429175341829921</v>
      </c>
      <c r="L424" s="75">
        <f t="shared" si="20"/>
        <v>0.71358462357253627</v>
      </c>
    </row>
    <row r="425" spans="1:12" x14ac:dyDescent="0.2">
      <c r="A425" s="119" t="s">
        <v>2473</v>
      </c>
      <c r="B425" s="119" t="s">
        <v>55</v>
      </c>
      <c r="C425" s="119" t="s">
        <v>2040</v>
      </c>
      <c r="D425" s="119" t="s">
        <v>235</v>
      </c>
      <c r="E425" s="119" t="s">
        <v>236</v>
      </c>
      <c r="F425" s="120">
        <v>3.3886526610000001</v>
      </c>
      <c r="G425" s="120">
        <v>1.9167904730000001</v>
      </c>
      <c r="H425" s="75">
        <f t="shared" si="18"/>
        <v>0.76787849727589919</v>
      </c>
      <c r="I425" s="120">
        <v>3.0938006900000001</v>
      </c>
      <c r="J425" s="120">
        <v>6.2208144299999999</v>
      </c>
      <c r="K425" s="75">
        <f t="shared" si="19"/>
        <v>-0.5026695097863576</v>
      </c>
      <c r="L425" s="75">
        <f t="shared" si="20"/>
        <v>0.91298843508116045</v>
      </c>
    </row>
    <row r="426" spans="1:12" x14ac:dyDescent="0.2">
      <c r="A426" s="119" t="s">
        <v>1936</v>
      </c>
      <c r="B426" s="60" t="s">
        <v>642</v>
      </c>
      <c r="C426" s="60" t="s">
        <v>939</v>
      </c>
      <c r="D426" s="119" t="s">
        <v>235</v>
      </c>
      <c r="E426" s="119" t="s">
        <v>236</v>
      </c>
      <c r="F426" s="120">
        <v>5.0117099400000003</v>
      </c>
      <c r="G426" s="120">
        <v>2.7786729500000003</v>
      </c>
      <c r="H426" s="75">
        <f t="shared" si="18"/>
        <v>0.80363433559174346</v>
      </c>
      <c r="I426" s="120">
        <v>3.0555720000000002</v>
      </c>
      <c r="J426" s="120">
        <v>0.78158576000000002</v>
      </c>
      <c r="K426" s="75">
        <f t="shared" si="19"/>
        <v>2.9094519838744248</v>
      </c>
      <c r="L426" s="75">
        <f t="shared" si="20"/>
        <v>0.60968652148292524</v>
      </c>
    </row>
    <row r="427" spans="1:12" x14ac:dyDescent="0.2">
      <c r="A427" s="119" t="s">
        <v>2327</v>
      </c>
      <c r="B427" s="60" t="s">
        <v>2328</v>
      </c>
      <c r="C427" s="60" t="s">
        <v>2079</v>
      </c>
      <c r="D427" s="119" t="s">
        <v>235</v>
      </c>
      <c r="E427" s="119" t="s">
        <v>236</v>
      </c>
      <c r="F427" s="120">
        <v>0.73110085000000002</v>
      </c>
      <c r="G427" s="120">
        <v>2.5366912999999998</v>
      </c>
      <c r="H427" s="75">
        <f t="shared" si="18"/>
        <v>-0.71178958590664931</v>
      </c>
      <c r="I427" s="120">
        <v>3.0498712000000001</v>
      </c>
      <c r="J427" s="120">
        <v>1.32260084</v>
      </c>
      <c r="K427" s="75">
        <f t="shared" si="19"/>
        <v>1.3059649652120289</v>
      </c>
      <c r="L427" s="75">
        <f t="shared" si="20"/>
        <v>4.1716149010085273</v>
      </c>
    </row>
    <row r="428" spans="1:12" x14ac:dyDescent="0.2">
      <c r="A428" s="119" t="s">
        <v>2188</v>
      </c>
      <c r="B428" s="60" t="s">
        <v>2189</v>
      </c>
      <c r="C428" s="60" t="s">
        <v>2079</v>
      </c>
      <c r="D428" s="119" t="s">
        <v>234</v>
      </c>
      <c r="E428" s="119" t="s">
        <v>1081</v>
      </c>
      <c r="F428" s="120">
        <v>0.47749953000000001</v>
      </c>
      <c r="G428" s="120">
        <v>0.73701496</v>
      </c>
      <c r="H428" s="75">
        <f t="shared" si="18"/>
        <v>-0.35211690954007224</v>
      </c>
      <c r="I428" s="120">
        <v>2.9358027099999999</v>
      </c>
      <c r="J428" s="120">
        <v>0.67606456999999998</v>
      </c>
      <c r="K428" s="75">
        <f t="shared" si="19"/>
        <v>3.3424886324097711</v>
      </c>
      <c r="L428" s="75">
        <f t="shared" si="20"/>
        <v>6.1482839784156438</v>
      </c>
    </row>
    <row r="429" spans="1:12" x14ac:dyDescent="0.2">
      <c r="A429" s="119" t="s">
        <v>1804</v>
      </c>
      <c r="B429" s="60" t="s">
        <v>274</v>
      </c>
      <c r="C429" s="60" t="s">
        <v>698</v>
      </c>
      <c r="D429" s="119" t="s">
        <v>234</v>
      </c>
      <c r="E429" s="119" t="s">
        <v>1081</v>
      </c>
      <c r="F429" s="120">
        <v>0.53328981000000009</v>
      </c>
      <c r="G429" s="120">
        <v>9.4260490000000002E-2</v>
      </c>
      <c r="H429" s="75">
        <f t="shared" si="18"/>
        <v>4.6576176296134264</v>
      </c>
      <c r="I429" s="120">
        <v>2.8664757299999999</v>
      </c>
      <c r="J429" s="120">
        <v>0.15238660000000001</v>
      </c>
      <c r="K429" s="75">
        <f t="shared" si="19"/>
        <v>17.810549812122588</v>
      </c>
      <c r="L429" s="75">
        <f t="shared" si="20"/>
        <v>5.3750806339239814</v>
      </c>
    </row>
    <row r="430" spans="1:12" x14ac:dyDescent="0.2">
      <c r="A430" s="119" t="s">
        <v>2339</v>
      </c>
      <c r="B430" s="60" t="s">
        <v>649</v>
      </c>
      <c r="C430" s="60" t="s">
        <v>939</v>
      </c>
      <c r="D430" s="119" t="s">
        <v>235</v>
      </c>
      <c r="E430" s="119" t="s">
        <v>236</v>
      </c>
      <c r="F430" s="120">
        <v>4.4868309639999993</v>
      </c>
      <c r="G430" s="120">
        <v>4.4716866130000001</v>
      </c>
      <c r="H430" s="75">
        <f t="shared" si="18"/>
        <v>3.3867201149497816E-3</v>
      </c>
      <c r="I430" s="120">
        <v>2.83915256</v>
      </c>
      <c r="J430" s="120">
        <v>2.4916982599999997</v>
      </c>
      <c r="K430" s="75">
        <f t="shared" si="19"/>
        <v>0.13944477370225417</v>
      </c>
      <c r="L430" s="75">
        <f t="shared" si="20"/>
        <v>0.63277457581528818</v>
      </c>
    </row>
    <row r="431" spans="1:12" x14ac:dyDescent="0.2">
      <c r="A431" s="119" t="s">
        <v>2504</v>
      </c>
      <c r="B431" s="60" t="s">
        <v>1413</v>
      </c>
      <c r="C431" s="60" t="s">
        <v>698</v>
      </c>
      <c r="D431" s="119" t="s">
        <v>234</v>
      </c>
      <c r="E431" s="119" t="s">
        <v>1081</v>
      </c>
      <c r="F431" s="120">
        <v>0.59730696999999999</v>
      </c>
      <c r="G431" s="120">
        <v>0.27772916999999997</v>
      </c>
      <c r="H431" s="75">
        <f t="shared" si="18"/>
        <v>1.1506814354430257</v>
      </c>
      <c r="I431" s="120">
        <v>2.81553969</v>
      </c>
      <c r="J431" s="120">
        <v>2.4735238399999999</v>
      </c>
      <c r="K431" s="75">
        <f t="shared" si="19"/>
        <v>0.13827069077288545</v>
      </c>
      <c r="L431" s="75">
        <f t="shared" si="20"/>
        <v>4.7137231464082863</v>
      </c>
    </row>
    <row r="432" spans="1:12" x14ac:dyDescent="0.2">
      <c r="A432" s="119" t="s">
        <v>1764</v>
      </c>
      <c r="B432" s="60" t="s">
        <v>1066</v>
      </c>
      <c r="C432" s="60" t="s">
        <v>698</v>
      </c>
      <c r="D432" s="119" t="s">
        <v>234</v>
      </c>
      <c r="E432" s="119" t="s">
        <v>1081</v>
      </c>
      <c r="F432" s="120">
        <v>3.2433020040000002</v>
      </c>
      <c r="G432" s="120">
        <v>2.896053336</v>
      </c>
      <c r="H432" s="75">
        <f t="shared" ref="H432:H495" si="21">IF(ISERROR(F432/G432-1),"",IF((F432/G432-1)&gt;10000%,"",F432/G432-1))</f>
        <v>0.11990409972200888</v>
      </c>
      <c r="I432" s="120">
        <v>2.7682253500000003</v>
      </c>
      <c r="J432" s="120">
        <v>3.1131815499999997</v>
      </c>
      <c r="K432" s="75">
        <f t="shared" ref="K432:K495" si="22">IF(ISERROR(I432/J432-1),"",IF((I432/J432-1)&gt;10000%,"",I432/J432-1))</f>
        <v>-0.11080503801649455</v>
      </c>
      <c r="L432" s="75">
        <f t="shared" si="20"/>
        <v>0.8535206855809041</v>
      </c>
    </row>
    <row r="433" spans="1:12" x14ac:dyDescent="0.2">
      <c r="A433" s="119" t="s">
        <v>2365</v>
      </c>
      <c r="B433" s="60" t="s">
        <v>441</v>
      </c>
      <c r="C433" s="60" t="s">
        <v>939</v>
      </c>
      <c r="D433" s="119" t="s">
        <v>235</v>
      </c>
      <c r="E433" s="119" t="s">
        <v>236</v>
      </c>
      <c r="F433" s="120">
        <v>0.56002035999999999</v>
      </c>
      <c r="G433" s="120">
        <v>0.94370517000000009</v>
      </c>
      <c r="H433" s="75">
        <f t="shared" si="21"/>
        <v>-0.40657275407318161</v>
      </c>
      <c r="I433" s="120">
        <v>2.7150553199999998</v>
      </c>
      <c r="J433" s="120">
        <v>4.4477557300000008</v>
      </c>
      <c r="K433" s="75">
        <f t="shared" si="22"/>
        <v>-0.38956734928426495</v>
      </c>
      <c r="L433" s="75">
        <f t="shared" si="20"/>
        <v>4.8481368070260871</v>
      </c>
    </row>
    <row r="434" spans="1:12" x14ac:dyDescent="0.2">
      <c r="A434" s="119" t="s">
        <v>1753</v>
      </c>
      <c r="B434" s="60" t="s">
        <v>187</v>
      </c>
      <c r="C434" s="60" t="s">
        <v>698</v>
      </c>
      <c r="D434" s="119" t="s">
        <v>234</v>
      </c>
      <c r="E434" s="119" t="s">
        <v>236</v>
      </c>
      <c r="F434" s="120">
        <v>1.297567787</v>
      </c>
      <c r="G434" s="120">
        <v>10.097851438999999</v>
      </c>
      <c r="H434" s="75">
        <f t="shared" si="21"/>
        <v>-0.8715006063578512</v>
      </c>
      <c r="I434" s="120">
        <v>2.64025394</v>
      </c>
      <c r="J434" s="120">
        <v>15.221883460000001</v>
      </c>
      <c r="K434" s="75">
        <f t="shared" si="22"/>
        <v>-0.82654880081442961</v>
      </c>
      <c r="L434" s="75">
        <f t="shared" si="20"/>
        <v>2.0347714905163565</v>
      </c>
    </row>
    <row r="435" spans="1:12" x14ac:dyDescent="0.2">
      <c r="A435" s="119" t="s">
        <v>2789</v>
      </c>
      <c r="B435" s="60" t="s">
        <v>349</v>
      </c>
      <c r="C435" s="60" t="s">
        <v>940</v>
      </c>
      <c r="D435" s="119" t="s">
        <v>234</v>
      </c>
      <c r="E435" s="119" t="s">
        <v>1081</v>
      </c>
      <c r="F435" s="120">
        <v>0.25208087000000001</v>
      </c>
      <c r="G435" s="120">
        <v>1.21395151</v>
      </c>
      <c r="H435" s="75">
        <f t="shared" si="21"/>
        <v>-0.79234683764263369</v>
      </c>
      <c r="I435" s="120">
        <v>2.63843023</v>
      </c>
      <c r="J435" s="120">
        <v>1.33989001</v>
      </c>
      <c r="K435" s="75">
        <f t="shared" si="22"/>
        <v>0.96913941465986464</v>
      </c>
      <c r="L435" s="75">
        <f t="shared" si="20"/>
        <v>10.46660236455071</v>
      </c>
    </row>
    <row r="436" spans="1:12" x14ac:dyDescent="0.2">
      <c r="A436" s="119" t="s">
        <v>2180</v>
      </c>
      <c r="B436" s="60" t="s">
        <v>2181</v>
      </c>
      <c r="C436" s="60" t="s">
        <v>939</v>
      </c>
      <c r="D436" s="119" t="s">
        <v>873</v>
      </c>
      <c r="E436" s="119" t="s">
        <v>236</v>
      </c>
      <c r="F436" s="120">
        <v>1.5409906200000001</v>
      </c>
      <c r="G436" s="120">
        <v>6.8020522100000003</v>
      </c>
      <c r="H436" s="75">
        <f t="shared" si="21"/>
        <v>-0.77345210350862625</v>
      </c>
      <c r="I436" s="120">
        <v>2.6373835299999997</v>
      </c>
      <c r="J436" s="120">
        <v>0</v>
      </c>
      <c r="K436" s="75" t="str">
        <f t="shared" si="22"/>
        <v/>
      </c>
      <c r="L436" s="75">
        <f t="shared" si="20"/>
        <v>1.7114857778952604</v>
      </c>
    </row>
    <row r="437" spans="1:12" x14ac:dyDescent="0.2">
      <c r="A437" s="119" t="s">
        <v>2784</v>
      </c>
      <c r="B437" s="60" t="s">
        <v>620</v>
      </c>
      <c r="C437" s="60" t="s">
        <v>940</v>
      </c>
      <c r="D437" s="119" t="s">
        <v>234</v>
      </c>
      <c r="E437" s="119" t="s">
        <v>1081</v>
      </c>
      <c r="F437" s="120">
        <v>1.9171088119999999</v>
      </c>
      <c r="G437" s="120">
        <v>4.2960315619999996</v>
      </c>
      <c r="H437" s="75">
        <f t="shared" si="21"/>
        <v>-0.55374889957570561</v>
      </c>
      <c r="I437" s="120">
        <v>2.6300539999999999</v>
      </c>
      <c r="J437" s="120">
        <v>7.9879460000000013E-2</v>
      </c>
      <c r="K437" s="75">
        <f t="shared" si="22"/>
        <v>31.925285173435064</v>
      </c>
      <c r="L437" s="75">
        <f t="shared" si="20"/>
        <v>1.371885614179734</v>
      </c>
    </row>
    <row r="438" spans="1:12" x14ac:dyDescent="0.2">
      <c r="A438" s="119" t="s">
        <v>2810</v>
      </c>
      <c r="B438" s="60" t="s">
        <v>625</v>
      </c>
      <c r="C438" s="60" t="s">
        <v>940</v>
      </c>
      <c r="D438" s="119" t="s">
        <v>235</v>
      </c>
      <c r="E438" s="119" t="s">
        <v>1081</v>
      </c>
      <c r="F438" s="120">
        <v>2.9736585959999999</v>
      </c>
      <c r="G438" s="120">
        <v>2.423126484</v>
      </c>
      <c r="H438" s="75">
        <f t="shared" si="21"/>
        <v>0.2271990816968017</v>
      </c>
      <c r="I438" s="120">
        <v>2.6102652700000002</v>
      </c>
      <c r="J438" s="120">
        <v>4.89110405</v>
      </c>
      <c r="K438" s="75">
        <f t="shared" si="22"/>
        <v>-0.4663239131050585</v>
      </c>
      <c r="L438" s="75">
        <f t="shared" si="20"/>
        <v>0.87779588198564007</v>
      </c>
    </row>
    <row r="439" spans="1:12" x14ac:dyDescent="0.2">
      <c r="A439" s="119" t="s">
        <v>2352</v>
      </c>
      <c r="B439" s="60" t="s">
        <v>963</v>
      </c>
      <c r="C439" s="60" t="s">
        <v>939</v>
      </c>
      <c r="D439" s="119" t="s">
        <v>235</v>
      </c>
      <c r="E439" s="119" t="s">
        <v>236</v>
      </c>
      <c r="F439" s="120">
        <v>0.47259028999999997</v>
      </c>
      <c r="G439" s="120">
        <v>1.04816259</v>
      </c>
      <c r="H439" s="75">
        <f t="shared" si="21"/>
        <v>-0.54912501694989901</v>
      </c>
      <c r="I439" s="120">
        <v>2.5714164100000003</v>
      </c>
      <c r="J439" s="120">
        <v>0.61930238000000004</v>
      </c>
      <c r="K439" s="75">
        <f t="shared" si="22"/>
        <v>3.1521177586948728</v>
      </c>
      <c r="L439" s="75">
        <f t="shared" si="20"/>
        <v>5.4411113905873956</v>
      </c>
    </row>
    <row r="440" spans="1:12" x14ac:dyDescent="0.2">
      <c r="A440" s="119" t="s">
        <v>2186</v>
      </c>
      <c r="B440" s="60" t="s">
        <v>2187</v>
      </c>
      <c r="C440" s="60" t="s">
        <v>2079</v>
      </c>
      <c r="D440" s="119" t="s">
        <v>234</v>
      </c>
      <c r="E440" s="119" t="s">
        <v>1081</v>
      </c>
      <c r="F440" s="120">
        <v>0.33252878000000002</v>
      </c>
      <c r="G440" s="120">
        <v>0.21703992000000003</v>
      </c>
      <c r="H440" s="75">
        <f t="shared" si="21"/>
        <v>0.53210883970100986</v>
      </c>
      <c r="I440" s="120">
        <v>2.5341627299999998</v>
      </c>
      <c r="J440" s="120">
        <v>0.30622039000000001</v>
      </c>
      <c r="K440" s="75">
        <f t="shared" si="22"/>
        <v>7.2756172115122695</v>
      </c>
      <c r="L440" s="75">
        <f t="shared" si="20"/>
        <v>7.6208824090353913</v>
      </c>
    </row>
    <row r="441" spans="1:12" x14ac:dyDescent="0.2">
      <c r="A441" s="119" t="s">
        <v>2370</v>
      </c>
      <c r="B441" s="60" t="s">
        <v>446</v>
      </c>
      <c r="C441" s="60" t="s">
        <v>939</v>
      </c>
      <c r="D441" s="119" t="s">
        <v>235</v>
      </c>
      <c r="E441" s="119" t="s">
        <v>236</v>
      </c>
      <c r="F441" s="120">
        <v>4.0045903799999998</v>
      </c>
      <c r="G441" s="120">
        <v>14.93989635</v>
      </c>
      <c r="H441" s="75">
        <f t="shared" si="21"/>
        <v>-0.73195326887257828</v>
      </c>
      <c r="I441" s="120">
        <v>2.4983356099999998</v>
      </c>
      <c r="J441" s="120">
        <v>48.350714279999998</v>
      </c>
      <c r="K441" s="75">
        <f t="shared" si="22"/>
        <v>-0.94832887895860052</v>
      </c>
      <c r="L441" s="75">
        <f t="shared" si="20"/>
        <v>0.62386795475446355</v>
      </c>
    </row>
    <row r="442" spans="1:12" x14ac:dyDescent="0.2">
      <c r="A442" s="119" t="s">
        <v>2479</v>
      </c>
      <c r="B442" s="60" t="s">
        <v>1700</v>
      </c>
      <c r="C442" s="60" t="s">
        <v>698</v>
      </c>
      <c r="D442" s="119" t="s">
        <v>235</v>
      </c>
      <c r="E442" s="119" t="s">
        <v>236</v>
      </c>
      <c r="F442" s="120">
        <v>1.836713448</v>
      </c>
      <c r="G442" s="120">
        <v>1.0344815330000001</v>
      </c>
      <c r="H442" s="75">
        <f t="shared" si="21"/>
        <v>0.7754917699434658</v>
      </c>
      <c r="I442" s="120">
        <v>2.49573723</v>
      </c>
      <c r="J442" s="120">
        <v>1.1704789600000001</v>
      </c>
      <c r="K442" s="75">
        <f t="shared" si="22"/>
        <v>1.1322358754744295</v>
      </c>
      <c r="L442" s="75">
        <f t="shared" si="20"/>
        <v>1.3588059872472824</v>
      </c>
    </row>
    <row r="443" spans="1:12" x14ac:dyDescent="0.2">
      <c r="A443" s="119" t="s">
        <v>2464</v>
      </c>
      <c r="B443" s="60" t="s">
        <v>115</v>
      </c>
      <c r="C443" s="60" t="s">
        <v>698</v>
      </c>
      <c r="D443" s="119" t="s">
        <v>234</v>
      </c>
      <c r="E443" s="119" t="s">
        <v>1081</v>
      </c>
      <c r="F443" s="120">
        <v>2.2674520629999999</v>
      </c>
      <c r="G443" s="120">
        <v>3.935824072</v>
      </c>
      <c r="H443" s="75">
        <f t="shared" si="21"/>
        <v>-0.42389394913990963</v>
      </c>
      <c r="I443" s="120">
        <v>2.4923285499999999</v>
      </c>
      <c r="J443" s="120">
        <v>19.950958309999997</v>
      </c>
      <c r="K443" s="75">
        <f t="shared" si="22"/>
        <v>-0.8750772513643732</v>
      </c>
      <c r="L443" s="75">
        <f t="shared" si="20"/>
        <v>1.0991758505811464</v>
      </c>
    </row>
    <row r="444" spans="1:12" x14ac:dyDescent="0.2">
      <c r="A444" s="119" t="s">
        <v>1953</v>
      </c>
      <c r="B444" s="60" t="s">
        <v>1605</v>
      </c>
      <c r="C444" s="60" t="s">
        <v>939</v>
      </c>
      <c r="D444" s="119" t="s">
        <v>235</v>
      </c>
      <c r="E444" s="119" t="s">
        <v>1081</v>
      </c>
      <c r="F444" s="120">
        <v>5.7919089599999998</v>
      </c>
      <c r="G444" s="120">
        <v>4.3780119000000006</v>
      </c>
      <c r="H444" s="75">
        <f t="shared" si="21"/>
        <v>0.32295413815572283</v>
      </c>
      <c r="I444" s="120">
        <v>2.4853517457376046</v>
      </c>
      <c r="J444" s="120">
        <v>1.7101866272866399</v>
      </c>
      <c r="K444" s="75">
        <f t="shared" si="22"/>
        <v>0.45326346615213087</v>
      </c>
      <c r="L444" s="75">
        <f t="shared" si="20"/>
        <v>0.42910752964211041</v>
      </c>
    </row>
    <row r="445" spans="1:12" x14ac:dyDescent="0.2">
      <c r="A445" s="119" t="s">
        <v>1975</v>
      </c>
      <c r="B445" s="60" t="s">
        <v>27</v>
      </c>
      <c r="C445" s="60" t="s">
        <v>939</v>
      </c>
      <c r="D445" s="119" t="s">
        <v>873</v>
      </c>
      <c r="E445" s="119" t="s">
        <v>236</v>
      </c>
      <c r="F445" s="120">
        <v>0.93206917500000008</v>
      </c>
      <c r="G445" s="120">
        <v>0.50843734000000007</v>
      </c>
      <c r="H445" s="75">
        <f t="shared" si="21"/>
        <v>0.83320362544576287</v>
      </c>
      <c r="I445" s="120">
        <v>2.4836275200000002</v>
      </c>
      <c r="J445" s="120">
        <v>2.58127686</v>
      </c>
      <c r="K445" s="75">
        <f t="shared" si="22"/>
        <v>-3.7829859134134058E-2</v>
      </c>
      <c r="L445" s="75">
        <f t="shared" si="20"/>
        <v>2.6646386197676799</v>
      </c>
    </row>
    <row r="446" spans="1:12" x14ac:dyDescent="0.2">
      <c r="A446" s="119" t="s">
        <v>2806</v>
      </c>
      <c r="B446" s="60" t="s">
        <v>601</v>
      </c>
      <c r="C446" s="60" t="s">
        <v>940</v>
      </c>
      <c r="D446" s="119" t="s">
        <v>234</v>
      </c>
      <c r="E446" s="119" t="s">
        <v>1081</v>
      </c>
      <c r="F446" s="120">
        <v>0.88118742000000005</v>
      </c>
      <c r="G446" s="120">
        <v>0.91847745999999997</v>
      </c>
      <c r="H446" s="75">
        <f t="shared" si="21"/>
        <v>-4.059984226504576E-2</v>
      </c>
      <c r="I446" s="120">
        <v>2.4604137400000003</v>
      </c>
      <c r="J446" s="120">
        <v>4.7816397799999999</v>
      </c>
      <c r="K446" s="75">
        <f t="shared" si="22"/>
        <v>-0.4854456100413318</v>
      </c>
      <c r="L446" s="75">
        <f t="shared" si="20"/>
        <v>2.7921571327016905</v>
      </c>
    </row>
    <row r="447" spans="1:12" x14ac:dyDescent="0.2">
      <c r="A447" s="119" t="s">
        <v>2276</v>
      </c>
      <c r="B447" s="60" t="s">
        <v>565</v>
      </c>
      <c r="C447" s="60" t="s">
        <v>935</v>
      </c>
      <c r="D447" s="119" t="s">
        <v>234</v>
      </c>
      <c r="E447" s="119" t="s">
        <v>1081</v>
      </c>
      <c r="F447" s="120">
        <v>4.2826220999999993</v>
      </c>
      <c r="G447" s="120">
        <v>5.9788542599999994</v>
      </c>
      <c r="H447" s="75">
        <f t="shared" si="21"/>
        <v>-0.2837052194679186</v>
      </c>
      <c r="I447" s="120">
        <v>2.43649541</v>
      </c>
      <c r="J447" s="120">
        <v>3.9918584700000004</v>
      </c>
      <c r="K447" s="75">
        <f t="shared" si="22"/>
        <v>-0.38963381885630832</v>
      </c>
      <c r="L447" s="75">
        <f t="shared" si="20"/>
        <v>0.56892608152374691</v>
      </c>
    </row>
    <row r="448" spans="1:12" x14ac:dyDescent="0.2">
      <c r="A448" s="119" t="s">
        <v>1087</v>
      </c>
      <c r="B448" s="60" t="s">
        <v>61</v>
      </c>
      <c r="C448" s="60" t="s">
        <v>520</v>
      </c>
      <c r="D448" s="119" t="s">
        <v>234</v>
      </c>
      <c r="E448" s="119" t="s">
        <v>1081</v>
      </c>
      <c r="F448" s="120">
        <v>0.42091923999999997</v>
      </c>
      <c r="G448" s="120">
        <v>0.48910814000000002</v>
      </c>
      <c r="H448" s="75">
        <f t="shared" si="21"/>
        <v>-0.13941477236506439</v>
      </c>
      <c r="I448" s="120">
        <v>2.4332208300000002</v>
      </c>
      <c r="J448" s="120">
        <v>0.10003399</v>
      </c>
      <c r="K448" s="75">
        <f t="shared" si="22"/>
        <v>23.323940592592578</v>
      </c>
      <c r="L448" s="75">
        <f t="shared" si="20"/>
        <v>5.780730835682399</v>
      </c>
    </row>
    <row r="449" spans="1:12" x14ac:dyDescent="0.2">
      <c r="A449" s="119" t="s">
        <v>1712</v>
      </c>
      <c r="B449" s="60" t="s">
        <v>892</v>
      </c>
      <c r="C449" s="60" t="s">
        <v>169</v>
      </c>
      <c r="D449" s="119" t="s">
        <v>873</v>
      </c>
      <c r="E449" s="119" t="s">
        <v>236</v>
      </c>
      <c r="F449" s="120">
        <v>2.3168068500000003</v>
      </c>
      <c r="G449" s="120">
        <v>1.7851935800000001</v>
      </c>
      <c r="H449" s="75">
        <f t="shared" si="21"/>
        <v>0.29779026541200104</v>
      </c>
      <c r="I449" s="120">
        <v>2.4239428599999999</v>
      </c>
      <c r="J449" s="120">
        <v>5.3118859599999997</v>
      </c>
      <c r="K449" s="75">
        <f t="shared" si="22"/>
        <v>-0.54367565903090287</v>
      </c>
      <c r="L449" s="75">
        <f t="shared" si="20"/>
        <v>1.0462429615140336</v>
      </c>
    </row>
    <row r="450" spans="1:12" x14ac:dyDescent="0.2">
      <c r="A450" s="119" t="s">
        <v>1854</v>
      </c>
      <c r="B450" s="60" t="s">
        <v>1678</v>
      </c>
      <c r="C450" s="60" t="s">
        <v>698</v>
      </c>
      <c r="D450" s="119" t="s">
        <v>234</v>
      </c>
      <c r="E450" s="119" t="s">
        <v>1081</v>
      </c>
      <c r="F450" s="120">
        <v>1.4321964839999999</v>
      </c>
      <c r="G450" s="120">
        <v>2.6302758289999999</v>
      </c>
      <c r="H450" s="75">
        <f t="shared" si="21"/>
        <v>-0.45549570573193299</v>
      </c>
      <c r="I450" s="120">
        <v>2.3609201</v>
      </c>
      <c r="J450" s="120">
        <v>4.4028497900000003</v>
      </c>
      <c r="K450" s="75">
        <f t="shared" si="22"/>
        <v>-0.46377455225425712</v>
      </c>
      <c r="L450" s="75">
        <f t="shared" si="20"/>
        <v>1.6484610361604548</v>
      </c>
    </row>
    <row r="451" spans="1:12" x14ac:dyDescent="0.2">
      <c r="A451" s="119" t="s">
        <v>2772</v>
      </c>
      <c r="B451" s="60" t="s">
        <v>267</v>
      </c>
      <c r="C451" s="60" t="s">
        <v>940</v>
      </c>
      <c r="D451" s="119" t="s">
        <v>234</v>
      </c>
      <c r="E451" s="119" t="s">
        <v>1081</v>
      </c>
      <c r="F451" s="120">
        <v>1.574377087</v>
      </c>
      <c r="G451" s="120">
        <v>2.1776637599999997</v>
      </c>
      <c r="H451" s="75">
        <f t="shared" si="21"/>
        <v>-0.2770338948010963</v>
      </c>
      <c r="I451" s="120">
        <v>2.3343769900000004</v>
      </c>
      <c r="J451" s="120">
        <v>0.49831264000000003</v>
      </c>
      <c r="K451" s="75">
        <f t="shared" si="22"/>
        <v>3.6845630686791333</v>
      </c>
      <c r="L451" s="75">
        <f t="shared" si="20"/>
        <v>1.4827305410346081</v>
      </c>
    </row>
    <row r="452" spans="1:12" x14ac:dyDescent="0.2">
      <c r="A452" s="119" t="s">
        <v>2796</v>
      </c>
      <c r="B452" s="60" t="s">
        <v>615</v>
      </c>
      <c r="C452" s="60" t="s">
        <v>940</v>
      </c>
      <c r="D452" s="119" t="s">
        <v>235</v>
      </c>
      <c r="E452" s="119" t="s">
        <v>1081</v>
      </c>
      <c r="F452" s="120">
        <v>6.0909031919999999</v>
      </c>
      <c r="G452" s="120">
        <v>8.5115390610000006</v>
      </c>
      <c r="H452" s="75">
        <f t="shared" si="21"/>
        <v>-0.28439461437607572</v>
      </c>
      <c r="I452" s="120">
        <v>2.3233947100000001</v>
      </c>
      <c r="J452" s="120">
        <v>3.2531573700000003</v>
      </c>
      <c r="K452" s="75">
        <f t="shared" si="22"/>
        <v>-0.28580316113019766</v>
      </c>
      <c r="L452" s="75">
        <f t="shared" si="20"/>
        <v>0.38145323226473637</v>
      </c>
    </row>
    <row r="453" spans="1:12" x14ac:dyDescent="0.2">
      <c r="A453" s="119" t="s">
        <v>2263</v>
      </c>
      <c r="B453" s="60" t="s">
        <v>411</v>
      </c>
      <c r="C453" s="60" t="s">
        <v>935</v>
      </c>
      <c r="D453" s="119" t="s">
        <v>234</v>
      </c>
      <c r="E453" s="119" t="s">
        <v>1081</v>
      </c>
      <c r="F453" s="120">
        <v>1.1428457790000002</v>
      </c>
      <c r="G453" s="120">
        <v>3.5639292489999996</v>
      </c>
      <c r="H453" s="75">
        <f t="shared" si="21"/>
        <v>-0.67932983537182445</v>
      </c>
      <c r="I453" s="120">
        <v>2.3223963300000001</v>
      </c>
      <c r="J453" s="120">
        <v>1.0280199999999999</v>
      </c>
      <c r="K453" s="75">
        <f t="shared" si="22"/>
        <v>1.2590964475399313</v>
      </c>
      <c r="L453" s="75">
        <f t="shared" si="20"/>
        <v>2.0321169948513234</v>
      </c>
    </row>
    <row r="454" spans="1:12" x14ac:dyDescent="0.2">
      <c r="A454" s="119" t="s">
        <v>1896</v>
      </c>
      <c r="B454" s="60" t="s">
        <v>1671</v>
      </c>
      <c r="C454" s="60" t="s">
        <v>939</v>
      </c>
      <c r="D454" s="119" t="s">
        <v>873</v>
      </c>
      <c r="E454" s="119" t="s">
        <v>236</v>
      </c>
      <c r="F454" s="120">
        <v>8.1444747779999993</v>
      </c>
      <c r="G454" s="120">
        <v>15.046456404999999</v>
      </c>
      <c r="H454" s="75">
        <f t="shared" si="21"/>
        <v>-0.45871143618283727</v>
      </c>
      <c r="I454" s="120">
        <v>2.29773271</v>
      </c>
      <c r="J454" s="120">
        <v>14.9385669</v>
      </c>
      <c r="K454" s="75">
        <f t="shared" si="22"/>
        <v>-0.84618787562547249</v>
      </c>
      <c r="L454" s="75">
        <f t="shared" si="20"/>
        <v>0.28212165580114223</v>
      </c>
    </row>
    <row r="455" spans="1:12" x14ac:dyDescent="0.2">
      <c r="A455" s="119" t="s">
        <v>1970</v>
      </c>
      <c r="B455" s="60" t="s">
        <v>1856</v>
      </c>
      <c r="C455" s="60" t="s">
        <v>939</v>
      </c>
      <c r="D455" s="119" t="s">
        <v>873</v>
      </c>
      <c r="E455" s="119" t="s">
        <v>236</v>
      </c>
      <c r="F455" s="120">
        <v>1.9275810200000001</v>
      </c>
      <c r="G455" s="120">
        <v>2.4370135400000001</v>
      </c>
      <c r="H455" s="75">
        <f t="shared" si="21"/>
        <v>-0.2090396756679489</v>
      </c>
      <c r="I455" s="120">
        <v>2.2567327400000003</v>
      </c>
      <c r="J455" s="120">
        <v>4.9118824800000001</v>
      </c>
      <c r="K455" s="75">
        <f t="shared" si="22"/>
        <v>-0.54055644670065472</v>
      </c>
      <c r="L455" s="75">
        <f t="shared" ref="L455:L518" si="23">IF(ISERROR(I455/F455),"",IF(I455/F455&gt;10000%,"",I455/F455))</f>
        <v>1.1707589546612158</v>
      </c>
    </row>
    <row r="456" spans="1:12" x14ac:dyDescent="0.2">
      <c r="A456" s="119" t="s">
        <v>2268</v>
      </c>
      <c r="B456" s="60" t="s">
        <v>238</v>
      </c>
      <c r="C456" s="60" t="s">
        <v>935</v>
      </c>
      <c r="D456" s="119" t="s">
        <v>234</v>
      </c>
      <c r="E456" s="119" t="s">
        <v>1081</v>
      </c>
      <c r="F456" s="120">
        <v>0.12746147999999999</v>
      </c>
      <c r="G456" s="120">
        <v>0.81460715399999994</v>
      </c>
      <c r="H456" s="75">
        <f t="shared" si="21"/>
        <v>-0.84353012446045861</v>
      </c>
      <c r="I456" s="120">
        <v>2.2554516800000002</v>
      </c>
      <c r="J456" s="120">
        <v>3.26092</v>
      </c>
      <c r="K456" s="75">
        <f t="shared" si="22"/>
        <v>-0.30833884915913301</v>
      </c>
      <c r="L456" s="75">
        <f t="shared" si="23"/>
        <v>17.69516311908508</v>
      </c>
    </row>
    <row r="457" spans="1:12" x14ac:dyDescent="0.2">
      <c r="A457" s="119" t="s">
        <v>2363</v>
      </c>
      <c r="B457" s="60" t="s">
        <v>439</v>
      </c>
      <c r="C457" s="60" t="s">
        <v>939</v>
      </c>
      <c r="D457" s="119" t="s">
        <v>235</v>
      </c>
      <c r="E457" s="119" t="s">
        <v>236</v>
      </c>
      <c r="F457" s="120">
        <v>3.3726683720000001</v>
      </c>
      <c r="G457" s="120">
        <v>3.851855134</v>
      </c>
      <c r="H457" s="75">
        <f t="shared" si="21"/>
        <v>-0.12440414951493339</v>
      </c>
      <c r="I457" s="120">
        <v>2.2413514399999999</v>
      </c>
      <c r="J457" s="120">
        <v>15.500070689999999</v>
      </c>
      <c r="K457" s="75">
        <f t="shared" si="22"/>
        <v>-0.85539734077174068</v>
      </c>
      <c r="L457" s="75">
        <f t="shared" si="23"/>
        <v>0.66456324571006464</v>
      </c>
    </row>
    <row r="458" spans="1:12" x14ac:dyDescent="0.2">
      <c r="A458" s="119" t="s">
        <v>2449</v>
      </c>
      <c r="B458" s="60" t="s">
        <v>1655</v>
      </c>
      <c r="C458" s="60" t="s">
        <v>1410</v>
      </c>
      <c r="D458" s="119" t="s">
        <v>235</v>
      </c>
      <c r="E458" s="119" t="s">
        <v>236</v>
      </c>
      <c r="F458" s="120">
        <v>1.74736348</v>
      </c>
      <c r="G458" s="120">
        <v>0.16260986999999999</v>
      </c>
      <c r="H458" s="75">
        <f t="shared" si="21"/>
        <v>9.7457405875793395</v>
      </c>
      <c r="I458" s="120">
        <v>2.2346857</v>
      </c>
      <c r="J458" s="120">
        <v>0.31235365999999998</v>
      </c>
      <c r="K458" s="75">
        <f t="shared" si="22"/>
        <v>6.1543445336929947</v>
      </c>
      <c r="L458" s="75">
        <f t="shared" si="23"/>
        <v>1.2788900109094645</v>
      </c>
    </row>
    <row r="459" spans="1:12" x14ac:dyDescent="0.2">
      <c r="A459" s="119" t="s">
        <v>1937</v>
      </c>
      <c r="B459" s="60" t="s">
        <v>983</v>
      </c>
      <c r="C459" s="60" t="s">
        <v>939</v>
      </c>
      <c r="D459" s="119" t="s">
        <v>235</v>
      </c>
      <c r="E459" s="119" t="s">
        <v>236</v>
      </c>
      <c r="F459" s="120">
        <v>5.3628877810000004</v>
      </c>
      <c r="G459" s="120">
        <v>3.0253026099999998</v>
      </c>
      <c r="H459" s="75">
        <f t="shared" si="21"/>
        <v>0.77267813251911388</v>
      </c>
      <c r="I459" s="120">
        <v>2.1539178900000002</v>
      </c>
      <c r="J459" s="120">
        <v>5.8609689272149996</v>
      </c>
      <c r="K459" s="75">
        <f t="shared" si="22"/>
        <v>-0.63249798510303767</v>
      </c>
      <c r="L459" s="75">
        <f t="shared" si="23"/>
        <v>0.40163396624315828</v>
      </c>
    </row>
    <row r="460" spans="1:12" x14ac:dyDescent="0.2">
      <c r="A460" s="119" t="s">
        <v>2016</v>
      </c>
      <c r="B460" s="60" t="s">
        <v>15</v>
      </c>
      <c r="C460" s="60" t="s">
        <v>939</v>
      </c>
      <c r="D460" s="119" t="s">
        <v>873</v>
      </c>
      <c r="E460" s="119" t="s">
        <v>1081</v>
      </c>
      <c r="F460" s="120">
        <v>2.6694616499999997</v>
      </c>
      <c r="G460" s="120">
        <v>3.5672919900000002</v>
      </c>
      <c r="H460" s="75">
        <f t="shared" si="21"/>
        <v>-0.25168400638827448</v>
      </c>
      <c r="I460" s="120">
        <v>2.1496676899999998</v>
      </c>
      <c r="J460" s="120">
        <v>0</v>
      </c>
      <c r="K460" s="75" t="str">
        <f t="shared" si="22"/>
        <v/>
      </c>
      <c r="L460" s="75">
        <f t="shared" si="23"/>
        <v>0.80528135326461803</v>
      </c>
    </row>
    <row r="461" spans="1:12" x14ac:dyDescent="0.2">
      <c r="A461" s="119" t="s">
        <v>2017</v>
      </c>
      <c r="B461" s="60" t="s">
        <v>5</v>
      </c>
      <c r="C461" s="60" t="s">
        <v>939</v>
      </c>
      <c r="D461" s="119" t="s">
        <v>873</v>
      </c>
      <c r="E461" s="119" t="s">
        <v>1081</v>
      </c>
      <c r="F461" s="120">
        <v>0.48461284999999998</v>
      </c>
      <c r="G461" s="120">
        <v>0.33206304999999997</v>
      </c>
      <c r="H461" s="75">
        <f t="shared" si="21"/>
        <v>0.45940010488971916</v>
      </c>
      <c r="I461" s="120">
        <v>2.12491158</v>
      </c>
      <c r="J461" s="120">
        <v>0.47556494999999999</v>
      </c>
      <c r="K461" s="75">
        <f t="shared" si="22"/>
        <v>3.4681837465103351</v>
      </c>
      <c r="L461" s="75">
        <f t="shared" si="23"/>
        <v>4.3847611139490006</v>
      </c>
    </row>
    <row r="462" spans="1:12" x14ac:dyDescent="0.2">
      <c r="A462" s="119" t="s">
        <v>2056</v>
      </c>
      <c r="B462" s="60" t="s">
        <v>302</v>
      </c>
      <c r="C462" s="60" t="s">
        <v>2040</v>
      </c>
      <c r="D462" s="119" t="s">
        <v>235</v>
      </c>
      <c r="E462" s="119" t="s">
        <v>236</v>
      </c>
      <c r="F462" s="120">
        <v>2.1334506000000002</v>
      </c>
      <c r="G462" s="120">
        <v>2.2335344900000003</v>
      </c>
      <c r="H462" s="75">
        <f t="shared" si="21"/>
        <v>-4.4809646078042054E-2</v>
      </c>
      <c r="I462" s="120">
        <v>2.1248628900000002</v>
      </c>
      <c r="J462" s="120">
        <v>3.4569913399999996</v>
      </c>
      <c r="K462" s="75">
        <f t="shared" si="22"/>
        <v>-0.38534329970291437</v>
      </c>
      <c r="L462" s="75">
        <f t="shared" si="23"/>
        <v>0.99597473220143928</v>
      </c>
    </row>
    <row r="463" spans="1:12" x14ac:dyDescent="0.2">
      <c r="A463" s="119" t="s">
        <v>2698</v>
      </c>
      <c r="B463" s="119" t="s">
        <v>2692</v>
      </c>
      <c r="C463" s="60" t="s">
        <v>938</v>
      </c>
      <c r="D463" s="119" t="s">
        <v>873</v>
      </c>
      <c r="E463" s="119" t="s">
        <v>1081</v>
      </c>
      <c r="F463" s="120">
        <v>2.1401628500000003</v>
      </c>
      <c r="G463" s="120">
        <v>0.59497916500000003</v>
      </c>
      <c r="H463" s="75">
        <f t="shared" si="21"/>
        <v>2.5970383097364431</v>
      </c>
      <c r="I463" s="120">
        <v>2.0462993899999997</v>
      </c>
      <c r="J463" s="120">
        <v>0.20186695000000002</v>
      </c>
      <c r="K463" s="75">
        <f t="shared" si="22"/>
        <v>9.1368717860947495</v>
      </c>
      <c r="L463" s="75">
        <f t="shared" si="23"/>
        <v>0.95614190761231066</v>
      </c>
    </row>
    <row r="464" spans="1:12" x14ac:dyDescent="0.2">
      <c r="A464" s="119" t="s">
        <v>2906</v>
      </c>
      <c r="B464" s="60" t="s">
        <v>2907</v>
      </c>
      <c r="C464" s="60" t="s">
        <v>2079</v>
      </c>
      <c r="D464" s="119" t="s">
        <v>235</v>
      </c>
      <c r="E464" s="119" t="s">
        <v>1081</v>
      </c>
      <c r="F464" s="120">
        <v>2.6725028700000002</v>
      </c>
      <c r="G464" s="120"/>
      <c r="H464" s="75" t="str">
        <f t="shared" si="21"/>
        <v/>
      </c>
      <c r="I464" s="120">
        <v>1.9969649199999999</v>
      </c>
      <c r="J464" s="120">
        <v>0</v>
      </c>
      <c r="K464" s="75" t="str">
        <f t="shared" si="22"/>
        <v/>
      </c>
      <c r="L464" s="75">
        <f t="shared" si="23"/>
        <v>0.74722648286622784</v>
      </c>
    </row>
    <row r="465" spans="1:12" x14ac:dyDescent="0.2">
      <c r="A465" s="119" t="s">
        <v>2830</v>
      </c>
      <c r="B465" s="60" t="s">
        <v>1422</v>
      </c>
      <c r="C465" s="60" t="s">
        <v>940</v>
      </c>
      <c r="D465" s="119" t="s">
        <v>234</v>
      </c>
      <c r="E465" s="119" t="s">
        <v>1081</v>
      </c>
      <c r="F465" s="120">
        <v>0.50764038</v>
      </c>
      <c r="G465" s="120">
        <v>0.20569489000000002</v>
      </c>
      <c r="H465" s="75">
        <f t="shared" si="21"/>
        <v>1.4679289796649782</v>
      </c>
      <c r="I465" s="120">
        <v>1.99377205</v>
      </c>
      <c r="J465" s="120">
        <v>3.4291502599999997</v>
      </c>
      <c r="K465" s="75">
        <f t="shared" si="22"/>
        <v>-0.41858131057809045</v>
      </c>
      <c r="L465" s="75">
        <f t="shared" si="23"/>
        <v>3.9275284799054009</v>
      </c>
    </row>
    <row r="466" spans="1:12" x14ac:dyDescent="0.2">
      <c r="A466" s="119" t="s">
        <v>2368</v>
      </c>
      <c r="B466" s="60" t="s">
        <v>444</v>
      </c>
      <c r="C466" s="60" t="s">
        <v>939</v>
      </c>
      <c r="D466" s="119" t="s">
        <v>235</v>
      </c>
      <c r="E466" s="119" t="s">
        <v>236</v>
      </c>
      <c r="F466" s="120">
        <v>2.3078096430000001</v>
      </c>
      <c r="G466" s="120">
        <v>3.3797417749999998</v>
      </c>
      <c r="H466" s="75">
        <f t="shared" si="21"/>
        <v>-0.31716391468990257</v>
      </c>
      <c r="I466" s="120">
        <v>1.9845697199999999</v>
      </c>
      <c r="J466" s="120">
        <v>10.02251307</v>
      </c>
      <c r="K466" s="75">
        <f t="shared" si="22"/>
        <v>-0.80198881197368199</v>
      </c>
      <c r="L466" s="75">
        <f t="shared" si="23"/>
        <v>0.85993648827127278</v>
      </c>
    </row>
    <row r="467" spans="1:12" x14ac:dyDescent="0.2">
      <c r="A467" s="119" t="s">
        <v>1987</v>
      </c>
      <c r="B467" s="60" t="s">
        <v>40</v>
      </c>
      <c r="C467" s="60" t="s">
        <v>939</v>
      </c>
      <c r="D467" s="119" t="s">
        <v>235</v>
      </c>
      <c r="E467" s="119" t="s">
        <v>236</v>
      </c>
      <c r="F467" s="120">
        <v>0.89171855099999997</v>
      </c>
      <c r="G467" s="120">
        <v>0.84817368999999998</v>
      </c>
      <c r="H467" s="75">
        <f t="shared" si="21"/>
        <v>5.133955640618848E-2</v>
      </c>
      <c r="I467" s="120">
        <v>1.9655591522816001</v>
      </c>
      <c r="J467" s="120">
        <v>1.437835E-2</v>
      </c>
      <c r="K467" s="75" t="str">
        <f t="shared" si="22"/>
        <v/>
      </c>
      <c r="L467" s="75">
        <f t="shared" si="23"/>
        <v>2.2042371441946149</v>
      </c>
    </row>
    <row r="468" spans="1:12" x14ac:dyDescent="0.2">
      <c r="A468" s="119" t="s">
        <v>2651</v>
      </c>
      <c r="B468" s="60" t="s">
        <v>1036</v>
      </c>
      <c r="C468" s="60" t="s">
        <v>934</v>
      </c>
      <c r="D468" s="119" t="s">
        <v>234</v>
      </c>
      <c r="E468" s="119" t="s">
        <v>236</v>
      </c>
      <c r="F468" s="120">
        <v>4.7909818600000005</v>
      </c>
      <c r="G468" s="120">
        <v>4.275603E-2</v>
      </c>
      <c r="H468" s="75" t="str">
        <f t="shared" si="21"/>
        <v/>
      </c>
      <c r="I468" s="120">
        <v>1.9584870000000001</v>
      </c>
      <c r="J468" s="120">
        <v>1.1043596499999999</v>
      </c>
      <c r="K468" s="75">
        <f t="shared" si="22"/>
        <v>0.77341412283579913</v>
      </c>
      <c r="L468" s="75">
        <f t="shared" si="23"/>
        <v>0.40878614389076395</v>
      </c>
    </row>
    <row r="469" spans="1:12" x14ac:dyDescent="0.2">
      <c r="A469" s="119" t="s">
        <v>2565</v>
      </c>
      <c r="B469" s="60" t="s">
        <v>862</v>
      </c>
      <c r="C469" s="60" t="s">
        <v>1031</v>
      </c>
      <c r="D469" s="119" t="s">
        <v>234</v>
      </c>
      <c r="E469" s="119" t="s">
        <v>1081</v>
      </c>
      <c r="F469" s="120">
        <v>4.3587088433328702E-2</v>
      </c>
      <c r="G469" s="120">
        <v>9.8677454946669995E-4</v>
      </c>
      <c r="H469" s="75">
        <f t="shared" si="21"/>
        <v>43.17127342500396</v>
      </c>
      <c r="I469" s="120">
        <v>1.91955637644238</v>
      </c>
      <c r="J469" s="120">
        <v>0</v>
      </c>
      <c r="K469" s="75" t="str">
        <f t="shared" si="22"/>
        <v/>
      </c>
      <c r="L469" s="75">
        <f t="shared" si="23"/>
        <v>44.039564133276642</v>
      </c>
    </row>
    <row r="470" spans="1:12" x14ac:dyDescent="0.2">
      <c r="A470" s="119" t="s">
        <v>2369</v>
      </c>
      <c r="B470" s="60" t="s">
        <v>445</v>
      </c>
      <c r="C470" s="60" t="s">
        <v>939</v>
      </c>
      <c r="D470" s="119" t="s">
        <v>235</v>
      </c>
      <c r="E470" s="119" t="s">
        <v>236</v>
      </c>
      <c r="F470" s="120">
        <v>1.109945247</v>
      </c>
      <c r="G470" s="120">
        <v>1.5335624950000002</v>
      </c>
      <c r="H470" s="75">
        <f t="shared" si="21"/>
        <v>-0.2762308346618767</v>
      </c>
      <c r="I470" s="120">
        <v>1.91159138</v>
      </c>
      <c r="J470" s="120">
        <v>2.4915350599999999</v>
      </c>
      <c r="K470" s="75">
        <f t="shared" si="22"/>
        <v>-0.23276561077169833</v>
      </c>
      <c r="L470" s="75">
        <f t="shared" si="23"/>
        <v>1.7222393493433286</v>
      </c>
    </row>
    <row r="471" spans="1:12" x14ac:dyDescent="0.2">
      <c r="A471" s="119" t="s">
        <v>1930</v>
      </c>
      <c r="B471" s="60" t="s">
        <v>1603</v>
      </c>
      <c r="C471" s="60" t="s">
        <v>939</v>
      </c>
      <c r="D471" s="119" t="s">
        <v>873</v>
      </c>
      <c r="E471" s="119" t="s">
        <v>1081</v>
      </c>
      <c r="F471" s="120">
        <v>2.78715073</v>
      </c>
      <c r="G471" s="120">
        <v>8.2555353599999997</v>
      </c>
      <c r="H471" s="75">
        <f t="shared" si="21"/>
        <v>-0.6623900681832946</v>
      </c>
      <c r="I471" s="120">
        <v>1.91097688</v>
      </c>
      <c r="J471" s="120">
        <v>20.401907040394352</v>
      </c>
      <c r="K471" s="75">
        <f t="shared" si="22"/>
        <v>-0.90633341891930008</v>
      </c>
      <c r="L471" s="75">
        <f t="shared" si="23"/>
        <v>0.6856381534844368</v>
      </c>
    </row>
    <row r="472" spans="1:12" x14ac:dyDescent="0.2">
      <c r="A472" s="119" t="s">
        <v>1702</v>
      </c>
      <c r="B472" s="60" t="s">
        <v>1703</v>
      </c>
      <c r="C472" s="60" t="s">
        <v>698</v>
      </c>
      <c r="D472" s="119" t="s">
        <v>235</v>
      </c>
      <c r="E472" s="119" t="s">
        <v>1081</v>
      </c>
      <c r="F472" s="120">
        <v>2.322021034</v>
      </c>
      <c r="G472" s="120">
        <v>0.42498814200000001</v>
      </c>
      <c r="H472" s="75">
        <f t="shared" si="21"/>
        <v>4.4637313480619421</v>
      </c>
      <c r="I472" s="120">
        <v>1.91095371</v>
      </c>
      <c r="J472" s="120">
        <v>0.84848374999999998</v>
      </c>
      <c r="K472" s="75">
        <f t="shared" si="22"/>
        <v>1.2521983597210906</v>
      </c>
      <c r="L472" s="75">
        <f t="shared" si="23"/>
        <v>0.82297002568840638</v>
      </c>
    </row>
    <row r="473" spans="1:12" x14ac:dyDescent="0.2">
      <c r="A473" s="119" t="s">
        <v>2250</v>
      </c>
      <c r="B473" s="60" t="s">
        <v>660</v>
      </c>
      <c r="C473" s="60" t="s">
        <v>935</v>
      </c>
      <c r="D473" s="119" t="s">
        <v>234</v>
      </c>
      <c r="E473" s="119" t="s">
        <v>1081</v>
      </c>
      <c r="F473" s="120">
        <v>2.6081862130000002</v>
      </c>
      <c r="G473" s="120">
        <v>6.7843211480000001</v>
      </c>
      <c r="H473" s="75">
        <f t="shared" si="21"/>
        <v>-0.61555678805551728</v>
      </c>
      <c r="I473" s="120">
        <v>1.90677158</v>
      </c>
      <c r="J473" s="120">
        <v>4.0585504500000003</v>
      </c>
      <c r="K473" s="75">
        <f t="shared" si="22"/>
        <v>-0.53018408826234997</v>
      </c>
      <c r="L473" s="75">
        <f t="shared" si="23"/>
        <v>0.73107187304957966</v>
      </c>
    </row>
    <row r="474" spans="1:12" x14ac:dyDescent="0.2">
      <c r="A474" s="119" t="s">
        <v>2569</v>
      </c>
      <c r="B474" s="60" t="s">
        <v>150</v>
      </c>
      <c r="C474" s="60" t="s">
        <v>698</v>
      </c>
      <c r="D474" s="119" t="s">
        <v>234</v>
      </c>
      <c r="E474" s="119" t="s">
        <v>1081</v>
      </c>
      <c r="F474" s="120">
        <v>0.92117974999999996</v>
      </c>
      <c r="G474" s="120">
        <v>0</v>
      </c>
      <c r="H474" s="75" t="str">
        <f t="shared" si="21"/>
        <v/>
      </c>
      <c r="I474" s="120">
        <v>1.84282009</v>
      </c>
      <c r="J474" s="120">
        <v>0</v>
      </c>
      <c r="K474" s="75" t="str">
        <f t="shared" si="22"/>
        <v/>
      </c>
      <c r="L474" s="75">
        <f t="shared" si="23"/>
        <v>2.0005000001356956</v>
      </c>
    </row>
    <row r="475" spans="1:12" x14ac:dyDescent="0.2">
      <c r="A475" s="119" t="s">
        <v>2350</v>
      </c>
      <c r="B475" s="60" t="s">
        <v>981</v>
      </c>
      <c r="C475" s="60" t="s">
        <v>939</v>
      </c>
      <c r="D475" s="119" t="s">
        <v>235</v>
      </c>
      <c r="E475" s="119" t="s">
        <v>236</v>
      </c>
      <c r="F475" s="120">
        <v>2.9064086469999997</v>
      </c>
      <c r="G475" s="120">
        <v>2.3469666299999998</v>
      </c>
      <c r="H475" s="75">
        <f t="shared" si="21"/>
        <v>0.23836811731745833</v>
      </c>
      <c r="I475" s="120">
        <v>1.81373089</v>
      </c>
      <c r="J475" s="120">
        <v>1.8014625900000001</v>
      </c>
      <c r="K475" s="75">
        <f t="shared" si="22"/>
        <v>6.810188603472378E-3</v>
      </c>
      <c r="L475" s="75">
        <f t="shared" si="23"/>
        <v>0.62404538049807146</v>
      </c>
    </row>
    <row r="476" spans="1:12" x14ac:dyDescent="0.2">
      <c r="A476" s="119" t="s">
        <v>2087</v>
      </c>
      <c r="B476" s="60" t="s">
        <v>2088</v>
      </c>
      <c r="C476" s="60" t="s">
        <v>2079</v>
      </c>
      <c r="D476" s="119" t="s">
        <v>234</v>
      </c>
      <c r="E476" s="119" t="s">
        <v>236</v>
      </c>
      <c r="F476" s="120">
        <v>1.1253267900000001</v>
      </c>
      <c r="G476" s="120">
        <v>1.0316896099999999</v>
      </c>
      <c r="H476" s="75">
        <f t="shared" si="21"/>
        <v>9.0760999328082903E-2</v>
      </c>
      <c r="I476" s="120">
        <v>1.8068819599999999</v>
      </c>
      <c r="J476" s="120">
        <v>6.5398217399999998</v>
      </c>
      <c r="K476" s="75">
        <f t="shared" si="22"/>
        <v>-0.72371082395894182</v>
      </c>
      <c r="L476" s="75">
        <f t="shared" si="23"/>
        <v>1.6056508883077418</v>
      </c>
    </row>
    <row r="477" spans="1:12" x14ac:dyDescent="0.2">
      <c r="A477" s="119" t="s">
        <v>2380</v>
      </c>
      <c r="B477" s="60" t="s">
        <v>962</v>
      </c>
      <c r="C477" s="60" t="s">
        <v>939</v>
      </c>
      <c r="D477" s="119" t="s">
        <v>235</v>
      </c>
      <c r="E477" s="119" t="s">
        <v>236</v>
      </c>
      <c r="F477" s="120">
        <v>3.0781513330000001</v>
      </c>
      <c r="G477" s="120">
        <v>0.79860206999999994</v>
      </c>
      <c r="H477" s="75">
        <f t="shared" si="21"/>
        <v>2.8544244356892294</v>
      </c>
      <c r="I477" s="120">
        <v>1.8028553200000001</v>
      </c>
      <c r="J477" s="120">
        <v>0.237731</v>
      </c>
      <c r="K477" s="75">
        <f t="shared" si="22"/>
        <v>6.5835937256815482</v>
      </c>
      <c r="L477" s="75">
        <f t="shared" si="23"/>
        <v>0.58569417970848026</v>
      </c>
    </row>
    <row r="478" spans="1:12" x14ac:dyDescent="0.2">
      <c r="A478" s="119" t="s">
        <v>1957</v>
      </c>
      <c r="B478" s="60" t="s">
        <v>1061</v>
      </c>
      <c r="C478" s="60" t="s">
        <v>939</v>
      </c>
      <c r="D478" s="119" t="s">
        <v>235</v>
      </c>
      <c r="E478" s="119" t="s">
        <v>1081</v>
      </c>
      <c r="F478" s="120">
        <v>1.21164798</v>
      </c>
      <c r="G478" s="120">
        <v>0.84599054000000007</v>
      </c>
      <c r="H478" s="75">
        <f t="shared" si="21"/>
        <v>0.43222402936089543</v>
      </c>
      <c r="I478" s="120">
        <v>1.80133174</v>
      </c>
      <c r="J478" s="120">
        <v>0.42939839000000002</v>
      </c>
      <c r="K478" s="75">
        <f t="shared" si="22"/>
        <v>3.1950127945286422</v>
      </c>
      <c r="L478" s="75">
        <f t="shared" si="23"/>
        <v>1.4866791095545755</v>
      </c>
    </row>
    <row r="479" spans="1:12" x14ac:dyDescent="0.2">
      <c r="A479" s="119" t="s">
        <v>2585</v>
      </c>
      <c r="B479" s="60" t="s">
        <v>2586</v>
      </c>
      <c r="C479" s="60" t="s">
        <v>935</v>
      </c>
      <c r="D479" s="119" t="s">
        <v>234</v>
      </c>
      <c r="E479" s="119" t="s">
        <v>1081</v>
      </c>
      <c r="F479" s="120">
        <v>0.50349725000000001</v>
      </c>
      <c r="G479" s="120">
        <v>0.25854041</v>
      </c>
      <c r="H479" s="75">
        <f t="shared" si="21"/>
        <v>0.94746055365194182</v>
      </c>
      <c r="I479" s="120">
        <v>1.78246544</v>
      </c>
      <c r="J479" s="120">
        <v>0</v>
      </c>
      <c r="K479" s="75" t="str">
        <f t="shared" si="22"/>
        <v/>
      </c>
      <c r="L479" s="75">
        <f t="shared" si="23"/>
        <v>3.5401691667630755</v>
      </c>
    </row>
    <row r="480" spans="1:12" x14ac:dyDescent="0.2">
      <c r="A480" s="119" t="s">
        <v>2254</v>
      </c>
      <c r="B480" s="119" t="s">
        <v>656</v>
      </c>
      <c r="C480" s="119" t="s">
        <v>935</v>
      </c>
      <c r="D480" s="119" t="s">
        <v>234</v>
      </c>
      <c r="E480" s="119" t="s">
        <v>1081</v>
      </c>
      <c r="F480" s="120">
        <v>7.2569264999999994E-2</v>
      </c>
      <c r="G480" s="120">
        <v>4.3790357000000002E-2</v>
      </c>
      <c r="H480" s="75">
        <f t="shared" si="21"/>
        <v>0.65719738251962623</v>
      </c>
      <c r="I480" s="120">
        <v>1.78126322</v>
      </c>
      <c r="J480" s="120">
        <v>0</v>
      </c>
      <c r="K480" s="75" t="str">
        <f t="shared" si="22"/>
        <v/>
      </c>
      <c r="L480" s="75">
        <f t="shared" si="23"/>
        <v>24.545697410604891</v>
      </c>
    </row>
    <row r="481" spans="1:12" x14ac:dyDescent="0.2">
      <c r="A481" s="119" t="s">
        <v>2801</v>
      </c>
      <c r="B481" s="60" t="s">
        <v>594</v>
      </c>
      <c r="C481" s="60" t="s">
        <v>940</v>
      </c>
      <c r="D481" s="119" t="s">
        <v>234</v>
      </c>
      <c r="E481" s="119" t="s">
        <v>1081</v>
      </c>
      <c r="F481" s="120">
        <v>0.84473034999999996</v>
      </c>
      <c r="G481" s="120">
        <v>4.0291681219999997</v>
      </c>
      <c r="H481" s="75">
        <f t="shared" si="21"/>
        <v>-0.79034621429976659</v>
      </c>
      <c r="I481" s="120">
        <v>1.7620580800000001</v>
      </c>
      <c r="J481" s="120">
        <v>0.89196605000000007</v>
      </c>
      <c r="K481" s="75">
        <f t="shared" si="22"/>
        <v>0.97547662268087443</v>
      </c>
      <c r="L481" s="75">
        <f t="shared" si="23"/>
        <v>2.0859414841671073</v>
      </c>
    </row>
    <row r="482" spans="1:12" x14ac:dyDescent="0.2">
      <c r="A482" s="119" t="s">
        <v>1800</v>
      </c>
      <c r="B482" s="60" t="s">
        <v>401</v>
      </c>
      <c r="C482" s="60" t="s">
        <v>698</v>
      </c>
      <c r="D482" s="119" t="s">
        <v>234</v>
      </c>
      <c r="E482" s="119" t="s">
        <v>1081</v>
      </c>
      <c r="F482" s="120">
        <v>1.19005443</v>
      </c>
      <c r="G482" s="120">
        <v>2.2711560000000002E-2</v>
      </c>
      <c r="H482" s="75">
        <f t="shared" si="21"/>
        <v>51.398621230774104</v>
      </c>
      <c r="I482" s="120">
        <v>1.7235750000000001</v>
      </c>
      <c r="J482" s="120">
        <v>5.9293532000000004</v>
      </c>
      <c r="K482" s="75">
        <f t="shared" si="22"/>
        <v>-0.70931483724059485</v>
      </c>
      <c r="L482" s="75">
        <f t="shared" si="23"/>
        <v>1.4483161076926541</v>
      </c>
    </row>
    <row r="483" spans="1:12" x14ac:dyDescent="0.2">
      <c r="A483" s="119" t="s">
        <v>1923</v>
      </c>
      <c r="B483" s="119" t="s">
        <v>826</v>
      </c>
      <c r="C483" s="119" t="s">
        <v>939</v>
      </c>
      <c r="D483" s="119" t="s">
        <v>235</v>
      </c>
      <c r="E483" s="119" t="s">
        <v>1081</v>
      </c>
      <c r="F483" s="120">
        <v>17.50239011</v>
      </c>
      <c r="G483" s="120">
        <v>18.794294609999998</v>
      </c>
      <c r="H483" s="75">
        <f t="shared" si="21"/>
        <v>-6.8739185311727846E-2</v>
      </c>
      <c r="I483" s="120">
        <v>1.7209052300000001</v>
      </c>
      <c r="J483" s="120">
        <v>9.6135449200000007</v>
      </c>
      <c r="K483" s="75">
        <f t="shared" si="22"/>
        <v>-0.82099160670484495</v>
      </c>
      <c r="L483" s="75">
        <f t="shared" si="23"/>
        <v>9.8324012845351902E-2</v>
      </c>
    </row>
    <row r="484" spans="1:12" x14ac:dyDescent="0.2">
      <c r="A484" s="119" t="s">
        <v>2635</v>
      </c>
      <c r="B484" s="60" t="s">
        <v>76</v>
      </c>
      <c r="C484" s="60" t="s">
        <v>934</v>
      </c>
      <c r="D484" s="119" t="s">
        <v>234</v>
      </c>
      <c r="E484" s="119" t="s">
        <v>1081</v>
      </c>
      <c r="F484" s="120">
        <v>1.2975274999999999</v>
      </c>
      <c r="G484" s="120">
        <v>2.5207540000000001E-2</v>
      </c>
      <c r="H484" s="75">
        <f t="shared" si="21"/>
        <v>50.473785224579629</v>
      </c>
      <c r="I484" s="120">
        <v>1.7124101</v>
      </c>
      <c r="J484" s="120">
        <v>1.0990019499999999</v>
      </c>
      <c r="K484" s="75">
        <f t="shared" si="22"/>
        <v>0.55815019254515441</v>
      </c>
      <c r="L484" s="75">
        <f t="shared" si="23"/>
        <v>1.3197485987772899</v>
      </c>
    </row>
    <row r="485" spans="1:12" x14ac:dyDescent="0.2">
      <c r="A485" s="119" t="s">
        <v>2280</v>
      </c>
      <c r="B485" s="60" t="s">
        <v>568</v>
      </c>
      <c r="C485" s="60" t="s">
        <v>935</v>
      </c>
      <c r="D485" s="119" t="s">
        <v>234</v>
      </c>
      <c r="E485" s="119" t="s">
        <v>1081</v>
      </c>
      <c r="F485" s="120">
        <v>0.50060559599999999</v>
      </c>
      <c r="G485" s="120">
        <v>0.34676178699999999</v>
      </c>
      <c r="H485" s="75">
        <f t="shared" si="21"/>
        <v>0.44365848477992764</v>
      </c>
      <c r="I485" s="120">
        <v>1.68830277</v>
      </c>
      <c r="J485" s="120">
        <v>0.30380007000000003</v>
      </c>
      <c r="K485" s="75">
        <f t="shared" si="22"/>
        <v>4.557282360073188</v>
      </c>
      <c r="L485" s="75">
        <f t="shared" si="23"/>
        <v>3.3725207698237556</v>
      </c>
    </row>
    <row r="486" spans="1:12" x14ac:dyDescent="0.2">
      <c r="A486" s="119" t="s">
        <v>2560</v>
      </c>
      <c r="B486" s="60" t="s">
        <v>1658</v>
      </c>
      <c r="C486" s="60" t="s">
        <v>1031</v>
      </c>
      <c r="D486" s="119" t="s">
        <v>234</v>
      </c>
      <c r="E486" s="119" t="s">
        <v>1081</v>
      </c>
      <c r="F486" s="120">
        <v>4.8328400000000001E-2</v>
      </c>
      <c r="G486" s="120">
        <v>0.37186343999999999</v>
      </c>
      <c r="H486" s="75">
        <f t="shared" si="21"/>
        <v>-0.87003723732561611</v>
      </c>
      <c r="I486" s="120">
        <v>1.6793351200000002</v>
      </c>
      <c r="J486" s="120">
        <v>0.37186343999999999</v>
      </c>
      <c r="K486" s="75">
        <f t="shared" si="22"/>
        <v>3.5159995292895703</v>
      </c>
      <c r="L486" s="75">
        <f t="shared" si="23"/>
        <v>34.748411286117481</v>
      </c>
    </row>
    <row r="487" spans="1:12" x14ac:dyDescent="0.2">
      <c r="A487" s="119" t="s">
        <v>2083</v>
      </c>
      <c r="B487" s="60" t="s">
        <v>2084</v>
      </c>
      <c r="C487" s="60" t="s">
        <v>2079</v>
      </c>
      <c r="D487" s="119" t="s">
        <v>234</v>
      </c>
      <c r="E487" s="119" t="s">
        <v>1081</v>
      </c>
      <c r="F487" s="120">
        <v>0.70932065</v>
      </c>
      <c r="G487" s="120">
        <v>2.1428567999999997</v>
      </c>
      <c r="H487" s="75">
        <f t="shared" si="21"/>
        <v>-0.66898364370404961</v>
      </c>
      <c r="I487" s="120">
        <v>1.66399557</v>
      </c>
      <c r="J487" s="120">
        <v>2.3547365299999998</v>
      </c>
      <c r="K487" s="75">
        <f t="shared" si="22"/>
        <v>-0.29334108134806902</v>
      </c>
      <c r="L487" s="75">
        <f t="shared" si="23"/>
        <v>2.3459003625511254</v>
      </c>
    </row>
    <row r="488" spans="1:12" x14ac:dyDescent="0.2">
      <c r="A488" s="119" t="s">
        <v>2492</v>
      </c>
      <c r="B488" s="60" t="s">
        <v>121</v>
      </c>
      <c r="C488" s="60" t="s">
        <v>698</v>
      </c>
      <c r="D488" s="119" t="s">
        <v>234</v>
      </c>
      <c r="E488" s="119" t="s">
        <v>1081</v>
      </c>
      <c r="F488" s="120">
        <v>4.7951604649999995</v>
      </c>
      <c r="G488" s="120">
        <v>4.4623394699999999</v>
      </c>
      <c r="H488" s="75">
        <f t="shared" si="21"/>
        <v>7.4584418607668068E-2</v>
      </c>
      <c r="I488" s="120">
        <v>1.6193457499999999</v>
      </c>
      <c r="J488" s="120">
        <v>6.4540610000000003</v>
      </c>
      <c r="K488" s="75">
        <f t="shared" si="22"/>
        <v>-0.74909661529384364</v>
      </c>
      <c r="L488" s="75">
        <f t="shared" si="23"/>
        <v>0.33770418358669047</v>
      </c>
    </row>
    <row r="489" spans="1:12" x14ac:dyDescent="0.2">
      <c r="A489" s="119" t="s">
        <v>2442</v>
      </c>
      <c r="B489" s="119" t="s">
        <v>88</v>
      </c>
      <c r="C489" s="119" t="s">
        <v>941</v>
      </c>
      <c r="D489" s="119" t="s">
        <v>235</v>
      </c>
      <c r="E489" s="119" t="s">
        <v>236</v>
      </c>
      <c r="F489" s="120">
        <v>6.0347301010000001</v>
      </c>
      <c r="G489" s="120">
        <v>3.637992476</v>
      </c>
      <c r="H489" s="75">
        <f t="shared" si="21"/>
        <v>0.65880774652817076</v>
      </c>
      <c r="I489" s="120">
        <v>1.5795026374850301</v>
      </c>
      <c r="J489" s="120">
        <v>0.38522824</v>
      </c>
      <c r="K489" s="75">
        <f t="shared" si="22"/>
        <v>3.1001735425342387</v>
      </c>
      <c r="L489" s="75">
        <f t="shared" si="23"/>
        <v>0.26173542329975863</v>
      </c>
    </row>
    <row r="490" spans="1:12" x14ac:dyDescent="0.2">
      <c r="A490" s="119" t="s">
        <v>2501</v>
      </c>
      <c r="B490" s="60" t="s">
        <v>426</v>
      </c>
      <c r="C490" s="60" t="s">
        <v>698</v>
      </c>
      <c r="D490" s="119" t="s">
        <v>234</v>
      </c>
      <c r="E490" s="119" t="s">
        <v>1081</v>
      </c>
      <c r="F490" s="120">
        <v>0.80350610999999994</v>
      </c>
      <c r="G490" s="120">
        <v>0.19644104999999998</v>
      </c>
      <c r="H490" s="75">
        <f t="shared" si="21"/>
        <v>3.0903167133346114</v>
      </c>
      <c r="I490" s="120">
        <v>1.560956</v>
      </c>
      <c r="J490" s="120">
        <v>0.95284051999999997</v>
      </c>
      <c r="K490" s="75">
        <f t="shared" si="22"/>
        <v>0.63821328673134103</v>
      </c>
      <c r="L490" s="75">
        <f t="shared" si="23"/>
        <v>1.9426809336894777</v>
      </c>
    </row>
    <row r="491" spans="1:12" x14ac:dyDescent="0.2">
      <c r="A491" s="119" t="s">
        <v>2753</v>
      </c>
      <c r="B491" s="119" t="s">
        <v>270</v>
      </c>
      <c r="C491" s="119" t="s">
        <v>940</v>
      </c>
      <c r="D491" s="119" t="s">
        <v>234</v>
      </c>
      <c r="E491" s="119" t="s">
        <v>236</v>
      </c>
      <c r="F491" s="120">
        <v>17.631707898999998</v>
      </c>
      <c r="G491" s="120">
        <v>28.031761622000001</v>
      </c>
      <c r="H491" s="75">
        <f t="shared" si="21"/>
        <v>-0.37100963768319828</v>
      </c>
      <c r="I491" s="120">
        <v>1.5488106499999998</v>
      </c>
      <c r="J491" s="120">
        <v>25.591103329999999</v>
      </c>
      <c r="K491" s="75">
        <f t="shared" si="22"/>
        <v>-0.93947855119695611</v>
      </c>
      <c r="L491" s="75">
        <f t="shared" si="23"/>
        <v>8.7842349639188522E-2</v>
      </c>
    </row>
    <row r="492" spans="1:12" x14ac:dyDescent="0.2">
      <c r="A492" s="119" t="s">
        <v>2279</v>
      </c>
      <c r="B492" s="60" t="s">
        <v>569</v>
      </c>
      <c r="C492" s="60" t="s">
        <v>935</v>
      </c>
      <c r="D492" s="119" t="s">
        <v>234</v>
      </c>
      <c r="E492" s="119" t="s">
        <v>1081</v>
      </c>
      <c r="F492" s="120">
        <v>1.9691127579999999</v>
      </c>
      <c r="G492" s="120">
        <v>1.152839908</v>
      </c>
      <c r="H492" s="75">
        <f t="shared" si="21"/>
        <v>0.70805394949946487</v>
      </c>
      <c r="I492" s="120">
        <v>1.5352899675887499</v>
      </c>
      <c r="J492" s="120">
        <v>8.2141050000000007E-2</v>
      </c>
      <c r="K492" s="75">
        <f t="shared" si="22"/>
        <v>17.690897761700754</v>
      </c>
      <c r="L492" s="75">
        <f t="shared" si="23"/>
        <v>0.77968616136951063</v>
      </c>
    </row>
    <row r="493" spans="1:12" x14ac:dyDescent="0.2">
      <c r="A493" s="119" t="s">
        <v>2404</v>
      </c>
      <c r="B493" s="60" t="s">
        <v>541</v>
      </c>
      <c r="C493" s="60" t="s">
        <v>939</v>
      </c>
      <c r="D493" s="119" t="s">
        <v>235</v>
      </c>
      <c r="E493" s="119" t="s">
        <v>236</v>
      </c>
      <c r="F493" s="120">
        <v>5.6084515130000003</v>
      </c>
      <c r="G493" s="120">
        <v>9.2739536769999997</v>
      </c>
      <c r="H493" s="75">
        <f t="shared" si="21"/>
        <v>-0.39524697789796814</v>
      </c>
      <c r="I493" s="120">
        <v>1.5290259499999999</v>
      </c>
      <c r="J493" s="120">
        <v>74.141505964597002</v>
      </c>
      <c r="K493" s="75">
        <f t="shared" si="22"/>
        <v>-0.97937692349100491</v>
      </c>
      <c r="L493" s="75">
        <f t="shared" si="23"/>
        <v>0.27262889702368365</v>
      </c>
    </row>
    <row r="494" spans="1:12" x14ac:dyDescent="0.2">
      <c r="A494" s="119" t="s">
        <v>2620</v>
      </c>
      <c r="B494" s="60" t="s">
        <v>510</v>
      </c>
      <c r="C494" s="60" t="s">
        <v>934</v>
      </c>
      <c r="D494" s="119" t="s">
        <v>234</v>
      </c>
      <c r="E494" s="119" t="s">
        <v>1081</v>
      </c>
      <c r="F494" s="120">
        <v>4.2353797029999996</v>
      </c>
      <c r="G494" s="120">
        <v>6.0707406239999999</v>
      </c>
      <c r="H494" s="75">
        <f t="shared" si="21"/>
        <v>-0.30232899652212197</v>
      </c>
      <c r="I494" s="120">
        <v>1.5136293799999998</v>
      </c>
      <c r="J494" s="120">
        <v>6.7732064599999999</v>
      </c>
      <c r="K494" s="75">
        <f t="shared" si="22"/>
        <v>-0.77652690953111747</v>
      </c>
      <c r="L494" s="75">
        <f t="shared" si="23"/>
        <v>0.35737749296193383</v>
      </c>
    </row>
    <row r="495" spans="1:12" x14ac:dyDescent="0.2">
      <c r="A495" s="119" t="s">
        <v>2790</v>
      </c>
      <c r="B495" s="60" t="s">
        <v>592</v>
      </c>
      <c r="C495" s="60" t="s">
        <v>940</v>
      </c>
      <c r="D495" s="119" t="s">
        <v>234</v>
      </c>
      <c r="E495" s="119" t="s">
        <v>1081</v>
      </c>
      <c r="F495" s="120">
        <v>4.8827749699999998</v>
      </c>
      <c r="G495" s="120">
        <v>7.0469525280000003</v>
      </c>
      <c r="H495" s="75">
        <f t="shared" si="21"/>
        <v>-0.3071082924712446</v>
      </c>
      <c r="I495" s="120">
        <v>1.5039217900000001</v>
      </c>
      <c r="J495" s="120">
        <v>1.5112525700000001</v>
      </c>
      <c r="K495" s="75">
        <f t="shared" si="22"/>
        <v>-4.8507973753189049E-3</v>
      </c>
      <c r="L495" s="75">
        <f t="shared" si="23"/>
        <v>0.30800554996700991</v>
      </c>
    </row>
    <row r="496" spans="1:12" x14ac:dyDescent="0.2">
      <c r="A496" s="119" t="s">
        <v>2427</v>
      </c>
      <c r="B496" s="60" t="s">
        <v>1478</v>
      </c>
      <c r="C496" s="60" t="s">
        <v>1031</v>
      </c>
      <c r="D496" s="119" t="s">
        <v>234</v>
      </c>
      <c r="E496" s="119" t="s">
        <v>1081</v>
      </c>
      <c r="F496" s="120">
        <v>1.8002942599540799</v>
      </c>
      <c r="G496" s="120">
        <v>3.1524157588882504</v>
      </c>
      <c r="H496" s="75">
        <f t="shared" ref="H496:H559" si="24">IF(ISERROR(F496/G496-1),"",IF((F496/G496-1)&gt;10000%,"",F496/G496-1))</f>
        <v>-0.42891598137772846</v>
      </c>
      <c r="I496" s="120">
        <v>1.4467457246267499</v>
      </c>
      <c r="J496" s="120">
        <v>1.0721503263052199</v>
      </c>
      <c r="K496" s="75">
        <f t="shared" ref="K496:K559" si="25">IF(ISERROR(I496/J496-1),"",IF((I496/J496-1)&gt;10000%,"",I496/J496-1))</f>
        <v>0.34938701143937356</v>
      </c>
      <c r="L496" s="75">
        <f t="shared" si="23"/>
        <v>0.8036162514141727</v>
      </c>
    </row>
    <row r="497" spans="1:12" x14ac:dyDescent="0.2">
      <c r="A497" s="119" t="s">
        <v>1711</v>
      </c>
      <c r="B497" s="60" t="s">
        <v>891</v>
      </c>
      <c r="C497" s="60" t="s">
        <v>169</v>
      </c>
      <c r="D497" s="119" t="s">
        <v>873</v>
      </c>
      <c r="E497" s="119" t="s">
        <v>236</v>
      </c>
      <c r="F497" s="120">
        <v>0.42247704999999997</v>
      </c>
      <c r="G497" s="120">
        <v>2.00490565</v>
      </c>
      <c r="H497" s="75">
        <f t="shared" si="24"/>
        <v>-0.78927833835971284</v>
      </c>
      <c r="I497" s="120">
        <v>1.4216834199999999</v>
      </c>
      <c r="J497" s="120">
        <v>9.5675390599999997</v>
      </c>
      <c r="K497" s="75">
        <f t="shared" si="25"/>
        <v>-0.85140552747322673</v>
      </c>
      <c r="L497" s="75">
        <f t="shared" si="23"/>
        <v>3.3651139629951499</v>
      </c>
    </row>
    <row r="498" spans="1:12" x14ac:dyDescent="0.2">
      <c r="A498" s="119" t="s">
        <v>2606</v>
      </c>
      <c r="B498" s="60" t="s">
        <v>211</v>
      </c>
      <c r="C498" s="60" t="s">
        <v>934</v>
      </c>
      <c r="D498" s="119" t="s">
        <v>234</v>
      </c>
      <c r="E498" s="119" t="s">
        <v>1081</v>
      </c>
      <c r="F498" s="120">
        <v>1.4283902099999999</v>
      </c>
      <c r="G498" s="120">
        <v>0.16299598999999998</v>
      </c>
      <c r="H498" s="75">
        <f t="shared" si="24"/>
        <v>7.7633457117564681</v>
      </c>
      <c r="I498" s="120">
        <v>1.4138424999999999</v>
      </c>
      <c r="J498" s="120">
        <v>0.15634875000000001</v>
      </c>
      <c r="K498" s="75">
        <f t="shared" si="25"/>
        <v>8.0428769017980617</v>
      </c>
      <c r="L498" s="75">
        <f t="shared" si="23"/>
        <v>0.98981531104165155</v>
      </c>
    </row>
    <row r="499" spans="1:12" x14ac:dyDescent="0.2">
      <c r="A499" s="119" t="s">
        <v>2465</v>
      </c>
      <c r="B499" s="60" t="s">
        <v>314</v>
      </c>
      <c r="C499" s="60" t="s">
        <v>936</v>
      </c>
      <c r="D499" s="119" t="s">
        <v>234</v>
      </c>
      <c r="E499" s="119" t="s">
        <v>1081</v>
      </c>
      <c r="F499" s="120">
        <v>1.7388048300000001</v>
      </c>
      <c r="G499" s="120">
        <v>3.9831487700000001</v>
      </c>
      <c r="H499" s="75">
        <f t="shared" si="24"/>
        <v>-0.56345973238654601</v>
      </c>
      <c r="I499" s="120">
        <v>1.4131290000000001</v>
      </c>
      <c r="J499" s="120">
        <v>6.1746725143825003</v>
      </c>
      <c r="K499" s="75">
        <f t="shared" si="25"/>
        <v>-0.77114106105085956</v>
      </c>
      <c r="L499" s="75">
        <f t="shared" si="23"/>
        <v>0.8127013311781518</v>
      </c>
    </row>
    <row r="500" spans="1:12" x14ac:dyDescent="0.2">
      <c r="A500" s="119" t="s">
        <v>2802</v>
      </c>
      <c r="B500" s="60" t="s">
        <v>988</v>
      </c>
      <c r="C500" s="60" t="s">
        <v>940</v>
      </c>
      <c r="D500" s="119" t="s">
        <v>234</v>
      </c>
      <c r="E500" s="119" t="s">
        <v>1081</v>
      </c>
      <c r="F500" s="120">
        <v>0.47934109000000003</v>
      </c>
      <c r="G500" s="120">
        <v>0.37530515999999997</v>
      </c>
      <c r="H500" s="75">
        <f t="shared" si="24"/>
        <v>0.27720356948995861</v>
      </c>
      <c r="I500" s="120">
        <v>1.4117365100000001</v>
      </c>
      <c r="J500" s="120">
        <v>2.1436038799999997</v>
      </c>
      <c r="K500" s="75">
        <f t="shared" si="25"/>
        <v>-0.34141912917231687</v>
      </c>
      <c r="L500" s="75">
        <f t="shared" si="23"/>
        <v>2.9451606370736965</v>
      </c>
    </row>
    <row r="501" spans="1:12" x14ac:dyDescent="0.2">
      <c r="A501" s="119" t="s">
        <v>2809</v>
      </c>
      <c r="B501" s="60" t="s">
        <v>689</v>
      </c>
      <c r="C501" s="60" t="s">
        <v>940</v>
      </c>
      <c r="D501" s="119" t="s">
        <v>234</v>
      </c>
      <c r="E501" s="119" t="s">
        <v>236</v>
      </c>
      <c r="F501" s="120">
        <v>5.1683839999999995E-2</v>
      </c>
      <c r="G501" s="120">
        <v>1.3421768300000001</v>
      </c>
      <c r="H501" s="75">
        <f t="shared" si="24"/>
        <v>-0.96149252554151154</v>
      </c>
      <c r="I501" s="120">
        <v>1.4078493999999999</v>
      </c>
      <c r="J501" s="120">
        <v>16.1663754</v>
      </c>
      <c r="K501" s="75">
        <f t="shared" si="25"/>
        <v>-0.91291496299164254</v>
      </c>
      <c r="L501" s="75">
        <f t="shared" si="23"/>
        <v>27.239643958343652</v>
      </c>
    </row>
    <row r="502" spans="1:12" x14ac:dyDescent="0.2">
      <c r="A502" s="119" t="s">
        <v>2483</v>
      </c>
      <c r="B502" s="60" t="s">
        <v>113</v>
      </c>
      <c r="C502" s="60" t="s">
        <v>698</v>
      </c>
      <c r="D502" s="119" t="s">
        <v>234</v>
      </c>
      <c r="E502" s="119" t="s">
        <v>1081</v>
      </c>
      <c r="F502" s="120">
        <v>2.9651156179999996</v>
      </c>
      <c r="G502" s="120">
        <v>3.89193371</v>
      </c>
      <c r="H502" s="75">
        <f t="shared" si="24"/>
        <v>-0.23813820097156801</v>
      </c>
      <c r="I502" s="120">
        <v>1.3898206299999998</v>
      </c>
      <c r="J502" s="120">
        <v>35.378991790000001</v>
      </c>
      <c r="K502" s="75">
        <f t="shared" si="25"/>
        <v>-0.96071621717629507</v>
      </c>
      <c r="L502" s="75">
        <f t="shared" si="23"/>
        <v>0.46872392481526498</v>
      </c>
    </row>
    <row r="503" spans="1:12" x14ac:dyDescent="0.2">
      <c r="A503" s="119" t="s">
        <v>2512</v>
      </c>
      <c r="B503" s="60" t="s">
        <v>1429</v>
      </c>
      <c r="C503" s="60" t="s">
        <v>698</v>
      </c>
      <c r="D503" s="119" t="s">
        <v>234</v>
      </c>
      <c r="E503" s="119" t="s">
        <v>1081</v>
      </c>
      <c r="F503" s="120">
        <v>1.2089138230000001</v>
      </c>
      <c r="G503" s="120">
        <v>0.74887504199999999</v>
      </c>
      <c r="H503" s="75">
        <f t="shared" si="24"/>
        <v>0.61430646663211941</v>
      </c>
      <c r="I503" s="120">
        <v>1.3889165400000001</v>
      </c>
      <c r="J503" s="120">
        <v>6.175586</v>
      </c>
      <c r="K503" s="75">
        <f t="shared" si="25"/>
        <v>-0.77509558768997788</v>
      </c>
      <c r="L503" s="75">
        <f t="shared" si="23"/>
        <v>1.1488962352612624</v>
      </c>
    </row>
    <row r="504" spans="1:12" x14ac:dyDescent="0.2">
      <c r="A504" s="119" t="s">
        <v>2785</v>
      </c>
      <c r="B504" s="60" t="s">
        <v>602</v>
      </c>
      <c r="C504" s="60" t="s">
        <v>940</v>
      </c>
      <c r="D504" s="119" t="s">
        <v>234</v>
      </c>
      <c r="E504" s="119" t="s">
        <v>1081</v>
      </c>
      <c r="F504" s="120">
        <v>8.1899999999999996E-4</v>
      </c>
      <c r="G504" s="120">
        <v>3.6844669999999996E-2</v>
      </c>
      <c r="H504" s="75">
        <f t="shared" si="24"/>
        <v>-0.977771547417849</v>
      </c>
      <c r="I504" s="120">
        <v>1.3622516999999998</v>
      </c>
      <c r="J504" s="120">
        <v>1.6477247099999999</v>
      </c>
      <c r="K504" s="75">
        <f t="shared" si="25"/>
        <v>-0.17325285484126773</v>
      </c>
      <c r="L504" s="75" t="str">
        <f t="shared" si="23"/>
        <v/>
      </c>
    </row>
    <row r="505" spans="1:12" x14ac:dyDescent="0.2">
      <c r="A505" s="119" t="s">
        <v>2488</v>
      </c>
      <c r="B505" s="60" t="s">
        <v>122</v>
      </c>
      <c r="C505" s="60" t="s">
        <v>698</v>
      </c>
      <c r="D505" s="119" t="s">
        <v>234</v>
      </c>
      <c r="E505" s="119" t="s">
        <v>1081</v>
      </c>
      <c r="F505" s="120">
        <v>2.2200359900000004</v>
      </c>
      <c r="G505" s="120">
        <v>2.1950002099999999</v>
      </c>
      <c r="H505" s="75">
        <f t="shared" si="24"/>
        <v>1.1405821232245206E-2</v>
      </c>
      <c r="I505" s="120">
        <v>1.336444</v>
      </c>
      <c r="J505" s="120">
        <v>3.4305722000000003</v>
      </c>
      <c r="K505" s="75">
        <f t="shared" si="25"/>
        <v>-0.61043116947079556</v>
      </c>
      <c r="L505" s="75">
        <f t="shared" si="23"/>
        <v>0.6019920424803562</v>
      </c>
    </row>
    <row r="506" spans="1:12" x14ac:dyDescent="0.2">
      <c r="A506" s="119" t="s">
        <v>1812</v>
      </c>
      <c r="B506" s="60" t="s">
        <v>694</v>
      </c>
      <c r="C506" s="60" t="s">
        <v>698</v>
      </c>
      <c r="D506" s="119" t="s">
        <v>234</v>
      </c>
      <c r="E506" s="119" t="s">
        <v>1081</v>
      </c>
      <c r="F506" s="120">
        <v>0.60397639000000003</v>
      </c>
      <c r="G506" s="120">
        <v>1.4388862600000001</v>
      </c>
      <c r="H506" s="75">
        <f t="shared" si="24"/>
        <v>-0.58024730182634454</v>
      </c>
      <c r="I506" s="120">
        <v>1.3355785900000001</v>
      </c>
      <c r="J506" s="120">
        <v>1.8445430199999999</v>
      </c>
      <c r="K506" s="75">
        <f t="shared" si="25"/>
        <v>-0.27592982352886508</v>
      </c>
      <c r="L506" s="75">
        <f t="shared" si="23"/>
        <v>2.211309269887189</v>
      </c>
    </row>
    <row r="507" spans="1:12" x14ac:dyDescent="0.2">
      <c r="A507" s="119" t="s">
        <v>2085</v>
      </c>
      <c r="B507" s="60" t="s">
        <v>2086</v>
      </c>
      <c r="C507" s="60" t="s">
        <v>2079</v>
      </c>
      <c r="D507" s="119" t="s">
        <v>234</v>
      </c>
      <c r="E507" s="119" t="s">
        <v>1081</v>
      </c>
      <c r="F507" s="120">
        <v>0.28369014000000004</v>
      </c>
      <c r="G507" s="120">
        <v>1.984665E-2</v>
      </c>
      <c r="H507" s="75">
        <f t="shared" si="24"/>
        <v>13.294107065928005</v>
      </c>
      <c r="I507" s="120">
        <v>1.32347221</v>
      </c>
      <c r="J507" s="120">
        <v>1.34167993</v>
      </c>
      <c r="K507" s="75">
        <f t="shared" si="25"/>
        <v>-1.3570837271151492E-2</v>
      </c>
      <c r="L507" s="75">
        <f t="shared" si="23"/>
        <v>4.6652034152473538</v>
      </c>
    </row>
    <row r="508" spans="1:12" x14ac:dyDescent="0.2">
      <c r="A508" s="119" t="s">
        <v>2124</v>
      </c>
      <c r="B508" s="60" t="s">
        <v>2125</v>
      </c>
      <c r="C508" s="60" t="s">
        <v>301</v>
      </c>
      <c r="D508" s="119" t="s">
        <v>235</v>
      </c>
      <c r="E508" s="119" t="s">
        <v>236</v>
      </c>
      <c r="F508" s="120">
        <v>2.1245926499999999</v>
      </c>
      <c r="G508" s="120">
        <v>5.3985837449999998</v>
      </c>
      <c r="H508" s="75">
        <f t="shared" si="24"/>
        <v>-0.60645370149759525</v>
      </c>
      <c r="I508" s="120">
        <v>1.2939000900000002</v>
      </c>
      <c r="J508" s="120">
        <v>5.8307799999999998E-3</v>
      </c>
      <c r="K508" s="75" t="str">
        <f t="shared" si="25"/>
        <v/>
      </c>
      <c r="L508" s="75">
        <f t="shared" si="23"/>
        <v>0.60901090380784295</v>
      </c>
    </row>
    <row r="509" spans="1:12" x14ac:dyDescent="0.2">
      <c r="A509" s="119" t="s">
        <v>2277</v>
      </c>
      <c r="B509" s="60" t="s">
        <v>571</v>
      </c>
      <c r="C509" s="60" t="s">
        <v>935</v>
      </c>
      <c r="D509" s="119" t="s">
        <v>234</v>
      </c>
      <c r="E509" s="119" t="s">
        <v>1081</v>
      </c>
      <c r="F509" s="120">
        <v>7.4493359999999995E-2</v>
      </c>
      <c r="G509" s="120">
        <v>2.9253500000000002E-2</v>
      </c>
      <c r="H509" s="75">
        <f t="shared" si="24"/>
        <v>1.5464768318320883</v>
      </c>
      <c r="I509" s="120">
        <v>1.248259</v>
      </c>
      <c r="J509" s="120">
        <v>6.6168130000000006E-2</v>
      </c>
      <c r="K509" s="75">
        <f t="shared" si="25"/>
        <v>17.8649580999191</v>
      </c>
      <c r="L509" s="75">
        <f t="shared" si="23"/>
        <v>16.756647840827693</v>
      </c>
    </row>
    <row r="510" spans="1:12" x14ac:dyDescent="0.2">
      <c r="A510" s="119" t="s">
        <v>2895</v>
      </c>
      <c r="B510" s="60" t="s">
        <v>563</v>
      </c>
      <c r="C510" s="60" t="s">
        <v>938</v>
      </c>
      <c r="D510" s="119" t="s">
        <v>234</v>
      </c>
      <c r="E510" s="119" t="s">
        <v>1081</v>
      </c>
      <c r="F510" s="120">
        <v>2.841134E-2</v>
      </c>
      <c r="G510" s="120">
        <v>1.72509862</v>
      </c>
      <c r="H510" s="75">
        <f t="shared" si="24"/>
        <v>-0.98353059954334665</v>
      </c>
      <c r="I510" s="120">
        <v>1.22956372</v>
      </c>
      <c r="J510" s="120">
        <v>2.4766109799999998</v>
      </c>
      <c r="K510" s="75">
        <f t="shared" si="25"/>
        <v>-0.50352973077749974</v>
      </c>
      <c r="L510" s="75">
        <f t="shared" si="23"/>
        <v>43.277216773302492</v>
      </c>
    </row>
    <row r="511" spans="1:12" x14ac:dyDescent="0.2">
      <c r="A511" s="119" t="s">
        <v>2659</v>
      </c>
      <c r="B511" s="60" t="s">
        <v>1018</v>
      </c>
      <c r="C511" s="60" t="s">
        <v>934</v>
      </c>
      <c r="D511" s="119" t="s">
        <v>234</v>
      </c>
      <c r="E511" s="119" t="s">
        <v>1081</v>
      </c>
      <c r="F511" s="120">
        <v>2.4317043199999997</v>
      </c>
      <c r="G511" s="120">
        <v>0</v>
      </c>
      <c r="H511" s="75" t="str">
        <f t="shared" si="24"/>
        <v/>
      </c>
      <c r="I511" s="120">
        <v>1.2218071699999999</v>
      </c>
      <c r="J511" s="120">
        <v>0</v>
      </c>
      <c r="K511" s="75" t="str">
        <f t="shared" si="25"/>
        <v/>
      </c>
      <c r="L511" s="75">
        <f t="shared" si="23"/>
        <v>0.50244890382067509</v>
      </c>
    </row>
    <row r="512" spans="1:12" x14ac:dyDescent="0.2">
      <c r="A512" s="119" t="s">
        <v>2862</v>
      </c>
      <c r="B512" s="60" t="s">
        <v>1608</v>
      </c>
      <c r="C512" s="60" t="s">
        <v>940</v>
      </c>
      <c r="D512" s="119" t="s">
        <v>234</v>
      </c>
      <c r="E512" s="119" t="s">
        <v>1081</v>
      </c>
      <c r="F512" s="120">
        <v>0.58880956999999989</v>
      </c>
      <c r="G512" s="120">
        <v>0.17438963000000002</v>
      </c>
      <c r="H512" s="75">
        <f t="shared" si="24"/>
        <v>2.3764024271397322</v>
      </c>
      <c r="I512" s="120">
        <v>1.2202342399999999</v>
      </c>
      <c r="J512" s="120">
        <v>0</v>
      </c>
      <c r="K512" s="75" t="str">
        <f t="shared" si="25"/>
        <v/>
      </c>
      <c r="L512" s="75">
        <f t="shared" si="23"/>
        <v>2.0723750125189033</v>
      </c>
    </row>
    <row r="513" spans="1:12" x14ac:dyDescent="0.2">
      <c r="A513" s="119" t="s">
        <v>2460</v>
      </c>
      <c r="B513" s="60" t="s">
        <v>886</v>
      </c>
      <c r="C513" s="60" t="s">
        <v>935</v>
      </c>
      <c r="D513" s="119" t="s">
        <v>234</v>
      </c>
      <c r="E513" s="119" t="s">
        <v>1081</v>
      </c>
      <c r="F513" s="120">
        <v>5.328414446</v>
      </c>
      <c r="G513" s="120">
        <v>1.1662753219999999</v>
      </c>
      <c r="H513" s="75">
        <f t="shared" si="24"/>
        <v>3.568744914247616</v>
      </c>
      <c r="I513" s="120">
        <v>1.21886151</v>
      </c>
      <c r="J513" s="120">
        <v>4.0426810000000001E-2</v>
      </c>
      <c r="K513" s="75">
        <f t="shared" si="25"/>
        <v>29.149831510326933</v>
      </c>
      <c r="L513" s="75">
        <f t="shared" si="23"/>
        <v>0.22874750497589202</v>
      </c>
    </row>
    <row r="514" spans="1:12" x14ac:dyDescent="0.2">
      <c r="A514" s="119" t="s">
        <v>2627</v>
      </c>
      <c r="B514" s="60" t="s">
        <v>1024</v>
      </c>
      <c r="C514" s="60" t="s">
        <v>934</v>
      </c>
      <c r="D514" s="119" t="s">
        <v>234</v>
      </c>
      <c r="E514" s="119" t="s">
        <v>1081</v>
      </c>
      <c r="F514" s="120">
        <v>8.5554770000000002E-2</v>
      </c>
      <c r="G514" s="120">
        <v>0.83854845999999994</v>
      </c>
      <c r="H514" s="75">
        <f t="shared" si="24"/>
        <v>-0.89797277786426322</v>
      </c>
      <c r="I514" s="120">
        <v>1.2082090400000001</v>
      </c>
      <c r="J514" s="120">
        <v>2.9311215000000002</v>
      </c>
      <c r="K514" s="75">
        <f t="shared" si="25"/>
        <v>-0.58779974149826275</v>
      </c>
      <c r="L514" s="75">
        <f t="shared" si="23"/>
        <v>14.12205351028353</v>
      </c>
    </row>
    <row r="515" spans="1:12" x14ac:dyDescent="0.2">
      <c r="A515" s="119" t="s">
        <v>2298</v>
      </c>
      <c r="B515" s="60" t="s">
        <v>455</v>
      </c>
      <c r="C515" s="60" t="s">
        <v>935</v>
      </c>
      <c r="D515" s="119" t="s">
        <v>234</v>
      </c>
      <c r="E515" s="119" t="s">
        <v>1081</v>
      </c>
      <c r="F515" s="120">
        <v>9.7369792219999987</v>
      </c>
      <c r="G515" s="120">
        <v>7.5763575029999997</v>
      </c>
      <c r="H515" s="75">
        <f t="shared" si="24"/>
        <v>0.28517948343177579</v>
      </c>
      <c r="I515" s="120">
        <v>1.20296078</v>
      </c>
      <c r="J515" s="120">
        <v>20.254859920000001</v>
      </c>
      <c r="K515" s="75">
        <f t="shared" si="25"/>
        <v>-0.94060878304015449</v>
      </c>
      <c r="L515" s="75">
        <f t="shared" si="23"/>
        <v>0.12354558355038874</v>
      </c>
    </row>
    <row r="516" spans="1:12" x14ac:dyDescent="0.2">
      <c r="A516" s="119" t="s">
        <v>1783</v>
      </c>
      <c r="B516" s="60" t="s">
        <v>142</v>
      </c>
      <c r="C516" s="60" t="s">
        <v>698</v>
      </c>
      <c r="D516" s="119" t="s">
        <v>234</v>
      </c>
      <c r="E516" s="119" t="s">
        <v>1081</v>
      </c>
      <c r="F516" s="120">
        <v>1.6566454559999999</v>
      </c>
      <c r="G516" s="120">
        <v>1.0243861400000001</v>
      </c>
      <c r="H516" s="75">
        <f t="shared" si="24"/>
        <v>0.61720799541469762</v>
      </c>
      <c r="I516" s="120">
        <v>1.1815211200000002</v>
      </c>
      <c r="J516" s="120">
        <v>1.3859916200000002</v>
      </c>
      <c r="K516" s="75">
        <f t="shared" si="25"/>
        <v>-0.14752650524683542</v>
      </c>
      <c r="L516" s="75">
        <f t="shared" si="23"/>
        <v>0.71320095420585894</v>
      </c>
    </row>
    <row r="517" spans="1:12" x14ac:dyDescent="0.2">
      <c r="A517" s="119" t="s">
        <v>1989</v>
      </c>
      <c r="B517" s="60" t="s">
        <v>10</v>
      </c>
      <c r="C517" s="60" t="s">
        <v>939</v>
      </c>
      <c r="D517" s="119" t="s">
        <v>873</v>
      </c>
      <c r="E517" s="119" t="s">
        <v>1081</v>
      </c>
      <c r="F517" s="120">
        <v>2.6636525329999996</v>
      </c>
      <c r="G517" s="120">
        <v>0.81732868299999994</v>
      </c>
      <c r="H517" s="75">
        <f t="shared" si="24"/>
        <v>2.258973517512048</v>
      </c>
      <c r="I517" s="120">
        <v>1.1760377399999999</v>
      </c>
      <c r="J517" s="120">
        <v>0.18890699</v>
      </c>
      <c r="K517" s="75">
        <f t="shared" si="25"/>
        <v>5.225485568321214</v>
      </c>
      <c r="L517" s="75">
        <f t="shared" si="23"/>
        <v>0.4415131949194066</v>
      </c>
    </row>
    <row r="518" spans="1:12" x14ac:dyDescent="0.2">
      <c r="A518" s="119" t="s">
        <v>1790</v>
      </c>
      <c r="B518" s="119" t="s">
        <v>693</v>
      </c>
      <c r="C518" s="119" t="s">
        <v>698</v>
      </c>
      <c r="D518" s="119" t="s">
        <v>234</v>
      </c>
      <c r="E518" s="119" t="s">
        <v>236</v>
      </c>
      <c r="F518" s="120">
        <v>1.3028969990000001</v>
      </c>
      <c r="G518" s="120">
        <v>0.482613615</v>
      </c>
      <c r="H518" s="75">
        <f t="shared" si="24"/>
        <v>1.6996689660319677</v>
      </c>
      <c r="I518" s="120">
        <v>1.15382432</v>
      </c>
      <c r="J518" s="120">
        <v>0.13527357000000001</v>
      </c>
      <c r="K518" s="75">
        <f t="shared" si="25"/>
        <v>7.5295621310208638</v>
      </c>
      <c r="L518" s="75">
        <f t="shared" si="23"/>
        <v>0.88558368074036831</v>
      </c>
    </row>
    <row r="519" spans="1:12" x14ac:dyDescent="0.2">
      <c r="A519" s="119" t="s">
        <v>2178</v>
      </c>
      <c r="B519" s="60" t="s">
        <v>2179</v>
      </c>
      <c r="C519" s="60" t="s">
        <v>939</v>
      </c>
      <c r="D519" s="119" t="s">
        <v>873</v>
      </c>
      <c r="E519" s="119" t="s">
        <v>236</v>
      </c>
      <c r="F519" s="120">
        <v>2.4564810499999998</v>
      </c>
      <c r="G519" s="120">
        <v>1.4909256499999999</v>
      </c>
      <c r="H519" s="75">
        <f t="shared" si="24"/>
        <v>0.64762142900955522</v>
      </c>
      <c r="I519" s="120">
        <v>1.1367</v>
      </c>
      <c r="J519" s="120">
        <v>22.662460969999998</v>
      </c>
      <c r="K519" s="75">
        <f t="shared" si="25"/>
        <v>-0.94984216403043187</v>
      </c>
      <c r="L519" s="75">
        <f t="shared" ref="L519:L582" si="26">IF(ISERROR(I519/F519),"",IF(I519/F519&gt;10000%,"",I519/F519))</f>
        <v>0.46273509824144587</v>
      </c>
    </row>
    <row r="520" spans="1:12" x14ac:dyDescent="0.2">
      <c r="A520" s="119" t="s">
        <v>1964</v>
      </c>
      <c r="B520" s="60" t="s">
        <v>14</v>
      </c>
      <c r="C520" s="60" t="s">
        <v>939</v>
      </c>
      <c r="D520" s="119" t="s">
        <v>873</v>
      </c>
      <c r="E520" s="119" t="s">
        <v>1081</v>
      </c>
      <c r="F520" s="120">
        <v>0.50144831000000001</v>
      </c>
      <c r="G520" s="120">
        <v>2.4313329399999999</v>
      </c>
      <c r="H520" s="75">
        <f t="shared" si="24"/>
        <v>-0.79375580293828452</v>
      </c>
      <c r="I520" s="120">
        <v>1.1135232500000001</v>
      </c>
      <c r="J520" s="120">
        <v>1.7803305300000001</v>
      </c>
      <c r="K520" s="75">
        <f t="shared" si="25"/>
        <v>-0.37454128251117502</v>
      </c>
      <c r="L520" s="75">
        <f t="shared" si="26"/>
        <v>2.2206142244252454</v>
      </c>
    </row>
    <row r="521" spans="1:12" x14ac:dyDescent="0.2">
      <c r="A521" s="119" t="s">
        <v>1876</v>
      </c>
      <c r="B521" s="60" t="s">
        <v>1877</v>
      </c>
      <c r="C521" s="60" t="s">
        <v>169</v>
      </c>
      <c r="D521" s="119" t="s">
        <v>873</v>
      </c>
      <c r="E521" s="119" t="s">
        <v>236</v>
      </c>
      <c r="F521" s="120">
        <v>4.2649679300000001</v>
      </c>
      <c r="G521" s="120">
        <v>1.5142215299999999</v>
      </c>
      <c r="H521" s="75">
        <f t="shared" si="24"/>
        <v>1.8166076399666569</v>
      </c>
      <c r="I521" s="120">
        <v>1.10117899</v>
      </c>
      <c r="J521" s="120">
        <v>12.9759700298639</v>
      </c>
      <c r="K521" s="75">
        <f t="shared" si="25"/>
        <v>-0.91513705815706559</v>
      </c>
      <c r="L521" s="75">
        <f t="shared" si="26"/>
        <v>0.25819162255693678</v>
      </c>
    </row>
    <row r="522" spans="1:12" x14ac:dyDescent="0.2">
      <c r="A522" s="119" t="s">
        <v>2614</v>
      </c>
      <c r="B522" s="60" t="s">
        <v>73</v>
      </c>
      <c r="C522" s="60" t="s">
        <v>934</v>
      </c>
      <c r="D522" s="119" t="s">
        <v>234</v>
      </c>
      <c r="E522" s="119" t="s">
        <v>1081</v>
      </c>
      <c r="F522" s="120">
        <v>3.5963080459999999</v>
      </c>
      <c r="G522" s="120">
        <v>1.8529461250000001</v>
      </c>
      <c r="H522" s="75">
        <f t="shared" si="24"/>
        <v>0.94085947641893775</v>
      </c>
      <c r="I522" s="120">
        <v>1.0947701399999998</v>
      </c>
      <c r="J522" s="120">
        <v>0.28777469</v>
      </c>
      <c r="K522" s="75">
        <f t="shared" si="25"/>
        <v>2.8042613824030176</v>
      </c>
      <c r="L522" s="75">
        <f t="shared" si="26"/>
        <v>0.30441500727882859</v>
      </c>
    </row>
    <row r="523" spans="1:12" x14ac:dyDescent="0.2">
      <c r="A523" s="119" t="s">
        <v>2832</v>
      </c>
      <c r="B523" s="60" t="s">
        <v>598</v>
      </c>
      <c r="C523" s="60" t="s">
        <v>940</v>
      </c>
      <c r="D523" s="119" t="s">
        <v>234</v>
      </c>
      <c r="E523" s="119" t="s">
        <v>1081</v>
      </c>
      <c r="F523" s="120">
        <v>3.5523932650000001</v>
      </c>
      <c r="G523" s="120">
        <v>0.31287846999999996</v>
      </c>
      <c r="H523" s="75">
        <f t="shared" si="24"/>
        <v>10.353907684987083</v>
      </c>
      <c r="I523" s="120">
        <v>1.08063335</v>
      </c>
      <c r="J523" s="120">
        <v>0.79065077000000006</v>
      </c>
      <c r="K523" s="75">
        <f t="shared" si="25"/>
        <v>0.36676443127981773</v>
      </c>
      <c r="L523" s="75">
        <f t="shared" si="26"/>
        <v>0.30419868223683283</v>
      </c>
    </row>
    <row r="524" spans="1:12" x14ac:dyDescent="0.2">
      <c r="A524" s="119" t="s">
        <v>1726</v>
      </c>
      <c r="B524" s="60" t="s">
        <v>880</v>
      </c>
      <c r="C524" s="60" t="s">
        <v>169</v>
      </c>
      <c r="D524" s="119" t="s">
        <v>873</v>
      </c>
      <c r="E524" s="119" t="s">
        <v>1081</v>
      </c>
      <c r="F524" s="120">
        <v>1.1160690200000001</v>
      </c>
      <c r="G524" s="120">
        <v>0.22638720000000001</v>
      </c>
      <c r="H524" s="75">
        <f t="shared" si="24"/>
        <v>3.9299122035168068</v>
      </c>
      <c r="I524" s="120">
        <v>1.0644642799999999</v>
      </c>
      <c r="J524" s="120">
        <v>0.38319493999999998</v>
      </c>
      <c r="K524" s="75">
        <f t="shared" si="25"/>
        <v>1.7778662213024004</v>
      </c>
      <c r="L524" s="75">
        <f t="shared" si="26"/>
        <v>0.95376205317481155</v>
      </c>
    </row>
    <row r="525" spans="1:12" x14ac:dyDescent="0.2">
      <c r="A525" s="119" t="s">
        <v>2825</v>
      </c>
      <c r="B525" s="60" t="s">
        <v>597</v>
      </c>
      <c r="C525" s="60" t="s">
        <v>940</v>
      </c>
      <c r="D525" s="119" t="s">
        <v>234</v>
      </c>
      <c r="E525" s="119" t="s">
        <v>1081</v>
      </c>
      <c r="F525" s="120">
        <v>0.75241851999999998</v>
      </c>
      <c r="G525" s="120">
        <v>0.69004515</v>
      </c>
      <c r="H525" s="75">
        <f t="shared" si="24"/>
        <v>9.0390273737884996E-2</v>
      </c>
      <c r="I525" s="120">
        <v>1.06117277</v>
      </c>
      <c r="J525" s="120">
        <v>0.82870368000000005</v>
      </c>
      <c r="K525" s="75">
        <f t="shared" si="25"/>
        <v>0.28052136802385141</v>
      </c>
      <c r="L525" s="75">
        <f t="shared" si="26"/>
        <v>1.4103490833798189</v>
      </c>
    </row>
    <row r="526" spans="1:12" x14ac:dyDescent="0.2">
      <c r="A526" s="119" t="s">
        <v>2484</v>
      </c>
      <c r="B526" s="60" t="s">
        <v>887</v>
      </c>
      <c r="C526" s="60" t="s">
        <v>938</v>
      </c>
      <c r="D526" s="119" t="s">
        <v>234</v>
      </c>
      <c r="E526" s="119" t="s">
        <v>1081</v>
      </c>
      <c r="F526" s="120">
        <v>0.21444463</v>
      </c>
      <c r="G526" s="120">
        <v>0.16148804</v>
      </c>
      <c r="H526" s="75">
        <f t="shared" si="24"/>
        <v>0.32792886705417934</v>
      </c>
      <c r="I526" s="120">
        <v>1.0544318700000002</v>
      </c>
      <c r="J526" s="120">
        <v>0</v>
      </c>
      <c r="K526" s="75" t="str">
        <f t="shared" si="25"/>
        <v/>
      </c>
      <c r="L526" s="75">
        <f t="shared" si="26"/>
        <v>4.9170355536531742</v>
      </c>
    </row>
    <row r="527" spans="1:12" x14ac:dyDescent="0.2">
      <c r="A527" s="119" t="s">
        <v>2900</v>
      </c>
      <c r="B527" s="60" t="s">
        <v>195</v>
      </c>
      <c r="C527" s="60" t="s">
        <v>939</v>
      </c>
      <c r="D527" s="119" t="s">
        <v>235</v>
      </c>
      <c r="E527" s="119" t="s">
        <v>1081</v>
      </c>
      <c r="F527" s="120">
        <v>0.95717866000000007</v>
      </c>
      <c r="G527" s="120">
        <v>0.66003098999999998</v>
      </c>
      <c r="H527" s="75">
        <f t="shared" si="24"/>
        <v>0.450202603365639</v>
      </c>
      <c r="I527" s="120">
        <v>1.04491092</v>
      </c>
      <c r="J527" s="120">
        <v>8.08862974</v>
      </c>
      <c r="K527" s="75">
        <f t="shared" si="25"/>
        <v>-0.87081731348973823</v>
      </c>
      <c r="L527" s="75">
        <f t="shared" si="26"/>
        <v>1.0916571416249501</v>
      </c>
    </row>
    <row r="528" spans="1:12" x14ac:dyDescent="0.2">
      <c r="A528" s="119" t="s">
        <v>2055</v>
      </c>
      <c r="B528" s="60" t="s">
        <v>303</v>
      </c>
      <c r="C528" s="60" t="s">
        <v>2040</v>
      </c>
      <c r="D528" s="119" t="s">
        <v>235</v>
      </c>
      <c r="E528" s="119" t="s">
        <v>236</v>
      </c>
      <c r="F528" s="120">
        <v>0.30024962800000005</v>
      </c>
      <c r="G528" s="120">
        <v>7.0247572400000005</v>
      </c>
      <c r="H528" s="75">
        <f t="shared" si="24"/>
        <v>-0.95725836242563167</v>
      </c>
      <c r="I528" s="120">
        <v>1.02428728</v>
      </c>
      <c r="J528" s="120">
        <v>0.2693392</v>
      </c>
      <c r="K528" s="75">
        <f t="shared" si="25"/>
        <v>2.8029639948436769</v>
      </c>
      <c r="L528" s="75">
        <f t="shared" si="26"/>
        <v>3.4114522866286445</v>
      </c>
    </row>
    <row r="529" spans="1:12" x14ac:dyDescent="0.2">
      <c r="A529" s="119" t="s">
        <v>2755</v>
      </c>
      <c r="B529" s="60" t="s">
        <v>557</v>
      </c>
      <c r="C529" s="60" t="s">
        <v>940</v>
      </c>
      <c r="D529" s="119" t="s">
        <v>234</v>
      </c>
      <c r="E529" s="119" t="s">
        <v>1081</v>
      </c>
      <c r="F529" s="120">
        <v>0.67811394999999997</v>
      </c>
      <c r="G529" s="120">
        <v>2.7300122870000001</v>
      </c>
      <c r="H529" s="75">
        <f t="shared" si="24"/>
        <v>-0.75160772966880063</v>
      </c>
      <c r="I529" s="120">
        <v>1.01364583</v>
      </c>
      <c r="J529" s="120">
        <v>1.89255525</v>
      </c>
      <c r="K529" s="75">
        <f t="shared" si="25"/>
        <v>-0.46440357289437129</v>
      </c>
      <c r="L529" s="75">
        <f t="shared" si="26"/>
        <v>1.4948016185185395</v>
      </c>
    </row>
    <row r="530" spans="1:12" x14ac:dyDescent="0.2">
      <c r="A530" s="119" t="s">
        <v>2799</v>
      </c>
      <c r="B530" s="60" t="s">
        <v>2175</v>
      </c>
      <c r="C530" s="60" t="s">
        <v>940</v>
      </c>
      <c r="D530" s="119" t="s">
        <v>234</v>
      </c>
      <c r="E530" s="119" t="s">
        <v>236</v>
      </c>
      <c r="F530" s="120">
        <v>0.67488486000000003</v>
      </c>
      <c r="G530" s="120">
        <v>0.59513868999999997</v>
      </c>
      <c r="H530" s="75">
        <f t="shared" si="24"/>
        <v>0.13399594302968287</v>
      </c>
      <c r="I530" s="120">
        <v>1.0110431</v>
      </c>
      <c r="J530" s="120">
        <v>39.406562439999995</v>
      </c>
      <c r="K530" s="75">
        <f t="shared" si="25"/>
        <v>-0.97434328098170442</v>
      </c>
      <c r="L530" s="75">
        <f t="shared" si="26"/>
        <v>1.498097171716076</v>
      </c>
    </row>
    <row r="531" spans="1:12" x14ac:dyDescent="0.2">
      <c r="A531" s="119" t="s">
        <v>2899</v>
      </c>
      <c r="B531" s="60" t="s">
        <v>192</v>
      </c>
      <c r="C531" s="60" t="s">
        <v>939</v>
      </c>
      <c r="D531" s="119" t="s">
        <v>235</v>
      </c>
      <c r="E531" s="119" t="s">
        <v>1081</v>
      </c>
      <c r="F531" s="120">
        <v>1.8964845589999999</v>
      </c>
      <c r="G531" s="120">
        <v>2.1334065269999996</v>
      </c>
      <c r="H531" s="75">
        <f t="shared" si="24"/>
        <v>-0.11105336231119523</v>
      </c>
      <c r="I531" s="120">
        <v>1.0107295999999999</v>
      </c>
      <c r="J531" s="120">
        <v>0.62043903</v>
      </c>
      <c r="K531" s="75">
        <f t="shared" si="25"/>
        <v>0.62905547705469123</v>
      </c>
      <c r="L531" s="75">
        <f t="shared" si="26"/>
        <v>0.53294902676821632</v>
      </c>
    </row>
    <row r="532" spans="1:12" x14ac:dyDescent="0.2">
      <c r="A532" s="119" t="s">
        <v>2779</v>
      </c>
      <c r="B532" s="60" t="s">
        <v>607</v>
      </c>
      <c r="C532" s="60" t="s">
        <v>940</v>
      </c>
      <c r="D532" s="119" t="s">
        <v>234</v>
      </c>
      <c r="E532" s="119" t="s">
        <v>1081</v>
      </c>
      <c r="F532" s="120">
        <v>2.6618388900000003</v>
      </c>
      <c r="G532" s="120">
        <v>0.65598314000000002</v>
      </c>
      <c r="H532" s="75">
        <f t="shared" si="24"/>
        <v>3.057785524792604</v>
      </c>
      <c r="I532" s="120">
        <v>1.0005629700000001</v>
      </c>
      <c r="J532" s="120">
        <v>0.81090319</v>
      </c>
      <c r="K532" s="75">
        <f t="shared" si="25"/>
        <v>0.23388708089802934</v>
      </c>
      <c r="L532" s="75">
        <f t="shared" si="26"/>
        <v>0.37589163407256398</v>
      </c>
    </row>
    <row r="533" spans="1:12" x14ac:dyDescent="0.2">
      <c r="A533" s="119" t="s">
        <v>515</v>
      </c>
      <c r="B533" s="60" t="s">
        <v>60</v>
      </c>
      <c r="C533" s="60" t="s">
        <v>520</v>
      </c>
      <c r="D533" s="119" t="s">
        <v>234</v>
      </c>
      <c r="E533" s="119" t="s">
        <v>1081</v>
      </c>
      <c r="F533" s="120">
        <v>6.8367339220000005</v>
      </c>
      <c r="G533" s="120">
        <v>7.4584917490000002</v>
      </c>
      <c r="H533" s="75">
        <f t="shared" si="24"/>
        <v>-8.336240729680533E-2</v>
      </c>
      <c r="I533" s="120">
        <v>0.99666519999999992</v>
      </c>
      <c r="J533" s="120">
        <v>2.4546083400000001</v>
      </c>
      <c r="K533" s="75">
        <f t="shared" si="25"/>
        <v>-0.59396161751817411</v>
      </c>
      <c r="L533" s="75">
        <f t="shared" si="26"/>
        <v>0.14578089645888076</v>
      </c>
    </row>
    <row r="534" spans="1:12" x14ac:dyDescent="0.2">
      <c r="A534" s="119" t="s">
        <v>2781</v>
      </c>
      <c r="B534" s="60" t="s">
        <v>595</v>
      </c>
      <c r="C534" s="60" t="s">
        <v>940</v>
      </c>
      <c r="D534" s="119" t="s">
        <v>234</v>
      </c>
      <c r="E534" s="119" t="s">
        <v>1081</v>
      </c>
      <c r="F534" s="120">
        <v>3.2908465299999996</v>
      </c>
      <c r="G534" s="120">
        <v>3.1662022300000001</v>
      </c>
      <c r="H534" s="75">
        <f t="shared" si="24"/>
        <v>3.9367131644019837E-2</v>
      </c>
      <c r="I534" s="120">
        <v>0.99432243000000009</v>
      </c>
      <c r="J534" s="120">
        <v>0.75742081000000006</v>
      </c>
      <c r="K534" s="75">
        <f t="shared" si="25"/>
        <v>0.31277411033900693</v>
      </c>
      <c r="L534" s="75">
        <f t="shared" si="26"/>
        <v>0.30214791876058716</v>
      </c>
    </row>
    <row r="535" spans="1:12" x14ac:dyDescent="0.2">
      <c r="A535" s="119" t="s">
        <v>1969</v>
      </c>
      <c r="B535" s="60" t="s">
        <v>203</v>
      </c>
      <c r="C535" s="60" t="s">
        <v>939</v>
      </c>
      <c r="D535" s="119" t="s">
        <v>235</v>
      </c>
      <c r="E535" s="119" t="s">
        <v>1081</v>
      </c>
      <c r="F535" s="120">
        <v>0.36476185999999999</v>
      </c>
      <c r="G535" s="120">
        <v>0.97699557999999997</v>
      </c>
      <c r="H535" s="75">
        <f t="shared" si="24"/>
        <v>-0.62664942660231893</v>
      </c>
      <c r="I535" s="120">
        <v>0.98622160000000003</v>
      </c>
      <c r="J535" s="120">
        <v>1.9651930000000001E-2</v>
      </c>
      <c r="K535" s="75">
        <f t="shared" si="25"/>
        <v>49.18446534258976</v>
      </c>
      <c r="L535" s="75">
        <f t="shared" si="26"/>
        <v>2.7037410106418474</v>
      </c>
    </row>
    <row r="536" spans="1:12" x14ac:dyDescent="0.2">
      <c r="A536" s="119" t="s">
        <v>2826</v>
      </c>
      <c r="B536" s="60" t="s">
        <v>1864</v>
      </c>
      <c r="C536" s="60" t="s">
        <v>940</v>
      </c>
      <c r="D536" s="119" t="s">
        <v>234</v>
      </c>
      <c r="E536" s="119" t="s">
        <v>1081</v>
      </c>
      <c r="F536" s="120">
        <v>2.2834750000000001E-2</v>
      </c>
      <c r="G536" s="120">
        <v>0.25945678999999999</v>
      </c>
      <c r="H536" s="75">
        <f t="shared" si="24"/>
        <v>-0.91199016221545026</v>
      </c>
      <c r="I536" s="120">
        <v>0.97970255000000006</v>
      </c>
      <c r="J536" s="120">
        <v>1.3765399999999999E-3</v>
      </c>
      <c r="K536" s="75" t="str">
        <f t="shared" si="25"/>
        <v/>
      </c>
      <c r="L536" s="75">
        <f t="shared" si="26"/>
        <v>42.904019093705863</v>
      </c>
    </row>
    <row r="537" spans="1:12" x14ac:dyDescent="0.2">
      <c r="A537" s="119" t="s">
        <v>2870</v>
      </c>
      <c r="B537" s="60" t="s">
        <v>605</v>
      </c>
      <c r="C537" s="60" t="s">
        <v>940</v>
      </c>
      <c r="D537" s="119" t="s">
        <v>234</v>
      </c>
      <c r="E537" s="119" t="s">
        <v>1081</v>
      </c>
      <c r="F537" s="120">
        <v>2.1541589600000002</v>
      </c>
      <c r="G537" s="120">
        <v>0.140735</v>
      </c>
      <c r="H537" s="75">
        <f t="shared" si="24"/>
        <v>14.306490638433937</v>
      </c>
      <c r="I537" s="120">
        <v>0.97730143999999997</v>
      </c>
      <c r="J537" s="120">
        <v>2.6349386899999998</v>
      </c>
      <c r="K537" s="75">
        <f t="shared" si="25"/>
        <v>-0.6290989829444571</v>
      </c>
      <c r="L537" s="75">
        <f t="shared" si="26"/>
        <v>0.45368120837284909</v>
      </c>
    </row>
    <row r="538" spans="1:12" x14ac:dyDescent="0.2">
      <c r="A538" s="119" t="s">
        <v>2812</v>
      </c>
      <c r="B538" s="60" t="s">
        <v>600</v>
      </c>
      <c r="C538" s="60" t="s">
        <v>940</v>
      </c>
      <c r="D538" s="119" t="s">
        <v>234</v>
      </c>
      <c r="E538" s="119" t="s">
        <v>1081</v>
      </c>
      <c r="F538" s="120">
        <v>1.3069950400000001</v>
      </c>
      <c r="G538" s="120">
        <v>3.2875682300000002</v>
      </c>
      <c r="H538" s="75">
        <f t="shared" si="24"/>
        <v>-0.60244321986284677</v>
      </c>
      <c r="I538" s="120">
        <v>0.97643071999999997</v>
      </c>
      <c r="J538" s="120">
        <v>1.40682328</v>
      </c>
      <c r="K538" s="75">
        <f t="shared" si="25"/>
        <v>-0.30593221346180743</v>
      </c>
      <c r="L538" s="75">
        <f t="shared" si="26"/>
        <v>0.74708066221888636</v>
      </c>
    </row>
    <row r="539" spans="1:12" x14ac:dyDescent="0.2">
      <c r="A539" s="119" t="s">
        <v>2792</v>
      </c>
      <c r="B539" s="60" t="s">
        <v>503</v>
      </c>
      <c r="C539" s="60" t="s">
        <v>940</v>
      </c>
      <c r="D539" s="119" t="s">
        <v>234</v>
      </c>
      <c r="E539" s="119" t="s">
        <v>1081</v>
      </c>
      <c r="F539" s="120">
        <v>0.94384653600000001</v>
      </c>
      <c r="G539" s="120">
        <v>2.114383057</v>
      </c>
      <c r="H539" s="75">
        <f t="shared" si="24"/>
        <v>-0.55360664999880393</v>
      </c>
      <c r="I539" s="120">
        <v>0.97184382999999996</v>
      </c>
      <c r="J539" s="120">
        <v>1.45506709</v>
      </c>
      <c r="K539" s="75">
        <f t="shared" si="25"/>
        <v>-0.33209689320923341</v>
      </c>
      <c r="L539" s="75">
        <f t="shared" si="26"/>
        <v>1.0296629726678364</v>
      </c>
    </row>
    <row r="540" spans="1:12" x14ac:dyDescent="0.2">
      <c r="A540" s="119" t="s">
        <v>1976</v>
      </c>
      <c r="B540" s="60" t="s">
        <v>1062</v>
      </c>
      <c r="C540" s="60" t="s">
        <v>939</v>
      </c>
      <c r="D540" s="119" t="s">
        <v>235</v>
      </c>
      <c r="E540" s="119" t="s">
        <v>1081</v>
      </c>
      <c r="F540" s="120">
        <v>0.87745161999999999</v>
      </c>
      <c r="G540" s="120">
        <v>1.97061654</v>
      </c>
      <c r="H540" s="75">
        <f t="shared" si="24"/>
        <v>-0.55473243921925064</v>
      </c>
      <c r="I540" s="120">
        <v>0.97157719999999992</v>
      </c>
      <c r="J540" s="120">
        <v>0.44221483</v>
      </c>
      <c r="K540" s="75">
        <f t="shared" si="25"/>
        <v>1.197070595755461</v>
      </c>
      <c r="L540" s="75">
        <f t="shared" si="26"/>
        <v>1.1072715325319018</v>
      </c>
    </row>
    <row r="541" spans="1:12" x14ac:dyDescent="0.2">
      <c r="A541" s="119" t="s">
        <v>2580</v>
      </c>
      <c r="B541" s="60" t="s">
        <v>546</v>
      </c>
      <c r="C541" s="60" t="s">
        <v>1031</v>
      </c>
      <c r="D541" s="119" t="s">
        <v>234</v>
      </c>
      <c r="E541" s="119" t="s">
        <v>1081</v>
      </c>
      <c r="F541" s="120">
        <v>1.4590044199999999</v>
      </c>
      <c r="G541" s="120">
        <v>3.2952691889999999</v>
      </c>
      <c r="H541" s="75">
        <f t="shared" si="24"/>
        <v>-0.55724272090719329</v>
      </c>
      <c r="I541" s="120">
        <v>0.96379621999999998</v>
      </c>
      <c r="J541" s="120">
        <v>2.8311665699999997</v>
      </c>
      <c r="K541" s="75">
        <f t="shared" si="25"/>
        <v>-0.65957629260930406</v>
      </c>
      <c r="L541" s="75">
        <f t="shared" si="26"/>
        <v>0.66058485278612111</v>
      </c>
    </row>
    <row r="542" spans="1:12" x14ac:dyDescent="0.2">
      <c r="A542" s="119" t="s">
        <v>1981</v>
      </c>
      <c r="B542" s="60" t="s">
        <v>101</v>
      </c>
      <c r="C542" s="60" t="s">
        <v>939</v>
      </c>
      <c r="D542" s="119" t="s">
        <v>235</v>
      </c>
      <c r="E542" s="119" t="s">
        <v>236</v>
      </c>
      <c r="F542" s="120">
        <v>1.2361896200000002</v>
      </c>
      <c r="G542" s="120">
        <v>0.92793966999999999</v>
      </c>
      <c r="H542" s="75">
        <f t="shared" si="24"/>
        <v>0.33218749016301907</v>
      </c>
      <c r="I542" s="120">
        <v>0.95203304</v>
      </c>
      <c r="J542" s="120">
        <v>0.98309493999999997</v>
      </c>
      <c r="K542" s="75">
        <f t="shared" si="25"/>
        <v>-3.1596032830766063E-2</v>
      </c>
      <c r="L542" s="75">
        <f t="shared" si="26"/>
        <v>0.77013511891484721</v>
      </c>
    </row>
    <row r="543" spans="1:12" x14ac:dyDescent="0.2">
      <c r="A543" s="119" t="s">
        <v>1931</v>
      </c>
      <c r="B543" s="60" t="s">
        <v>893</v>
      </c>
      <c r="C543" s="60" t="s">
        <v>939</v>
      </c>
      <c r="D543" s="119" t="s">
        <v>235</v>
      </c>
      <c r="E543" s="119" t="s">
        <v>1081</v>
      </c>
      <c r="F543" s="120">
        <v>2.5810064100000001</v>
      </c>
      <c r="G543" s="120">
        <v>0.69453896999999998</v>
      </c>
      <c r="H543" s="75">
        <f t="shared" si="24"/>
        <v>2.716143400851935</v>
      </c>
      <c r="I543" s="120">
        <v>0.94718933999999999</v>
      </c>
      <c r="J543" s="120">
        <v>0.65625492000000007</v>
      </c>
      <c r="K543" s="75">
        <f t="shared" si="25"/>
        <v>0.44332531632677119</v>
      </c>
      <c r="L543" s="75">
        <f t="shared" si="26"/>
        <v>0.36698449733799771</v>
      </c>
    </row>
    <row r="544" spans="1:12" x14ac:dyDescent="0.2">
      <c r="A544" s="119" t="s">
        <v>1950</v>
      </c>
      <c r="B544" s="60" t="s">
        <v>2917</v>
      </c>
      <c r="C544" s="60" t="s">
        <v>939</v>
      </c>
      <c r="D544" s="119" t="s">
        <v>873</v>
      </c>
      <c r="E544" s="119" t="s">
        <v>236</v>
      </c>
      <c r="F544" s="120">
        <v>1.1960432600000002</v>
      </c>
      <c r="G544" s="120">
        <v>1.421360746</v>
      </c>
      <c r="H544" s="75">
        <f t="shared" si="24"/>
        <v>-0.15852237838570493</v>
      </c>
      <c r="I544" s="120">
        <v>0.94403833999999998</v>
      </c>
      <c r="J544" s="120">
        <v>2.6549863500000002</v>
      </c>
      <c r="K544" s="75">
        <f t="shared" si="25"/>
        <v>-0.64442817568534771</v>
      </c>
      <c r="L544" s="75">
        <f t="shared" si="26"/>
        <v>0.78930116624711366</v>
      </c>
    </row>
    <row r="545" spans="1:12" x14ac:dyDescent="0.2">
      <c r="A545" s="119" t="s">
        <v>2613</v>
      </c>
      <c r="B545" s="60" t="s">
        <v>72</v>
      </c>
      <c r="C545" s="60" t="s">
        <v>934</v>
      </c>
      <c r="D545" s="119" t="s">
        <v>234</v>
      </c>
      <c r="E545" s="119" t="s">
        <v>1081</v>
      </c>
      <c r="F545" s="120">
        <v>0.75330633999999996</v>
      </c>
      <c r="G545" s="120">
        <v>0.57352108999999996</v>
      </c>
      <c r="H545" s="75">
        <f t="shared" si="24"/>
        <v>0.31347626640896498</v>
      </c>
      <c r="I545" s="120">
        <v>0.93913464000000002</v>
      </c>
      <c r="J545" s="120">
        <v>1.04044421</v>
      </c>
      <c r="K545" s="75">
        <f t="shared" si="25"/>
        <v>-9.7371458292799695E-2</v>
      </c>
      <c r="L545" s="75">
        <f t="shared" si="26"/>
        <v>1.2466835736441566</v>
      </c>
    </row>
    <row r="546" spans="1:12" x14ac:dyDescent="0.2">
      <c r="A546" s="119" t="s">
        <v>2603</v>
      </c>
      <c r="B546" s="60" t="s">
        <v>208</v>
      </c>
      <c r="C546" s="60" t="s">
        <v>934</v>
      </c>
      <c r="D546" s="119" t="s">
        <v>234</v>
      </c>
      <c r="E546" s="119" t="s">
        <v>1081</v>
      </c>
      <c r="F546" s="120">
        <v>1.4505643700000002</v>
      </c>
      <c r="G546" s="120">
        <v>2.5695779999999998E-2</v>
      </c>
      <c r="H546" s="75">
        <f t="shared" si="24"/>
        <v>55.451462847206827</v>
      </c>
      <c r="I546" s="120">
        <v>0.93698099999999995</v>
      </c>
      <c r="J546" s="120">
        <v>0</v>
      </c>
      <c r="K546" s="75" t="str">
        <f t="shared" si="25"/>
        <v/>
      </c>
      <c r="L546" s="75">
        <f t="shared" si="26"/>
        <v>0.64594237896522977</v>
      </c>
    </row>
    <row r="547" spans="1:12" x14ac:dyDescent="0.2">
      <c r="A547" s="119" t="s">
        <v>2458</v>
      </c>
      <c r="B547" s="60" t="s">
        <v>124</v>
      </c>
      <c r="C547" s="60" t="s">
        <v>698</v>
      </c>
      <c r="D547" s="119" t="s">
        <v>234</v>
      </c>
      <c r="E547" s="119" t="s">
        <v>1081</v>
      </c>
      <c r="F547" s="120">
        <v>1.1234524699999999</v>
      </c>
      <c r="G547" s="120">
        <v>6.5477894299999999</v>
      </c>
      <c r="H547" s="75">
        <f t="shared" si="24"/>
        <v>-0.82842263301066477</v>
      </c>
      <c r="I547" s="120">
        <v>0.92879297999999999</v>
      </c>
      <c r="J547" s="120">
        <v>20.72062781</v>
      </c>
      <c r="K547" s="75">
        <f t="shared" si="25"/>
        <v>-0.9551754421479568</v>
      </c>
      <c r="L547" s="75">
        <f t="shared" si="26"/>
        <v>0.82673099646129222</v>
      </c>
    </row>
    <row r="548" spans="1:12" x14ac:dyDescent="0.2">
      <c r="A548" s="119" t="s">
        <v>2820</v>
      </c>
      <c r="B548" s="60" t="s">
        <v>961</v>
      </c>
      <c r="C548" s="60" t="s">
        <v>940</v>
      </c>
      <c r="D548" s="119" t="s">
        <v>234</v>
      </c>
      <c r="E548" s="119" t="s">
        <v>236</v>
      </c>
      <c r="F548" s="120">
        <v>0.49054547999999998</v>
      </c>
      <c r="G548" s="120">
        <v>0.85975357999999991</v>
      </c>
      <c r="H548" s="75">
        <f t="shared" si="24"/>
        <v>-0.42943479223430503</v>
      </c>
      <c r="I548" s="120">
        <v>0.90439760000000002</v>
      </c>
      <c r="J548" s="120">
        <v>23.073564960000002</v>
      </c>
      <c r="K548" s="75">
        <f t="shared" si="25"/>
        <v>-0.96080373355535431</v>
      </c>
      <c r="L548" s="75">
        <f t="shared" si="26"/>
        <v>1.8436569836501195</v>
      </c>
    </row>
    <row r="549" spans="1:12" x14ac:dyDescent="0.2">
      <c r="A549" s="119" t="s">
        <v>2436</v>
      </c>
      <c r="B549" s="60" t="s">
        <v>877</v>
      </c>
      <c r="C549" s="60" t="s">
        <v>935</v>
      </c>
      <c r="D549" s="119" t="s">
        <v>234</v>
      </c>
      <c r="E549" s="119" t="s">
        <v>1081</v>
      </c>
      <c r="F549" s="120">
        <v>3.1056606759999998</v>
      </c>
      <c r="G549" s="120">
        <v>2.9652281940000003</v>
      </c>
      <c r="H549" s="75">
        <f t="shared" si="24"/>
        <v>4.7359755409097426E-2</v>
      </c>
      <c r="I549" s="120">
        <v>0.89673357999999992</v>
      </c>
      <c r="J549" s="120">
        <v>1.3075748</v>
      </c>
      <c r="K549" s="75">
        <f t="shared" si="25"/>
        <v>-0.3142009313731039</v>
      </c>
      <c r="L549" s="75">
        <f t="shared" si="26"/>
        <v>0.2887416474471276</v>
      </c>
    </row>
    <row r="550" spans="1:12" x14ac:dyDescent="0.2">
      <c r="A550" s="119" t="s">
        <v>1965</v>
      </c>
      <c r="B550" s="60" t="s">
        <v>339</v>
      </c>
      <c r="C550" s="60" t="s">
        <v>939</v>
      </c>
      <c r="D550" s="119" t="s">
        <v>235</v>
      </c>
      <c r="E550" s="119" t="s">
        <v>1081</v>
      </c>
      <c r="F550" s="120">
        <v>2.5812102700000001</v>
      </c>
      <c r="G550" s="120">
        <v>8.1694542400000003</v>
      </c>
      <c r="H550" s="75">
        <f t="shared" si="24"/>
        <v>-0.68404128425597255</v>
      </c>
      <c r="I550" s="120">
        <v>0.87521523000000001</v>
      </c>
      <c r="J550" s="120">
        <v>12.35102288700635</v>
      </c>
      <c r="K550" s="75">
        <f t="shared" si="25"/>
        <v>-0.92913823915582305</v>
      </c>
      <c r="L550" s="75">
        <f t="shared" si="26"/>
        <v>0.33907165184183152</v>
      </c>
    </row>
    <row r="551" spans="1:12" x14ac:dyDescent="0.2">
      <c r="A551" s="119" t="s">
        <v>1814</v>
      </c>
      <c r="B551" s="60" t="s">
        <v>1298</v>
      </c>
      <c r="C551" s="60" t="s">
        <v>698</v>
      </c>
      <c r="D551" s="119" t="s">
        <v>234</v>
      </c>
      <c r="E551" s="119" t="s">
        <v>1081</v>
      </c>
      <c r="F551" s="120">
        <v>0.187678395</v>
      </c>
      <c r="G551" s="120">
        <v>0.44024939399999996</v>
      </c>
      <c r="H551" s="75">
        <f t="shared" si="24"/>
        <v>-0.57369982206040238</v>
      </c>
      <c r="I551" s="120">
        <v>0.85837019999999997</v>
      </c>
      <c r="J551" s="120">
        <v>0.71398233999999994</v>
      </c>
      <c r="K551" s="75">
        <f t="shared" si="25"/>
        <v>0.20222889546539768</v>
      </c>
      <c r="L551" s="75">
        <f t="shared" si="26"/>
        <v>4.5736228722544219</v>
      </c>
    </row>
    <row r="552" spans="1:12" x14ac:dyDescent="0.2">
      <c r="A552" s="119" t="s">
        <v>2468</v>
      </c>
      <c r="B552" s="60" t="s">
        <v>151</v>
      </c>
      <c r="C552" s="60" t="s">
        <v>698</v>
      </c>
      <c r="D552" s="119" t="s">
        <v>234</v>
      </c>
      <c r="E552" s="119" t="s">
        <v>1081</v>
      </c>
      <c r="F552" s="120">
        <v>1.8474630600000002</v>
      </c>
      <c r="G552" s="120">
        <v>1.6309408300000001</v>
      </c>
      <c r="H552" s="75">
        <f t="shared" si="24"/>
        <v>0.13275909586493095</v>
      </c>
      <c r="I552" s="120">
        <v>0.85068031999999993</v>
      </c>
      <c r="J552" s="120">
        <v>4.2141390799999998</v>
      </c>
      <c r="K552" s="75">
        <f t="shared" si="25"/>
        <v>-0.79813662913090189</v>
      </c>
      <c r="L552" s="75">
        <f t="shared" si="26"/>
        <v>0.46045863563843048</v>
      </c>
    </row>
    <row r="553" spans="1:12" x14ac:dyDescent="0.2">
      <c r="A553" s="119" t="s">
        <v>2278</v>
      </c>
      <c r="B553" s="60" t="s">
        <v>567</v>
      </c>
      <c r="C553" s="60" t="s">
        <v>935</v>
      </c>
      <c r="D553" s="119" t="s">
        <v>234</v>
      </c>
      <c r="E553" s="119" t="s">
        <v>1081</v>
      </c>
      <c r="F553" s="120">
        <v>2.6676641000000001</v>
      </c>
      <c r="G553" s="120">
        <v>5.7685873470000004</v>
      </c>
      <c r="H553" s="75">
        <f t="shared" si="24"/>
        <v>-0.53755331426378761</v>
      </c>
      <c r="I553" s="120">
        <v>0.84378249999999999</v>
      </c>
      <c r="J553" s="120">
        <v>18.67506640971315</v>
      </c>
      <c r="K553" s="75">
        <f t="shared" si="25"/>
        <v>-0.95481769748560907</v>
      </c>
      <c r="L553" s="75">
        <f t="shared" si="26"/>
        <v>0.31630012939035312</v>
      </c>
    </row>
    <row r="554" spans="1:12" x14ac:dyDescent="0.2">
      <c r="A554" s="119" t="s">
        <v>2034</v>
      </c>
      <c r="B554" s="60" t="s">
        <v>2035</v>
      </c>
      <c r="C554" s="60" t="s">
        <v>939</v>
      </c>
      <c r="D554" s="119" t="s">
        <v>873</v>
      </c>
      <c r="E554" s="119" t="s">
        <v>236</v>
      </c>
      <c r="F554" s="120">
        <v>0.88011892000000003</v>
      </c>
      <c r="G554" s="120">
        <v>0.14494899999999999</v>
      </c>
      <c r="H554" s="75">
        <f t="shared" si="24"/>
        <v>5.0719212964559954</v>
      </c>
      <c r="I554" s="120">
        <v>0.84209679000000004</v>
      </c>
      <c r="J554" s="120">
        <v>0</v>
      </c>
      <c r="K554" s="75" t="str">
        <f t="shared" si="25"/>
        <v/>
      </c>
      <c r="L554" s="75">
        <f t="shared" si="26"/>
        <v>0.95679887213423387</v>
      </c>
    </row>
    <row r="555" spans="1:12" x14ac:dyDescent="0.2">
      <c r="A555" s="119" t="s">
        <v>2653</v>
      </c>
      <c r="B555" s="60" t="s">
        <v>1646</v>
      </c>
      <c r="C555" s="60" t="s">
        <v>934</v>
      </c>
      <c r="D555" s="119" t="s">
        <v>234</v>
      </c>
      <c r="E555" s="119" t="s">
        <v>236</v>
      </c>
      <c r="F555" s="120">
        <v>0.91469</v>
      </c>
      <c r="G555" s="120">
        <v>0.96390885999999998</v>
      </c>
      <c r="H555" s="75">
        <f t="shared" si="24"/>
        <v>-5.1061736272452141E-2</v>
      </c>
      <c r="I555" s="120">
        <v>0.82713298999999996</v>
      </c>
      <c r="J555" s="120">
        <v>1.1447783899999999</v>
      </c>
      <c r="K555" s="75">
        <f t="shared" si="25"/>
        <v>-0.27747326711853815</v>
      </c>
      <c r="L555" s="75">
        <f t="shared" si="26"/>
        <v>0.9042768478938219</v>
      </c>
    </row>
    <row r="556" spans="1:12" x14ac:dyDescent="0.2">
      <c r="A556" s="119" t="s">
        <v>1961</v>
      </c>
      <c r="B556" s="60" t="s">
        <v>338</v>
      </c>
      <c r="C556" s="60" t="s">
        <v>939</v>
      </c>
      <c r="D556" s="119" t="s">
        <v>235</v>
      </c>
      <c r="E556" s="119" t="s">
        <v>1081</v>
      </c>
      <c r="F556" s="120">
        <v>1.4672146349999999</v>
      </c>
      <c r="G556" s="120">
        <v>2.6329232310000004</v>
      </c>
      <c r="H556" s="75">
        <f t="shared" si="24"/>
        <v>-0.44274310100460357</v>
      </c>
      <c r="I556" s="120">
        <v>0.82127563999999997</v>
      </c>
      <c r="J556" s="120">
        <v>7.8865724242857</v>
      </c>
      <c r="K556" s="75">
        <f t="shared" si="25"/>
        <v>-0.89586405908465561</v>
      </c>
      <c r="L556" s="75">
        <f t="shared" si="26"/>
        <v>0.55975153219487894</v>
      </c>
    </row>
    <row r="557" spans="1:12" x14ac:dyDescent="0.2">
      <c r="A557" s="119" t="s">
        <v>2531</v>
      </c>
      <c r="B557" s="60" t="s">
        <v>379</v>
      </c>
      <c r="C557" s="60" t="s">
        <v>2040</v>
      </c>
      <c r="D557" s="119" t="s">
        <v>235</v>
      </c>
      <c r="E557" s="119" t="s">
        <v>236</v>
      </c>
      <c r="F557" s="120">
        <v>0.39554634000000005</v>
      </c>
      <c r="G557" s="120">
        <v>1.1774518200000001</v>
      </c>
      <c r="H557" s="75">
        <f t="shared" si="24"/>
        <v>-0.66406579591511439</v>
      </c>
      <c r="I557" s="120">
        <v>0.80210669999999995</v>
      </c>
      <c r="J557" s="120">
        <v>1.9395371100000001</v>
      </c>
      <c r="K557" s="75">
        <f t="shared" si="25"/>
        <v>-0.58644426246631598</v>
      </c>
      <c r="L557" s="75">
        <f t="shared" si="26"/>
        <v>2.0278450813120905</v>
      </c>
    </row>
    <row r="558" spans="1:12" x14ac:dyDescent="0.2">
      <c r="A558" s="119" t="s">
        <v>1691</v>
      </c>
      <c r="B558" s="60" t="s">
        <v>1692</v>
      </c>
      <c r="C558" s="60" t="s">
        <v>169</v>
      </c>
      <c r="D558" s="119" t="s">
        <v>873</v>
      </c>
      <c r="E558" s="119" t="s">
        <v>236</v>
      </c>
      <c r="F558" s="120">
        <v>0.21875376000000002</v>
      </c>
      <c r="G558" s="120">
        <v>0.59528343000000006</v>
      </c>
      <c r="H558" s="75">
        <f t="shared" si="24"/>
        <v>-0.63252167123146696</v>
      </c>
      <c r="I558" s="120">
        <v>0.79525085181817989</v>
      </c>
      <c r="J558" s="120">
        <v>1.4805119699657001</v>
      </c>
      <c r="K558" s="75">
        <f t="shared" si="25"/>
        <v>-0.46285415589270518</v>
      </c>
      <c r="L558" s="75">
        <f t="shared" si="26"/>
        <v>3.6353699786379892</v>
      </c>
    </row>
    <row r="559" spans="1:12" x14ac:dyDescent="0.2">
      <c r="A559" s="119" t="s">
        <v>1850</v>
      </c>
      <c r="B559" s="60" t="s">
        <v>1046</v>
      </c>
      <c r="C559" s="60" t="s">
        <v>698</v>
      </c>
      <c r="D559" s="119" t="s">
        <v>234</v>
      </c>
      <c r="E559" s="119" t="s">
        <v>1081</v>
      </c>
      <c r="F559" s="120">
        <v>5.8545775000000001E-2</v>
      </c>
      <c r="G559" s="120">
        <v>0.89427539499999997</v>
      </c>
      <c r="H559" s="75">
        <f t="shared" si="24"/>
        <v>-0.93453272299860157</v>
      </c>
      <c r="I559" s="120">
        <v>0.77404185999999997</v>
      </c>
      <c r="J559" s="120">
        <v>0.88722519</v>
      </c>
      <c r="K559" s="75">
        <f t="shared" si="25"/>
        <v>-0.12757001410205682</v>
      </c>
      <c r="L559" s="75">
        <f t="shared" si="26"/>
        <v>13.221139527147773</v>
      </c>
    </row>
    <row r="560" spans="1:12" x14ac:dyDescent="0.2">
      <c r="A560" s="119" t="s">
        <v>2054</v>
      </c>
      <c r="B560" s="60" t="s">
        <v>191</v>
      </c>
      <c r="C560" s="60" t="s">
        <v>2040</v>
      </c>
      <c r="D560" s="119" t="s">
        <v>235</v>
      </c>
      <c r="E560" s="119" t="s">
        <v>236</v>
      </c>
      <c r="F560" s="120">
        <v>3.5031966430000003</v>
      </c>
      <c r="G560" s="120">
        <v>0.69132086699999995</v>
      </c>
      <c r="H560" s="75">
        <f t="shared" ref="H560:H623" si="27">IF(ISERROR(F560/G560-1),"",IF((F560/G560-1)&gt;10000%,"",F560/G560-1))</f>
        <v>4.0673960677654488</v>
      </c>
      <c r="I560" s="120">
        <v>0.76418151000000001</v>
      </c>
      <c r="J560" s="120">
        <v>3.1001780399999999</v>
      </c>
      <c r="K560" s="75">
        <f t="shared" ref="K560:K623" si="28">IF(ISERROR(I560/J560-1),"",IF((I560/J560-1)&gt;10000%,"",I560/J560-1))</f>
        <v>-0.75350399230619669</v>
      </c>
      <c r="L560" s="75">
        <f t="shared" si="26"/>
        <v>0.21813834274104149</v>
      </c>
    </row>
    <row r="561" spans="1:12" x14ac:dyDescent="0.2">
      <c r="A561" s="119" t="s">
        <v>2511</v>
      </c>
      <c r="B561" s="60" t="s">
        <v>1428</v>
      </c>
      <c r="C561" s="60" t="s">
        <v>698</v>
      </c>
      <c r="D561" s="119" t="s">
        <v>234</v>
      </c>
      <c r="E561" s="119" t="s">
        <v>1081</v>
      </c>
      <c r="F561" s="120">
        <v>0.40753499999999998</v>
      </c>
      <c r="G561" s="120">
        <v>0.36163959000000001</v>
      </c>
      <c r="H561" s="75">
        <f t="shared" si="27"/>
        <v>0.12690925238577999</v>
      </c>
      <c r="I561" s="120">
        <v>0.75302027000000005</v>
      </c>
      <c r="J561" s="120">
        <v>0.40997519999999998</v>
      </c>
      <c r="K561" s="75">
        <f t="shared" si="28"/>
        <v>0.83674590560599782</v>
      </c>
      <c r="L561" s="75">
        <f t="shared" si="26"/>
        <v>1.847743801145914</v>
      </c>
    </row>
    <row r="562" spans="1:12" x14ac:dyDescent="0.2">
      <c r="A562" s="119" t="s">
        <v>2718</v>
      </c>
      <c r="B562" s="60" t="s">
        <v>2719</v>
      </c>
      <c r="C562" s="60" t="s">
        <v>934</v>
      </c>
      <c r="D562" s="119" t="s">
        <v>234</v>
      </c>
      <c r="E562" s="119" t="s">
        <v>1081</v>
      </c>
      <c r="F562" s="120">
        <v>6.4892539999999999E-2</v>
      </c>
      <c r="G562" s="120">
        <v>0.46337232</v>
      </c>
      <c r="H562" s="75">
        <f t="shared" si="27"/>
        <v>-0.85995594212446702</v>
      </c>
      <c r="I562" s="120">
        <v>0.73575156000000008</v>
      </c>
      <c r="J562" s="120">
        <v>4.8582399999999998E-3</v>
      </c>
      <c r="K562" s="75" t="str">
        <f t="shared" si="28"/>
        <v/>
      </c>
      <c r="L562" s="75">
        <f t="shared" si="26"/>
        <v>11.337999098201427</v>
      </c>
    </row>
    <row r="563" spans="1:12" x14ac:dyDescent="0.2">
      <c r="A563" s="119" t="s">
        <v>2145</v>
      </c>
      <c r="B563" s="60" t="s">
        <v>100</v>
      </c>
      <c r="C563" s="60" t="s">
        <v>1031</v>
      </c>
      <c r="D563" s="119" t="s">
        <v>235</v>
      </c>
      <c r="E563" s="119" t="s">
        <v>236</v>
      </c>
      <c r="F563" s="120">
        <v>0.75847690000000001</v>
      </c>
      <c r="G563" s="120">
        <v>0.39476422999999999</v>
      </c>
      <c r="H563" s="75">
        <f t="shared" si="27"/>
        <v>0.92134150553610183</v>
      </c>
      <c r="I563" s="120">
        <v>0.73440488999999998</v>
      </c>
      <c r="J563" s="120">
        <v>9.6315570000000003E-2</v>
      </c>
      <c r="K563" s="75">
        <f t="shared" si="28"/>
        <v>6.6249861782471928</v>
      </c>
      <c r="L563" s="75">
        <f t="shared" si="26"/>
        <v>0.96826269857394465</v>
      </c>
    </row>
    <row r="564" spans="1:12" x14ac:dyDescent="0.2">
      <c r="A564" s="119" t="s">
        <v>2100</v>
      </c>
      <c r="B564" s="60" t="s">
        <v>2101</v>
      </c>
      <c r="C564" s="60" t="s">
        <v>939</v>
      </c>
      <c r="D564" s="119" t="s">
        <v>873</v>
      </c>
      <c r="E564" s="119" t="s">
        <v>236</v>
      </c>
      <c r="F564" s="120">
        <v>0.93727273</v>
      </c>
      <c r="G564" s="120">
        <v>1.7193906499999998</v>
      </c>
      <c r="H564" s="75">
        <f t="shared" si="27"/>
        <v>-0.45488087305813829</v>
      </c>
      <c r="I564" s="120">
        <v>0.70988968000000008</v>
      </c>
      <c r="J564" s="120">
        <v>6.0022145469038497</v>
      </c>
      <c r="K564" s="75">
        <f t="shared" si="28"/>
        <v>-0.881728706221242</v>
      </c>
      <c r="L564" s="75">
        <f t="shared" si="26"/>
        <v>0.75739926840717975</v>
      </c>
    </row>
    <row r="565" spans="1:12" x14ac:dyDescent="0.2">
      <c r="A565" s="119" t="s">
        <v>2353</v>
      </c>
      <c r="B565" s="60" t="s">
        <v>964</v>
      </c>
      <c r="C565" s="60" t="s">
        <v>939</v>
      </c>
      <c r="D565" s="119" t="s">
        <v>235</v>
      </c>
      <c r="E565" s="119" t="s">
        <v>236</v>
      </c>
      <c r="F565" s="120">
        <v>1.803005145</v>
      </c>
      <c r="G565" s="120">
        <v>0.48946634999999999</v>
      </c>
      <c r="H565" s="75">
        <f t="shared" si="27"/>
        <v>2.6836140931853638</v>
      </c>
      <c r="I565" s="120">
        <v>0.70356936999999997</v>
      </c>
      <c r="J565" s="120">
        <v>4.2694900000000001E-2</v>
      </c>
      <c r="K565" s="75">
        <f t="shared" si="28"/>
        <v>15.479002644343936</v>
      </c>
      <c r="L565" s="75">
        <f t="shared" si="26"/>
        <v>0.39022038952639815</v>
      </c>
    </row>
    <row r="566" spans="1:12" x14ac:dyDescent="0.2">
      <c r="A566" s="119" t="s">
        <v>2496</v>
      </c>
      <c r="B566" s="60" t="s">
        <v>1426</v>
      </c>
      <c r="C566" s="60" t="s">
        <v>698</v>
      </c>
      <c r="D566" s="119" t="s">
        <v>234</v>
      </c>
      <c r="E566" s="119" t="s">
        <v>1081</v>
      </c>
      <c r="F566" s="120">
        <v>1.629312476</v>
      </c>
      <c r="G566" s="120">
        <v>1.0378479009999999</v>
      </c>
      <c r="H566" s="75">
        <f t="shared" si="27"/>
        <v>0.56989523650826368</v>
      </c>
      <c r="I566" s="120">
        <v>0.69248971999999998</v>
      </c>
      <c r="J566" s="120">
        <v>0.59412577</v>
      </c>
      <c r="K566" s="75">
        <f t="shared" si="28"/>
        <v>0.16556082056497901</v>
      </c>
      <c r="L566" s="75">
        <f t="shared" si="26"/>
        <v>0.42501958967384718</v>
      </c>
    </row>
    <row r="567" spans="1:12" x14ac:dyDescent="0.2">
      <c r="A567" s="119" t="s">
        <v>2270</v>
      </c>
      <c r="B567" s="60" t="s">
        <v>1468</v>
      </c>
      <c r="C567" s="60" t="s">
        <v>935</v>
      </c>
      <c r="D567" s="119" t="s">
        <v>234</v>
      </c>
      <c r="E567" s="119" t="s">
        <v>1081</v>
      </c>
      <c r="F567" s="120">
        <v>2.1922088250000002</v>
      </c>
      <c r="G567" s="120">
        <v>1.352083774</v>
      </c>
      <c r="H567" s="75">
        <f t="shared" si="27"/>
        <v>0.62135576741267817</v>
      </c>
      <c r="I567" s="120">
        <v>0.68539692000000008</v>
      </c>
      <c r="J567" s="120">
        <v>1.32268169</v>
      </c>
      <c r="K567" s="75">
        <f t="shared" si="28"/>
        <v>-0.48181264987496719</v>
      </c>
      <c r="L567" s="75">
        <f t="shared" si="26"/>
        <v>0.31265129132941977</v>
      </c>
    </row>
    <row r="568" spans="1:12" x14ac:dyDescent="0.2">
      <c r="A568" s="119" t="s">
        <v>1948</v>
      </c>
      <c r="B568" s="60" t="s">
        <v>39</v>
      </c>
      <c r="C568" s="60" t="s">
        <v>939</v>
      </c>
      <c r="D568" s="119" t="s">
        <v>873</v>
      </c>
      <c r="E568" s="119" t="s">
        <v>236</v>
      </c>
      <c r="F568" s="120">
        <v>0.991601395</v>
      </c>
      <c r="G568" s="120">
        <v>0.44656742300000002</v>
      </c>
      <c r="H568" s="75">
        <f t="shared" si="27"/>
        <v>1.2204964892837693</v>
      </c>
      <c r="I568" s="120">
        <v>0.68526839000000006</v>
      </c>
      <c r="J568" s="120">
        <v>1.031763E-2</v>
      </c>
      <c r="K568" s="75">
        <f t="shared" si="28"/>
        <v>65.417228568964006</v>
      </c>
      <c r="L568" s="75">
        <f t="shared" si="26"/>
        <v>0.69107243440293875</v>
      </c>
    </row>
    <row r="569" spans="1:12" x14ac:dyDescent="0.2">
      <c r="A569" s="119" t="s">
        <v>2534</v>
      </c>
      <c r="B569" s="60" t="s">
        <v>291</v>
      </c>
      <c r="C569" s="60" t="s">
        <v>301</v>
      </c>
      <c r="D569" s="119" t="s">
        <v>235</v>
      </c>
      <c r="E569" s="119" t="s">
        <v>236</v>
      </c>
      <c r="F569" s="120">
        <v>0.29281620000000003</v>
      </c>
      <c r="G569" s="120">
        <v>6.3463999999999994E-3</v>
      </c>
      <c r="H569" s="75">
        <f t="shared" si="27"/>
        <v>45.138944913651841</v>
      </c>
      <c r="I569" s="120">
        <v>0.68120043000000008</v>
      </c>
      <c r="J569" s="120">
        <v>0.30407250000000002</v>
      </c>
      <c r="K569" s="75">
        <f t="shared" si="28"/>
        <v>1.2402566164319366</v>
      </c>
      <c r="L569" s="75">
        <f t="shared" si="26"/>
        <v>2.3263754874218026</v>
      </c>
    </row>
    <row r="570" spans="1:12" x14ac:dyDescent="0.2">
      <c r="A570" s="119" t="s">
        <v>1971</v>
      </c>
      <c r="B570" s="60" t="s">
        <v>549</v>
      </c>
      <c r="C570" s="60" t="s">
        <v>939</v>
      </c>
      <c r="D570" s="119" t="s">
        <v>235</v>
      </c>
      <c r="E570" s="119" t="s">
        <v>236</v>
      </c>
      <c r="F570" s="120">
        <v>3.407791526</v>
      </c>
      <c r="G570" s="120">
        <v>2.6155414910000001</v>
      </c>
      <c r="H570" s="75">
        <f t="shared" si="27"/>
        <v>0.30290096246842513</v>
      </c>
      <c r="I570" s="120">
        <v>0.67898981999999997</v>
      </c>
      <c r="J570" s="120">
        <v>2.6000364999999999</v>
      </c>
      <c r="K570" s="75">
        <f t="shared" si="28"/>
        <v>-0.73885373532256182</v>
      </c>
      <c r="L570" s="75">
        <f t="shared" si="26"/>
        <v>0.19924629039646247</v>
      </c>
    </row>
    <row r="571" spans="1:12" x14ac:dyDescent="0.2">
      <c r="A571" s="119" t="s">
        <v>1796</v>
      </c>
      <c r="B571" s="60" t="s">
        <v>624</v>
      </c>
      <c r="C571" s="60" t="s">
        <v>698</v>
      </c>
      <c r="D571" s="119" t="s">
        <v>234</v>
      </c>
      <c r="E571" s="119" t="s">
        <v>1081</v>
      </c>
      <c r="F571" s="120">
        <v>0.37939700500000001</v>
      </c>
      <c r="G571" s="120">
        <v>8.9519700000000001E-3</v>
      </c>
      <c r="H571" s="75">
        <f t="shared" si="27"/>
        <v>41.381398172692712</v>
      </c>
      <c r="I571" s="120">
        <v>0.66935929000000005</v>
      </c>
      <c r="J571" s="120">
        <v>0</v>
      </c>
      <c r="K571" s="75" t="str">
        <f t="shared" si="28"/>
        <v/>
      </c>
      <c r="L571" s="75">
        <f t="shared" si="26"/>
        <v>1.7642714127382213</v>
      </c>
    </row>
    <row r="572" spans="1:12" x14ac:dyDescent="0.2">
      <c r="A572" s="119" t="s">
        <v>2385</v>
      </c>
      <c r="B572" s="60" t="s">
        <v>2386</v>
      </c>
      <c r="C572" s="60" t="s">
        <v>2079</v>
      </c>
      <c r="D572" s="119" t="s">
        <v>234</v>
      </c>
      <c r="E572" s="119" t="s">
        <v>1081</v>
      </c>
      <c r="F572" s="120">
        <v>0.6038924200000001</v>
      </c>
      <c r="G572" s="120">
        <v>0.52988670999999998</v>
      </c>
      <c r="H572" s="75">
        <f t="shared" si="27"/>
        <v>0.13966326877683</v>
      </c>
      <c r="I572" s="120">
        <v>0.65207110000000001</v>
      </c>
      <c r="J572" s="120">
        <v>0.82025059999999994</v>
      </c>
      <c r="K572" s="75">
        <f t="shared" si="28"/>
        <v>-0.20503429073992741</v>
      </c>
      <c r="L572" s="75">
        <f t="shared" si="26"/>
        <v>1.0797802363540181</v>
      </c>
    </row>
    <row r="573" spans="1:12" x14ac:dyDescent="0.2">
      <c r="A573" s="119" t="s">
        <v>2234</v>
      </c>
      <c r="B573" s="60" t="s">
        <v>278</v>
      </c>
      <c r="C573" s="60" t="s">
        <v>935</v>
      </c>
      <c r="D573" s="119" t="s">
        <v>234</v>
      </c>
      <c r="E573" s="119" t="s">
        <v>1081</v>
      </c>
      <c r="F573" s="120">
        <v>0.57962443099999994</v>
      </c>
      <c r="G573" s="120">
        <v>0.26912779200000003</v>
      </c>
      <c r="H573" s="75">
        <f t="shared" si="27"/>
        <v>1.1537145112088605</v>
      </c>
      <c r="I573" s="120">
        <v>0.65206118999999996</v>
      </c>
      <c r="J573" s="120">
        <v>0.51298065000000004</v>
      </c>
      <c r="K573" s="75">
        <f t="shared" si="28"/>
        <v>0.27112239028899032</v>
      </c>
      <c r="L573" s="75">
        <f t="shared" si="26"/>
        <v>1.1249718871839618</v>
      </c>
    </row>
    <row r="574" spans="1:12" x14ac:dyDescent="0.2">
      <c r="A574" s="119" t="s">
        <v>2583</v>
      </c>
      <c r="B574" s="60" t="s">
        <v>2584</v>
      </c>
      <c r="C574" s="60" t="s">
        <v>169</v>
      </c>
      <c r="D574" s="119" t="s">
        <v>235</v>
      </c>
      <c r="E574" s="119" t="s">
        <v>1081</v>
      </c>
      <c r="F574" s="120">
        <v>1.1546604599999999</v>
      </c>
      <c r="G574" s="120">
        <v>2.0587684400000001</v>
      </c>
      <c r="H574" s="75">
        <f t="shared" si="27"/>
        <v>-0.43914991236216938</v>
      </c>
      <c r="I574" s="120">
        <v>0.64228094999999996</v>
      </c>
      <c r="J574" s="120">
        <v>7.0177661500000008</v>
      </c>
      <c r="K574" s="75">
        <f t="shared" si="28"/>
        <v>-0.90847786371450978</v>
      </c>
      <c r="L574" s="75">
        <f t="shared" si="26"/>
        <v>0.55625092592154757</v>
      </c>
    </row>
    <row r="575" spans="1:12" x14ac:dyDescent="0.2">
      <c r="A575" s="119" t="s">
        <v>2072</v>
      </c>
      <c r="B575" s="60" t="s">
        <v>2073</v>
      </c>
      <c r="C575" s="60" t="s">
        <v>169</v>
      </c>
      <c r="D575" s="119" t="s">
        <v>873</v>
      </c>
      <c r="E575" s="119" t="s">
        <v>236</v>
      </c>
      <c r="F575" s="120">
        <v>0.33003353000000002</v>
      </c>
      <c r="G575" s="120">
        <v>0.36833663999999999</v>
      </c>
      <c r="H575" s="75">
        <f t="shared" si="27"/>
        <v>-0.10398941033941123</v>
      </c>
      <c r="I575" s="120">
        <v>0.64065891000000008</v>
      </c>
      <c r="J575" s="120">
        <v>2.7390319960385101</v>
      </c>
      <c r="K575" s="75">
        <f t="shared" si="28"/>
        <v>-0.76610024602611737</v>
      </c>
      <c r="L575" s="75">
        <f t="shared" si="26"/>
        <v>1.9411933993494541</v>
      </c>
    </row>
    <row r="576" spans="1:12" x14ac:dyDescent="0.2">
      <c r="A576" s="119" t="s">
        <v>1842</v>
      </c>
      <c r="B576" s="60" t="s">
        <v>1073</v>
      </c>
      <c r="C576" s="60" t="s">
        <v>698</v>
      </c>
      <c r="D576" s="119" t="s">
        <v>234</v>
      </c>
      <c r="E576" s="119" t="s">
        <v>1081</v>
      </c>
      <c r="F576" s="120">
        <v>1.9173557400000001</v>
      </c>
      <c r="G576" s="120">
        <v>0.82792345999999994</v>
      </c>
      <c r="H576" s="75">
        <f t="shared" si="27"/>
        <v>1.3158611062911545</v>
      </c>
      <c r="I576" s="120">
        <v>0.63942575000000001</v>
      </c>
      <c r="J576" s="120">
        <v>2.5447686600000003</v>
      </c>
      <c r="K576" s="75">
        <f t="shared" si="28"/>
        <v>-0.74872932064480868</v>
      </c>
      <c r="L576" s="75">
        <f t="shared" si="26"/>
        <v>0.33349353834568018</v>
      </c>
    </row>
    <row r="577" spans="1:12" x14ac:dyDescent="0.2">
      <c r="A577" s="119" t="s">
        <v>1822</v>
      </c>
      <c r="B577" s="60" t="s">
        <v>1083</v>
      </c>
      <c r="C577" s="60" t="s">
        <v>698</v>
      </c>
      <c r="D577" s="119" t="s">
        <v>234</v>
      </c>
      <c r="E577" s="119" t="s">
        <v>1081</v>
      </c>
      <c r="F577" s="120">
        <v>0.30159712999999999</v>
      </c>
      <c r="G577" s="120">
        <v>0.327854965</v>
      </c>
      <c r="H577" s="75">
        <f t="shared" si="27"/>
        <v>-8.0089789093174213E-2</v>
      </c>
      <c r="I577" s="120">
        <v>0.63611845999999994</v>
      </c>
      <c r="J577" s="120">
        <v>0.17680742000000002</v>
      </c>
      <c r="K577" s="75">
        <f t="shared" si="28"/>
        <v>2.5978040966832721</v>
      </c>
      <c r="L577" s="75">
        <f t="shared" si="26"/>
        <v>2.1091661581792902</v>
      </c>
    </row>
    <row r="578" spans="1:12" x14ac:dyDescent="0.2">
      <c r="A578" s="119" t="s">
        <v>2852</v>
      </c>
      <c r="B578" s="60" t="s">
        <v>697</v>
      </c>
      <c r="C578" s="60" t="s">
        <v>940</v>
      </c>
      <c r="D578" s="119" t="s">
        <v>234</v>
      </c>
      <c r="E578" s="119" t="s">
        <v>1081</v>
      </c>
      <c r="F578" s="120">
        <v>0.95391503</v>
      </c>
      <c r="G578" s="120">
        <v>0.92148069999999993</v>
      </c>
      <c r="H578" s="75">
        <f t="shared" si="27"/>
        <v>3.5198056779702558E-2</v>
      </c>
      <c r="I578" s="120">
        <v>0.62504147999999993</v>
      </c>
      <c r="J578" s="120">
        <v>1.4534500000000001E-2</v>
      </c>
      <c r="K578" s="75">
        <f t="shared" si="28"/>
        <v>42.003989129313005</v>
      </c>
      <c r="L578" s="75">
        <f t="shared" si="26"/>
        <v>0.65523810857660969</v>
      </c>
    </row>
    <row r="579" spans="1:12" x14ac:dyDescent="0.2">
      <c r="A579" s="119" t="s">
        <v>2470</v>
      </c>
      <c r="B579" s="60" t="s">
        <v>882</v>
      </c>
      <c r="C579" s="60" t="s">
        <v>938</v>
      </c>
      <c r="D579" s="119" t="s">
        <v>234</v>
      </c>
      <c r="E579" s="119" t="s">
        <v>1081</v>
      </c>
      <c r="F579" s="120">
        <v>1.038597717</v>
      </c>
      <c r="G579" s="120">
        <v>1.4680407080000002</v>
      </c>
      <c r="H579" s="75">
        <f t="shared" si="27"/>
        <v>-0.2925279855386681</v>
      </c>
      <c r="I579" s="120">
        <v>0.61935101000000004</v>
      </c>
      <c r="J579" s="120">
        <v>1.1452705400000001</v>
      </c>
      <c r="K579" s="75">
        <f t="shared" si="28"/>
        <v>-0.4592098649459716</v>
      </c>
      <c r="L579" s="75">
        <f t="shared" si="26"/>
        <v>0.5963338835261468</v>
      </c>
    </row>
    <row r="580" spans="1:12" x14ac:dyDescent="0.2">
      <c r="A580" s="119" t="s">
        <v>2141</v>
      </c>
      <c r="B580" s="60" t="s">
        <v>1470</v>
      </c>
      <c r="C580" s="60" t="s">
        <v>1031</v>
      </c>
      <c r="D580" s="119" t="s">
        <v>235</v>
      </c>
      <c r="E580" s="119" t="s">
        <v>236</v>
      </c>
      <c r="F580" s="120">
        <v>0.30227328000000003</v>
      </c>
      <c r="G580" s="120">
        <v>0</v>
      </c>
      <c r="H580" s="75" t="str">
        <f t="shared" si="27"/>
        <v/>
      </c>
      <c r="I580" s="120">
        <v>0.60461004000000007</v>
      </c>
      <c r="J580" s="120">
        <v>0</v>
      </c>
      <c r="K580" s="75" t="str">
        <f t="shared" si="28"/>
        <v/>
      </c>
      <c r="L580" s="75">
        <f t="shared" si="26"/>
        <v>2.0002100086385406</v>
      </c>
    </row>
    <row r="581" spans="1:12" x14ac:dyDescent="0.2">
      <c r="A581" s="119" t="s">
        <v>1135</v>
      </c>
      <c r="B581" s="60" t="s">
        <v>1136</v>
      </c>
      <c r="C581" s="60" t="s">
        <v>520</v>
      </c>
      <c r="D581" s="119" t="s">
        <v>234</v>
      </c>
      <c r="E581" s="119" t="s">
        <v>1081</v>
      </c>
      <c r="F581" s="120">
        <v>0.44671775000000002</v>
      </c>
      <c r="G581" s="120">
        <v>0.39323440000000004</v>
      </c>
      <c r="H581" s="75">
        <f t="shared" si="27"/>
        <v>0.13600882832224226</v>
      </c>
      <c r="I581" s="120">
        <v>0.57761903000000003</v>
      </c>
      <c r="J581" s="120">
        <v>1.447378E-2</v>
      </c>
      <c r="K581" s="75">
        <f t="shared" si="28"/>
        <v>38.907959772775321</v>
      </c>
      <c r="L581" s="75">
        <f t="shared" si="26"/>
        <v>1.2930290546995278</v>
      </c>
    </row>
    <row r="582" spans="1:12" x14ac:dyDescent="0.2">
      <c r="A582" s="119" t="s">
        <v>2316</v>
      </c>
      <c r="B582" s="60" t="s">
        <v>497</v>
      </c>
      <c r="C582" s="60" t="s">
        <v>935</v>
      </c>
      <c r="D582" s="119" t="s">
        <v>234</v>
      </c>
      <c r="E582" s="119" t="s">
        <v>1081</v>
      </c>
      <c r="F582" s="120">
        <v>3.5508301000000002</v>
      </c>
      <c r="G582" s="120">
        <v>1.1133445849999999</v>
      </c>
      <c r="H582" s="75">
        <f t="shared" si="27"/>
        <v>2.1893361209458799</v>
      </c>
      <c r="I582" s="120">
        <v>0.56336930000000007</v>
      </c>
      <c r="J582" s="120">
        <v>0.25576419</v>
      </c>
      <c r="K582" s="75">
        <f t="shared" si="28"/>
        <v>1.2026902984346637</v>
      </c>
      <c r="L582" s="75">
        <f t="shared" si="26"/>
        <v>0.15865847819640821</v>
      </c>
    </row>
    <row r="583" spans="1:12" x14ac:dyDescent="0.2">
      <c r="A583" s="119" t="s">
        <v>2074</v>
      </c>
      <c r="B583" s="60" t="s">
        <v>2075</v>
      </c>
      <c r="C583" s="60" t="s">
        <v>169</v>
      </c>
      <c r="D583" s="119" t="s">
        <v>873</v>
      </c>
      <c r="E583" s="119" t="s">
        <v>236</v>
      </c>
      <c r="F583" s="120">
        <v>1.1396999999999999E-2</v>
      </c>
      <c r="G583" s="120">
        <v>1.1228999999999999E-2</v>
      </c>
      <c r="H583" s="75">
        <f t="shared" si="27"/>
        <v>1.4961261020571603E-2</v>
      </c>
      <c r="I583" s="120">
        <v>0.55220420515151492</v>
      </c>
      <c r="J583" s="120">
        <v>0</v>
      </c>
      <c r="K583" s="75" t="str">
        <f t="shared" si="28"/>
        <v/>
      </c>
      <c r="L583" s="75">
        <f t="shared" ref="L583:L646" si="29">IF(ISERROR(I583/F583),"",IF(I583/F583&gt;10000%,"",I583/F583))</f>
        <v>48.451715815698428</v>
      </c>
    </row>
    <row r="584" spans="1:12" x14ac:dyDescent="0.2">
      <c r="A584" s="119" t="s">
        <v>1739</v>
      </c>
      <c r="B584" s="60" t="s">
        <v>1740</v>
      </c>
      <c r="C584" s="60" t="s">
        <v>698</v>
      </c>
      <c r="D584" s="119" t="s">
        <v>234</v>
      </c>
      <c r="E584" s="119" t="s">
        <v>1081</v>
      </c>
      <c r="F584" s="120">
        <v>0.31170413499999999</v>
      </c>
      <c r="G584" s="120">
        <v>1.486011685</v>
      </c>
      <c r="H584" s="75">
        <f t="shared" si="27"/>
        <v>-0.79024112788184442</v>
      </c>
      <c r="I584" s="120">
        <v>0.55190131000000009</v>
      </c>
      <c r="J584" s="120">
        <v>3.56113671</v>
      </c>
      <c r="K584" s="75">
        <f t="shared" si="28"/>
        <v>-0.84502102700797466</v>
      </c>
      <c r="L584" s="75">
        <f t="shared" si="29"/>
        <v>1.7705934828230627</v>
      </c>
    </row>
    <row r="585" spans="1:12" x14ac:dyDescent="0.2">
      <c r="A585" s="119" t="s">
        <v>2574</v>
      </c>
      <c r="B585" s="60" t="s">
        <v>2219</v>
      </c>
      <c r="C585" s="60" t="s">
        <v>2079</v>
      </c>
      <c r="D585" s="119" t="s">
        <v>234</v>
      </c>
      <c r="E585" s="119" t="s">
        <v>1081</v>
      </c>
      <c r="F585" s="120">
        <v>0.59850000000000003</v>
      </c>
      <c r="G585" s="120">
        <v>0</v>
      </c>
      <c r="H585" s="75" t="str">
        <f t="shared" si="27"/>
        <v/>
      </c>
      <c r="I585" s="120">
        <v>0.54400000000000004</v>
      </c>
      <c r="J585" s="120">
        <v>0</v>
      </c>
      <c r="K585" s="75" t="str">
        <f t="shared" si="28"/>
        <v/>
      </c>
      <c r="L585" s="75">
        <f t="shared" si="29"/>
        <v>0.90893901420217216</v>
      </c>
    </row>
    <row r="586" spans="1:12" x14ac:dyDescent="0.2">
      <c r="A586" s="119" t="s">
        <v>2383</v>
      </c>
      <c r="B586" s="60" t="s">
        <v>2384</v>
      </c>
      <c r="C586" s="119" t="s">
        <v>698</v>
      </c>
      <c r="D586" s="119" t="s">
        <v>235</v>
      </c>
      <c r="E586" s="119" t="s">
        <v>1081</v>
      </c>
      <c r="F586" s="120">
        <v>0.95178189000000002</v>
      </c>
      <c r="G586" s="120">
        <v>0.51513549999999997</v>
      </c>
      <c r="H586" s="75">
        <f t="shared" si="27"/>
        <v>0.84763404968207401</v>
      </c>
      <c r="I586" s="120">
        <v>0.53926533999999993</v>
      </c>
      <c r="J586" s="120">
        <v>0.36170445000000001</v>
      </c>
      <c r="K586" s="75">
        <f t="shared" si="28"/>
        <v>0.49090048518894336</v>
      </c>
      <c r="L586" s="75">
        <f t="shared" si="29"/>
        <v>0.56658499774564941</v>
      </c>
    </row>
    <row r="587" spans="1:12" x14ac:dyDescent="0.2">
      <c r="A587" s="60" t="s">
        <v>2587</v>
      </c>
      <c r="B587" s="60" t="s">
        <v>2588</v>
      </c>
      <c r="C587" s="60" t="s">
        <v>2079</v>
      </c>
      <c r="D587" s="119" t="s">
        <v>234</v>
      </c>
      <c r="E587" s="119" t="s">
        <v>1081</v>
      </c>
      <c r="F587" s="120">
        <v>0.39449173999999998</v>
      </c>
      <c r="G587" s="120">
        <v>4.8243300000000003E-2</v>
      </c>
      <c r="H587" s="75">
        <f t="shared" si="27"/>
        <v>7.1771300885304274</v>
      </c>
      <c r="I587" s="120">
        <v>0.53610282999999992</v>
      </c>
      <c r="J587" s="120">
        <v>0.82779433999999996</v>
      </c>
      <c r="K587" s="75">
        <f t="shared" si="28"/>
        <v>-0.35237195509213082</v>
      </c>
      <c r="L587" s="75">
        <f t="shared" si="29"/>
        <v>1.3589709888475736</v>
      </c>
    </row>
    <row r="588" spans="1:12" x14ac:dyDescent="0.2">
      <c r="A588" s="119" t="s">
        <v>2823</v>
      </c>
      <c r="B588" s="60" t="s">
        <v>354</v>
      </c>
      <c r="C588" s="60" t="s">
        <v>940</v>
      </c>
      <c r="D588" s="119" t="s">
        <v>234</v>
      </c>
      <c r="E588" s="119" t="s">
        <v>1081</v>
      </c>
      <c r="F588" s="120">
        <v>1.6735987749999999</v>
      </c>
      <c r="G588" s="120">
        <v>2.186611756</v>
      </c>
      <c r="H588" s="75">
        <f t="shared" si="27"/>
        <v>-0.23461548653633058</v>
      </c>
      <c r="I588" s="120">
        <v>0.53386959999999994</v>
      </c>
      <c r="J588" s="120">
        <v>1.7901552700000001</v>
      </c>
      <c r="K588" s="75">
        <f t="shared" si="28"/>
        <v>-0.70177469577820473</v>
      </c>
      <c r="L588" s="75">
        <f t="shared" si="29"/>
        <v>0.31899497536379351</v>
      </c>
    </row>
    <row r="589" spans="1:12" x14ac:dyDescent="0.2">
      <c r="A589" s="119" t="s">
        <v>1962</v>
      </c>
      <c r="B589" s="60" t="s">
        <v>986</v>
      </c>
      <c r="C589" s="60" t="s">
        <v>939</v>
      </c>
      <c r="D589" s="119" t="s">
        <v>235</v>
      </c>
      <c r="E589" s="119" t="s">
        <v>236</v>
      </c>
      <c r="F589" s="120">
        <v>0.9602621899999999</v>
      </c>
      <c r="G589" s="120">
        <v>2.8088608799999997</v>
      </c>
      <c r="H589" s="75">
        <f t="shared" si="27"/>
        <v>-0.65813109619013954</v>
      </c>
      <c r="I589" s="120">
        <v>0.50804764000000002</v>
      </c>
      <c r="J589" s="120">
        <v>2.5443842700000001</v>
      </c>
      <c r="K589" s="75">
        <f t="shared" si="28"/>
        <v>-0.80032589967237922</v>
      </c>
      <c r="L589" s="75">
        <f t="shared" si="29"/>
        <v>0.52907179444397379</v>
      </c>
    </row>
    <row r="590" spans="1:12" x14ac:dyDescent="0.2">
      <c r="A590" s="119" t="s">
        <v>2287</v>
      </c>
      <c r="B590" s="60" t="s">
        <v>564</v>
      </c>
      <c r="C590" s="60" t="s">
        <v>935</v>
      </c>
      <c r="D590" s="119" t="s">
        <v>234</v>
      </c>
      <c r="E590" s="119" t="s">
        <v>1081</v>
      </c>
      <c r="F590" s="120">
        <v>11.584666849</v>
      </c>
      <c r="G590" s="120">
        <v>6.5536595980000003</v>
      </c>
      <c r="H590" s="75">
        <f t="shared" si="27"/>
        <v>0.7676638030658971</v>
      </c>
      <c r="I590" s="120">
        <v>0.50489905999999996</v>
      </c>
      <c r="J590" s="120">
        <v>28.284657429999999</v>
      </c>
      <c r="K590" s="75">
        <f t="shared" si="28"/>
        <v>-0.98214936626863714</v>
      </c>
      <c r="L590" s="75">
        <f t="shared" si="29"/>
        <v>4.358339057834739E-2</v>
      </c>
    </row>
    <row r="591" spans="1:12" x14ac:dyDescent="0.2">
      <c r="A591" s="119" t="s">
        <v>2122</v>
      </c>
      <c r="B591" s="60" t="s">
        <v>2123</v>
      </c>
      <c r="C591" s="60" t="s">
        <v>301</v>
      </c>
      <c r="D591" s="119" t="s">
        <v>235</v>
      </c>
      <c r="E591" s="119" t="s">
        <v>236</v>
      </c>
      <c r="F591" s="120">
        <v>0.42313376000000003</v>
      </c>
      <c r="G591" s="120">
        <v>1.9796010800000001</v>
      </c>
      <c r="H591" s="75">
        <f t="shared" si="27"/>
        <v>-0.78625301618849386</v>
      </c>
      <c r="I591" s="120">
        <v>0.50172669999999997</v>
      </c>
      <c r="J591" s="120">
        <v>0</v>
      </c>
      <c r="K591" s="75" t="str">
        <f t="shared" si="28"/>
        <v/>
      </c>
      <c r="L591" s="75">
        <f t="shared" si="29"/>
        <v>1.1857401782358372</v>
      </c>
    </row>
    <row r="592" spans="1:12" x14ac:dyDescent="0.2">
      <c r="A592" s="119" t="s">
        <v>2431</v>
      </c>
      <c r="B592" s="60" t="s">
        <v>2225</v>
      </c>
      <c r="C592" s="60" t="s">
        <v>2079</v>
      </c>
      <c r="D592" s="119" t="s">
        <v>234</v>
      </c>
      <c r="E592" s="119" t="s">
        <v>236</v>
      </c>
      <c r="F592" s="120">
        <v>0.72374804000000004</v>
      </c>
      <c r="G592" s="120">
        <v>0.5420507</v>
      </c>
      <c r="H592" s="75">
        <f t="shared" si="27"/>
        <v>0.33520358888937896</v>
      </c>
      <c r="I592" s="120">
        <v>0.49207140000000005</v>
      </c>
      <c r="J592" s="120">
        <v>0.39312204000000001</v>
      </c>
      <c r="K592" s="75">
        <f t="shared" si="28"/>
        <v>0.25170138005999365</v>
      </c>
      <c r="L592" s="75">
        <f t="shared" si="29"/>
        <v>0.67989324019447439</v>
      </c>
    </row>
    <row r="593" spans="1:12" x14ac:dyDescent="0.2">
      <c r="A593" s="119" t="s">
        <v>2550</v>
      </c>
      <c r="B593" s="60" t="s">
        <v>120</v>
      </c>
      <c r="C593" s="60" t="s">
        <v>698</v>
      </c>
      <c r="D593" s="119" t="s">
        <v>234</v>
      </c>
      <c r="E593" s="119" t="s">
        <v>1081</v>
      </c>
      <c r="F593" s="120">
        <v>0.50117133000000003</v>
      </c>
      <c r="G593" s="120">
        <v>6.3719999999999993E-5</v>
      </c>
      <c r="H593" s="75" t="str">
        <f t="shared" si="27"/>
        <v/>
      </c>
      <c r="I593" s="120">
        <v>0.49158512999999998</v>
      </c>
      <c r="J593" s="120">
        <v>1.2222712199999999</v>
      </c>
      <c r="K593" s="75">
        <f t="shared" si="28"/>
        <v>-0.5978101079725987</v>
      </c>
      <c r="L593" s="75">
        <f t="shared" si="29"/>
        <v>0.98087240944129817</v>
      </c>
    </row>
    <row r="594" spans="1:12" x14ac:dyDescent="0.2">
      <c r="A594" s="119" t="s">
        <v>1721</v>
      </c>
      <c r="B594" s="60" t="s">
        <v>1690</v>
      </c>
      <c r="C594" s="60" t="s">
        <v>169</v>
      </c>
      <c r="D594" s="119" t="s">
        <v>873</v>
      </c>
      <c r="E594" s="119" t="s">
        <v>236</v>
      </c>
      <c r="F594" s="120">
        <v>0.12709234999999999</v>
      </c>
      <c r="G594" s="120">
        <v>40.005357079999996</v>
      </c>
      <c r="H594" s="75">
        <f t="shared" si="27"/>
        <v>-0.99682311672044699</v>
      </c>
      <c r="I594" s="120">
        <v>0.49035040999999996</v>
      </c>
      <c r="J594" s="120">
        <v>6.0413695888122998</v>
      </c>
      <c r="K594" s="75">
        <f t="shared" si="28"/>
        <v>-0.91883456180067935</v>
      </c>
      <c r="L594" s="75">
        <f t="shared" si="29"/>
        <v>3.8582212855455107</v>
      </c>
    </row>
    <row r="595" spans="1:12" x14ac:dyDescent="0.2">
      <c r="A595" s="119" t="s">
        <v>2494</v>
      </c>
      <c r="B595" s="60" t="s">
        <v>427</v>
      </c>
      <c r="C595" s="60" t="s">
        <v>698</v>
      </c>
      <c r="D595" s="119" t="s">
        <v>234</v>
      </c>
      <c r="E595" s="119" t="s">
        <v>1081</v>
      </c>
      <c r="F595" s="120">
        <v>0.491488019</v>
      </c>
      <c r="G595" s="120">
        <v>1.3059001610000001</v>
      </c>
      <c r="H595" s="75">
        <f t="shared" si="27"/>
        <v>-0.62364043310658568</v>
      </c>
      <c r="I595" s="120">
        <v>0.48871177000000005</v>
      </c>
      <c r="J595" s="120">
        <v>3.0698538100000001</v>
      </c>
      <c r="K595" s="75">
        <f t="shared" si="28"/>
        <v>-0.84080291758258019</v>
      </c>
      <c r="L595" s="75">
        <f t="shared" si="29"/>
        <v>0.99435133941688225</v>
      </c>
    </row>
    <row r="596" spans="1:12" x14ac:dyDescent="0.2">
      <c r="A596" s="119" t="s">
        <v>1963</v>
      </c>
      <c r="B596" s="60" t="s">
        <v>1689</v>
      </c>
      <c r="C596" s="60" t="s">
        <v>1034</v>
      </c>
      <c r="D596" s="119" t="s">
        <v>234</v>
      </c>
      <c r="E596" s="119" t="s">
        <v>1081</v>
      </c>
      <c r="F596" s="120">
        <v>0.41066179999999997</v>
      </c>
      <c r="G596" s="120">
        <v>0.47910705999999997</v>
      </c>
      <c r="H596" s="75">
        <f t="shared" si="27"/>
        <v>-0.14286005303282323</v>
      </c>
      <c r="I596" s="120">
        <v>0.48267178999999999</v>
      </c>
      <c r="J596" s="120">
        <v>0.49452857</v>
      </c>
      <c r="K596" s="75">
        <f t="shared" si="28"/>
        <v>-2.3975925192754821E-2</v>
      </c>
      <c r="L596" s="75">
        <f t="shared" si="29"/>
        <v>1.1753510796475348</v>
      </c>
    </row>
    <row r="597" spans="1:12" x14ac:dyDescent="0.2">
      <c r="A597" s="119" t="s">
        <v>1801</v>
      </c>
      <c r="B597" s="60" t="s">
        <v>273</v>
      </c>
      <c r="C597" s="60" t="s">
        <v>698</v>
      </c>
      <c r="D597" s="119" t="s">
        <v>234</v>
      </c>
      <c r="E597" s="119" t="s">
        <v>1081</v>
      </c>
      <c r="F597" s="120">
        <v>0.18848457999999998</v>
      </c>
      <c r="G597" s="120">
        <v>9.0516390000000002E-2</v>
      </c>
      <c r="H597" s="75">
        <f t="shared" si="27"/>
        <v>1.0823254219484446</v>
      </c>
      <c r="I597" s="120">
        <v>0.47840149999999998</v>
      </c>
      <c r="J597" s="120">
        <v>2.1465250000000002E-2</v>
      </c>
      <c r="K597" s="75">
        <f t="shared" si="28"/>
        <v>21.28725498188933</v>
      </c>
      <c r="L597" s="75">
        <f t="shared" si="29"/>
        <v>2.5381466218615869</v>
      </c>
    </row>
    <row r="598" spans="1:12" x14ac:dyDescent="0.2">
      <c r="A598" s="119" t="s">
        <v>1821</v>
      </c>
      <c r="B598" s="60" t="s">
        <v>299</v>
      </c>
      <c r="C598" s="60" t="s">
        <v>698</v>
      </c>
      <c r="D598" s="119" t="s">
        <v>234</v>
      </c>
      <c r="E598" s="119" t="s">
        <v>1081</v>
      </c>
      <c r="F598" s="120">
        <v>0.27093415300000001</v>
      </c>
      <c r="G598" s="120">
        <v>1.0658333600000001</v>
      </c>
      <c r="H598" s="75">
        <f t="shared" si="27"/>
        <v>-0.74580064467113316</v>
      </c>
      <c r="I598" s="120">
        <v>0.46998130999999999</v>
      </c>
      <c r="J598" s="120">
        <v>1.10891501</v>
      </c>
      <c r="K598" s="75">
        <f t="shared" si="28"/>
        <v>-0.57617914289031047</v>
      </c>
      <c r="L598" s="75">
        <f t="shared" si="29"/>
        <v>1.7346698627544381</v>
      </c>
    </row>
    <row r="599" spans="1:12" x14ac:dyDescent="0.2">
      <c r="A599" s="119" t="s">
        <v>2467</v>
      </c>
      <c r="B599" s="60" t="s">
        <v>428</v>
      </c>
      <c r="C599" s="60" t="s">
        <v>941</v>
      </c>
      <c r="D599" s="119" t="s">
        <v>235</v>
      </c>
      <c r="E599" s="119" t="s">
        <v>1081</v>
      </c>
      <c r="F599" s="120">
        <v>1.16089547</v>
      </c>
      <c r="G599" s="120">
        <v>4.6615734199999999</v>
      </c>
      <c r="H599" s="75">
        <f t="shared" si="27"/>
        <v>-0.75096488558577712</v>
      </c>
      <c r="I599" s="120">
        <v>0.46821613000000001</v>
      </c>
      <c r="J599" s="120">
        <v>26.932292850000003</v>
      </c>
      <c r="K599" s="75">
        <f t="shared" si="28"/>
        <v>-0.98261506613611627</v>
      </c>
      <c r="L599" s="75">
        <f t="shared" si="29"/>
        <v>0.4033232466657829</v>
      </c>
    </row>
    <row r="600" spans="1:12" x14ac:dyDescent="0.2">
      <c r="A600" s="119" t="s">
        <v>2708</v>
      </c>
      <c r="B600" s="60" t="s">
        <v>2709</v>
      </c>
      <c r="C600" s="60" t="s">
        <v>939</v>
      </c>
      <c r="D600" s="119" t="s">
        <v>873</v>
      </c>
      <c r="E600" s="119" t="s">
        <v>1081</v>
      </c>
      <c r="F600" s="120">
        <v>2.7711913199999998</v>
      </c>
      <c r="G600" s="120">
        <v>3.8948162400000004</v>
      </c>
      <c r="H600" s="75">
        <f t="shared" si="27"/>
        <v>-0.28849240907961304</v>
      </c>
      <c r="I600" s="120">
        <v>0.45322891999999998</v>
      </c>
      <c r="J600" s="120">
        <v>1.0160966999999999</v>
      </c>
      <c r="K600" s="75">
        <f t="shared" si="28"/>
        <v>-0.5539509969868025</v>
      </c>
      <c r="L600" s="75">
        <f t="shared" si="29"/>
        <v>0.16355020915697729</v>
      </c>
    </row>
    <row r="601" spans="1:12" x14ac:dyDescent="0.2">
      <c r="A601" s="119" t="s">
        <v>2637</v>
      </c>
      <c r="B601" s="60" t="s">
        <v>77</v>
      </c>
      <c r="C601" s="60" t="s">
        <v>934</v>
      </c>
      <c r="D601" s="119" t="s">
        <v>234</v>
      </c>
      <c r="E601" s="119" t="s">
        <v>1081</v>
      </c>
      <c r="F601" s="120">
        <v>3.0698357000000001</v>
      </c>
      <c r="G601" s="120">
        <v>4.5411111050000006</v>
      </c>
      <c r="H601" s="75">
        <f t="shared" si="27"/>
        <v>-0.32399018015217673</v>
      </c>
      <c r="I601" s="120">
        <v>0.44524467000000001</v>
      </c>
      <c r="J601" s="120">
        <v>1.3659922</v>
      </c>
      <c r="K601" s="75">
        <f t="shared" si="28"/>
        <v>-0.67405035694932958</v>
      </c>
      <c r="L601" s="75">
        <f t="shared" si="29"/>
        <v>0.14503859929702426</v>
      </c>
    </row>
    <row r="602" spans="1:12" x14ac:dyDescent="0.2">
      <c r="A602" s="119" t="s">
        <v>2024</v>
      </c>
      <c r="B602" s="60" t="s">
        <v>16</v>
      </c>
      <c r="C602" s="60" t="s">
        <v>939</v>
      </c>
      <c r="D602" s="119" t="s">
        <v>873</v>
      </c>
      <c r="E602" s="119" t="s">
        <v>1081</v>
      </c>
      <c r="F602" s="120">
        <v>0.58956564</v>
      </c>
      <c r="G602" s="120">
        <v>0.54465286600000007</v>
      </c>
      <c r="H602" s="75">
        <f t="shared" si="27"/>
        <v>8.2461282779699774E-2</v>
      </c>
      <c r="I602" s="120">
        <v>0.44492874999999998</v>
      </c>
      <c r="J602" s="120">
        <v>0</v>
      </c>
      <c r="K602" s="75" t="str">
        <f t="shared" si="28"/>
        <v/>
      </c>
      <c r="L602" s="75">
        <f t="shared" si="29"/>
        <v>0.75467211759491271</v>
      </c>
    </row>
    <row r="603" spans="1:12" x14ac:dyDescent="0.2">
      <c r="A603" s="119" t="s">
        <v>2786</v>
      </c>
      <c r="B603" s="60" t="s">
        <v>599</v>
      </c>
      <c r="C603" s="60" t="s">
        <v>940</v>
      </c>
      <c r="D603" s="119" t="s">
        <v>234</v>
      </c>
      <c r="E603" s="119" t="s">
        <v>1081</v>
      </c>
      <c r="F603" s="120">
        <v>7.9649624510000008</v>
      </c>
      <c r="G603" s="120">
        <v>4.3584391500000006</v>
      </c>
      <c r="H603" s="75">
        <f t="shared" si="27"/>
        <v>0.82748047566523897</v>
      </c>
      <c r="I603" s="120">
        <v>0.44393144000000001</v>
      </c>
      <c r="J603" s="120">
        <v>3.8072606000000002</v>
      </c>
      <c r="K603" s="75">
        <f t="shared" si="28"/>
        <v>-0.88339872505706596</v>
      </c>
      <c r="L603" s="75">
        <f t="shared" si="29"/>
        <v>5.5735534565422143E-2</v>
      </c>
    </row>
    <row r="604" spans="1:12" x14ac:dyDescent="0.2">
      <c r="A604" s="119" t="s">
        <v>1853</v>
      </c>
      <c r="B604" s="60" t="s">
        <v>1044</v>
      </c>
      <c r="C604" s="60" t="s">
        <v>698</v>
      </c>
      <c r="D604" s="119" t="s">
        <v>234</v>
      </c>
      <c r="E604" s="119" t="s">
        <v>1081</v>
      </c>
      <c r="F604" s="120">
        <v>0.45962551500000004</v>
      </c>
      <c r="G604" s="120">
        <v>0.43884503999999996</v>
      </c>
      <c r="H604" s="75">
        <f t="shared" si="27"/>
        <v>4.735264867070188E-2</v>
      </c>
      <c r="I604" s="120">
        <v>0.44190495000000002</v>
      </c>
      <c r="J604" s="120">
        <v>3.6773504400000001</v>
      </c>
      <c r="K604" s="75">
        <f t="shared" si="28"/>
        <v>-0.87983061249936245</v>
      </c>
      <c r="L604" s="75">
        <f t="shared" si="29"/>
        <v>0.96144564559258638</v>
      </c>
    </row>
    <row r="605" spans="1:12" x14ac:dyDescent="0.2">
      <c r="A605" s="119" t="s">
        <v>2199</v>
      </c>
      <c r="B605" s="60" t="s">
        <v>106</v>
      </c>
      <c r="C605" s="60" t="s">
        <v>698</v>
      </c>
      <c r="D605" s="119" t="s">
        <v>234</v>
      </c>
      <c r="E605" s="119" t="s">
        <v>1081</v>
      </c>
      <c r="F605" s="120">
        <v>0.32950155699999994</v>
      </c>
      <c r="G605" s="120">
        <v>1.1547959210000001</v>
      </c>
      <c r="H605" s="75">
        <f t="shared" si="27"/>
        <v>-0.71466685064607194</v>
      </c>
      <c r="I605" s="120">
        <v>0.42594084000000004</v>
      </c>
      <c r="J605" s="120">
        <v>0.44267751</v>
      </c>
      <c r="K605" s="75">
        <f t="shared" si="28"/>
        <v>-3.7807816349197276E-2</v>
      </c>
      <c r="L605" s="75">
        <f t="shared" si="29"/>
        <v>1.2926823286604383</v>
      </c>
    </row>
    <row r="606" spans="1:12" x14ac:dyDescent="0.2">
      <c r="A606" s="119" t="s">
        <v>2782</v>
      </c>
      <c r="B606" s="60" t="s">
        <v>612</v>
      </c>
      <c r="C606" s="60" t="s">
        <v>940</v>
      </c>
      <c r="D606" s="119" t="s">
        <v>234</v>
      </c>
      <c r="E606" s="119" t="s">
        <v>1081</v>
      </c>
      <c r="F606" s="120">
        <v>2.4325249219999998</v>
      </c>
      <c r="G606" s="120">
        <v>2.6791872159999999</v>
      </c>
      <c r="H606" s="75">
        <f t="shared" si="27"/>
        <v>-9.2066090987200422E-2</v>
      </c>
      <c r="I606" s="120">
        <v>0.42250080000000001</v>
      </c>
      <c r="J606" s="120">
        <v>5.0446275599999995</v>
      </c>
      <c r="K606" s="75">
        <f t="shared" si="28"/>
        <v>-0.91624737505894294</v>
      </c>
      <c r="L606" s="75">
        <f t="shared" si="29"/>
        <v>0.17368816910316531</v>
      </c>
    </row>
    <row r="607" spans="1:12" x14ac:dyDescent="0.2">
      <c r="A607" s="119" t="s">
        <v>2609</v>
      </c>
      <c r="B607" s="60" t="s">
        <v>504</v>
      </c>
      <c r="C607" s="60" t="s">
        <v>934</v>
      </c>
      <c r="D607" s="119" t="s">
        <v>234</v>
      </c>
      <c r="E607" s="119" t="s">
        <v>1081</v>
      </c>
      <c r="F607" s="120">
        <v>2.72115368</v>
      </c>
      <c r="G607" s="120">
        <v>2.3894139999999998E-2</v>
      </c>
      <c r="H607" s="75" t="str">
        <f t="shared" si="27"/>
        <v/>
      </c>
      <c r="I607" s="120">
        <v>0.40974219000000001</v>
      </c>
      <c r="J607" s="120">
        <v>1.1228646599999998</v>
      </c>
      <c r="K607" s="75">
        <f t="shared" si="28"/>
        <v>-0.6350920956048256</v>
      </c>
      <c r="L607" s="75">
        <f t="shared" si="29"/>
        <v>0.15057664438856683</v>
      </c>
    </row>
    <row r="608" spans="1:12" x14ac:dyDescent="0.2">
      <c r="A608" s="119" t="s">
        <v>2616</v>
      </c>
      <c r="B608" s="60" t="s">
        <v>74</v>
      </c>
      <c r="C608" s="60" t="s">
        <v>934</v>
      </c>
      <c r="D608" s="119" t="s">
        <v>234</v>
      </c>
      <c r="E608" s="119" t="s">
        <v>1081</v>
      </c>
      <c r="F608" s="120">
        <v>4.2425476</v>
      </c>
      <c r="G608" s="120">
        <v>3.3715385699999998</v>
      </c>
      <c r="H608" s="75">
        <f t="shared" si="27"/>
        <v>0.25834170718088512</v>
      </c>
      <c r="I608" s="120">
        <v>0.40594000000000002</v>
      </c>
      <c r="J608" s="120">
        <v>0.4370463</v>
      </c>
      <c r="K608" s="75">
        <f t="shared" si="28"/>
        <v>-7.1173923678109152E-2</v>
      </c>
      <c r="L608" s="75">
        <f t="shared" si="29"/>
        <v>9.5683074952417749E-2</v>
      </c>
    </row>
    <row r="609" spans="1:12" x14ac:dyDescent="0.2">
      <c r="A609" s="119" t="s">
        <v>2699</v>
      </c>
      <c r="B609" s="119" t="s">
        <v>2693</v>
      </c>
      <c r="C609" s="60" t="s">
        <v>938</v>
      </c>
      <c r="D609" s="119" t="s">
        <v>234</v>
      </c>
      <c r="E609" s="119" t="s">
        <v>236</v>
      </c>
      <c r="F609" s="120">
        <v>2.2626963500000001</v>
      </c>
      <c r="G609" s="120">
        <v>8.5148673200000005</v>
      </c>
      <c r="H609" s="75">
        <f t="shared" si="27"/>
        <v>-0.73426522516853499</v>
      </c>
      <c r="I609" s="120">
        <v>0.40525465000000005</v>
      </c>
      <c r="J609" s="120">
        <v>5.2774149999999999E-2</v>
      </c>
      <c r="K609" s="75">
        <f t="shared" si="28"/>
        <v>6.6790369906478846</v>
      </c>
      <c r="L609" s="75">
        <f t="shared" si="29"/>
        <v>0.17910253401876042</v>
      </c>
    </row>
    <row r="610" spans="1:12" x14ac:dyDescent="0.2">
      <c r="A610" s="119" t="s">
        <v>2814</v>
      </c>
      <c r="B610" s="60" t="s">
        <v>604</v>
      </c>
      <c r="C610" s="60" t="s">
        <v>940</v>
      </c>
      <c r="D610" s="119" t="s">
        <v>234</v>
      </c>
      <c r="E610" s="119" t="s">
        <v>1081</v>
      </c>
      <c r="F610" s="120">
        <v>4.5516120500000001</v>
      </c>
      <c r="G610" s="120">
        <v>0.71681958999999995</v>
      </c>
      <c r="H610" s="75">
        <f t="shared" si="27"/>
        <v>5.3497316667921986</v>
      </c>
      <c r="I610" s="120">
        <v>0.40125408000000001</v>
      </c>
      <c r="J610" s="120">
        <v>0.8201986</v>
      </c>
      <c r="K610" s="75">
        <f t="shared" si="28"/>
        <v>-0.51078424176778647</v>
      </c>
      <c r="L610" s="75">
        <f t="shared" si="29"/>
        <v>8.8156476341167966E-2</v>
      </c>
    </row>
    <row r="611" spans="1:12" x14ac:dyDescent="0.2">
      <c r="A611" s="119" t="s">
        <v>2471</v>
      </c>
      <c r="B611" s="60" t="s">
        <v>118</v>
      </c>
      <c r="C611" s="60" t="s">
        <v>698</v>
      </c>
      <c r="D611" s="119" t="s">
        <v>234</v>
      </c>
      <c r="E611" s="119" t="s">
        <v>1081</v>
      </c>
      <c r="F611" s="120">
        <v>0.90187353000000003</v>
      </c>
      <c r="G611" s="120">
        <v>0.37069465000000001</v>
      </c>
      <c r="H611" s="75">
        <f t="shared" si="27"/>
        <v>1.4329283684024032</v>
      </c>
      <c r="I611" s="120">
        <v>0.38927811000000001</v>
      </c>
      <c r="J611" s="120">
        <v>5.7286560499999997</v>
      </c>
      <c r="K611" s="75">
        <f t="shared" si="28"/>
        <v>-0.93204721899825005</v>
      </c>
      <c r="L611" s="75">
        <f t="shared" si="29"/>
        <v>0.43163270353438582</v>
      </c>
    </row>
    <row r="612" spans="1:12" x14ac:dyDescent="0.2">
      <c r="A612" s="119" t="s">
        <v>2833</v>
      </c>
      <c r="B612" s="60" t="s">
        <v>230</v>
      </c>
      <c r="C612" s="60" t="s">
        <v>940</v>
      </c>
      <c r="D612" s="119" t="s">
        <v>234</v>
      </c>
      <c r="E612" s="119" t="s">
        <v>236</v>
      </c>
      <c r="F612" s="120">
        <v>0.38836635999999997</v>
      </c>
      <c r="G612" s="120">
        <v>9.6664429999999996E-2</v>
      </c>
      <c r="H612" s="75">
        <f t="shared" si="27"/>
        <v>3.017675995192854</v>
      </c>
      <c r="I612" s="120">
        <v>0.38523565999999998</v>
      </c>
      <c r="J612" s="120">
        <v>0.41852530999999998</v>
      </c>
      <c r="K612" s="75">
        <f t="shared" si="28"/>
        <v>-7.954035085715605E-2</v>
      </c>
      <c r="L612" s="75">
        <f t="shared" si="29"/>
        <v>0.99193879717079514</v>
      </c>
    </row>
    <row r="613" spans="1:12" x14ac:dyDescent="0.2">
      <c r="A613" s="119" t="s">
        <v>1932</v>
      </c>
      <c r="B613" s="60" t="s">
        <v>1672</v>
      </c>
      <c r="C613" s="60" t="s">
        <v>939</v>
      </c>
      <c r="D613" s="119" t="s">
        <v>873</v>
      </c>
      <c r="E613" s="119" t="s">
        <v>236</v>
      </c>
      <c r="F613" s="120">
        <v>1.3484720299999999</v>
      </c>
      <c r="G613" s="120">
        <v>4.23829849</v>
      </c>
      <c r="H613" s="75">
        <f t="shared" si="27"/>
        <v>-0.68183646499140271</v>
      </c>
      <c r="I613" s="120">
        <v>0.37843972999999997</v>
      </c>
      <c r="J613" s="120">
        <v>6.9984379778544001</v>
      </c>
      <c r="K613" s="75">
        <f t="shared" si="28"/>
        <v>-0.94592511483312125</v>
      </c>
      <c r="L613" s="75">
        <f t="shared" si="29"/>
        <v>0.28064336640338028</v>
      </c>
    </row>
    <row r="614" spans="1:12" x14ac:dyDescent="0.2">
      <c r="A614" s="119" t="s">
        <v>1915</v>
      </c>
      <c r="B614" s="60" t="s">
        <v>49</v>
      </c>
      <c r="C614" s="60" t="s">
        <v>939</v>
      </c>
      <c r="D614" s="119" t="s">
        <v>873</v>
      </c>
      <c r="E614" s="119" t="s">
        <v>236</v>
      </c>
      <c r="F614" s="120">
        <v>2.658960328</v>
      </c>
      <c r="G614" s="120">
        <v>3.077132325</v>
      </c>
      <c r="H614" s="75">
        <f t="shared" si="27"/>
        <v>-0.13589665728788569</v>
      </c>
      <c r="I614" s="120">
        <v>0.37376640999999999</v>
      </c>
      <c r="J614" s="120">
        <v>1.11627181</v>
      </c>
      <c r="K614" s="75">
        <f t="shared" si="28"/>
        <v>-0.66516541343098146</v>
      </c>
      <c r="L614" s="75">
        <f t="shared" si="29"/>
        <v>0.14056862980018106</v>
      </c>
    </row>
    <row r="615" spans="1:12" x14ac:dyDescent="0.2">
      <c r="A615" s="119" t="s">
        <v>2153</v>
      </c>
      <c r="B615" s="60" t="s">
        <v>1185</v>
      </c>
      <c r="C615" s="60" t="s">
        <v>1031</v>
      </c>
      <c r="D615" s="119" t="s">
        <v>235</v>
      </c>
      <c r="E615" s="119" t="s">
        <v>236</v>
      </c>
      <c r="F615" s="120">
        <v>0.64365600000000001</v>
      </c>
      <c r="G615" s="120">
        <v>1.54167509</v>
      </c>
      <c r="H615" s="75">
        <f t="shared" si="27"/>
        <v>-0.58249568655870287</v>
      </c>
      <c r="I615" s="120">
        <v>0.36574188000000002</v>
      </c>
      <c r="J615" s="120">
        <v>0.83003614000000003</v>
      </c>
      <c r="K615" s="75">
        <f t="shared" si="28"/>
        <v>-0.55936631867619635</v>
      </c>
      <c r="L615" s="75">
        <f t="shared" si="29"/>
        <v>0.56822569819903801</v>
      </c>
    </row>
    <row r="616" spans="1:12" x14ac:dyDescent="0.2">
      <c r="A616" s="119" t="s">
        <v>2795</v>
      </c>
      <c r="B616" s="60" t="s">
        <v>606</v>
      </c>
      <c r="C616" s="60" t="s">
        <v>940</v>
      </c>
      <c r="D616" s="119" t="s">
        <v>234</v>
      </c>
      <c r="E616" s="119" t="s">
        <v>1081</v>
      </c>
      <c r="F616" s="120">
        <v>1.25300547</v>
      </c>
      <c r="G616" s="120">
        <v>1.0149117299999999</v>
      </c>
      <c r="H616" s="75">
        <f t="shared" si="27"/>
        <v>0.23459551502079901</v>
      </c>
      <c r="I616" s="120">
        <v>0.36484014000000003</v>
      </c>
      <c r="J616" s="120">
        <v>0.86119298</v>
      </c>
      <c r="K616" s="75">
        <f t="shared" si="28"/>
        <v>-0.57635495356685329</v>
      </c>
      <c r="L616" s="75">
        <f t="shared" si="29"/>
        <v>0.29117202497128769</v>
      </c>
    </row>
    <row r="617" spans="1:12" x14ac:dyDescent="0.2">
      <c r="A617" s="119" t="s">
        <v>1733</v>
      </c>
      <c r="B617" s="60" t="s">
        <v>1182</v>
      </c>
      <c r="C617" s="60" t="s">
        <v>169</v>
      </c>
      <c r="D617" s="119" t="s">
        <v>873</v>
      </c>
      <c r="E617" s="119" t="s">
        <v>236</v>
      </c>
      <c r="F617" s="120">
        <v>2.5146044000000001</v>
      </c>
      <c r="G617" s="120">
        <v>4.6391251599999999</v>
      </c>
      <c r="H617" s="75">
        <f t="shared" si="27"/>
        <v>-0.45795719811965574</v>
      </c>
      <c r="I617" s="120">
        <v>0.35136965999999997</v>
      </c>
      <c r="J617" s="120">
        <v>4.7371852392517804</v>
      </c>
      <c r="K617" s="75">
        <f t="shared" si="28"/>
        <v>-0.92582733368993242</v>
      </c>
      <c r="L617" s="75">
        <f t="shared" si="29"/>
        <v>0.13973158561243271</v>
      </c>
    </row>
    <row r="618" spans="1:12" x14ac:dyDescent="0.2">
      <c r="A618" s="119" t="s">
        <v>2844</v>
      </c>
      <c r="B618" s="60" t="s">
        <v>1418</v>
      </c>
      <c r="C618" s="60" t="s">
        <v>940</v>
      </c>
      <c r="D618" s="119" t="s">
        <v>234</v>
      </c>
      <c r="E618" s="119" t="s">
        <v>1081</v>
      </c>
      <c r="F618" s="120">
        <v>0.54386444999999994</v>
      </c>
      <c r="G618" s="120">
        <v>0.12033480000000001</v>
      </c>
      <c r="H618" s="75">
        <f t="shared" si="27"/>
        <v>3.5195940825097969</v>
      </c>
      <c r="I618" s="120">
        <v>0.34826867</v>
      </c>
      <c r="J618" s="120">
        <v>0.11645352</v>
      </c>
      <c r="K618" s="75">
        <f t="shared" si="28"/>
        <v>1.990623812831076</v>
      </c>
      <c r="L618" s="75">
        <f t="shared" si="29"/>
        <v>0.64035932115070227</v>
      </c>
    </row>
    <row r="619" spans="1:12" x14ac:dyDescent="0.2">
      <c r="A619" s="119" t="s">
        <v>2269</v>
      </c>
      <c r="B619" s="60" t="s">
        <v>570</v>
      </c>
      <c r="C619" s="60" t="s">
        <v>935</v>
      </c>
      <c r="D619" s="119" t="s">
        <v>234</v>
      </c>
      <c r="E619" s="119" t="s">
        <v>1081</v>
      </c>
      <c r="F619" s="120">
        <v>0.77319346799999999</v>
      </c>
      <c r="G619" s="120">
        <v>2.073738649</v>
      </c>
      <c r="H619" s="75">
        <f t="shared" si="27"/>
        <v>-0.62714999386598214</v>
      </c>
      <c r="I619" s="120">
        <v>0.34766091999999998</v>
      </c>
      <c r="J619" s="120">
        <v>0.84709003000000005</v>
      </c>
      <c r="K619" s="75">
        <f t="shared" si="28"/>
        <v>-0.58958208963927961</v>
      </c>
      <c r="L619" s="75">
        <f t="shared" si="29"/>
        <v>0.44964285704493301</v>
      </c>
    </row>
    <row r="620" spans="1:12" x14ac:dyDescent="0.2">
      <c r="A620" s="119" t="s">
        <v>2652</v>
      </c>
      <c r="B620" s="119" t="s">
        <v>330</v>
      </c>
      <c r="C620" s="119" t="s">
        <v>934</v>
      </c>
      <c r="D620" s="119" t="s">
        <v>234</v>
      </c>
      <c r="E620" s="119" t="s">
        <v>1081</v>
      </c>
      <c r="F620" s="120">
        <v>0.73482066499999998</v>
      </c>
      <c r="G620" s="120">
        <v>1.0408757360000001</v>
      </c>
      <c r="H620" s="75">
        <f t="shared" si="27"/>
        <v>-0.29403612786300948</v>
      </c>
      <c r="I620" s="120">
        <v>0.34595925999999999</v>
      </c>
      <c r="J620" s="120">
        <v>1.9997499999999998E-3</v>
      </c>
      <c r="K620" s="75" t="str">
        <f t="shared" si="28"/>
        <v/>
      </c>
      <c r="L620" s="75">
        <f t="shared" si="29"/>
        <v>0.47080774463521652</v>
      </c>
    </row>
    <row r="621" spans="1:12" x14ac:dyDescent="0.2">
      <c r="A621" s="119" t="s">
        <v>1824</v>
      </c>
      <c r="B621" s="60" t="s">
        <v>1679</v>
      </c>
      <c r="C621" s="60" t="s">
        <v>698</v>
      </c>
      <c r="D621" s="119" t="s">
        <v>234</v>
      </c>
      <c r="E621" s="119" t="s">
        <v>1081</v>
      </c>
      <c r="F621" s="120">
        <v>0.31979471900000001</v>
      </c>
      <c r="G621" s="120">
        <v>9.1169820000000013E-2</v>
      </c>
      <c r="H621" s="75">
        <f t="shared" si="27"/>
        <v>2.5076818074226752</v>
      </c>
      <c r="I621" s="120">
        <v>0.34429219</v>
      </c>
      <c r="J621" s="120">
        <v>2.0471553500000002</v>
      </c>
      <c r="K621" s="75">
        <f t="shared" si="28"/>
        <v>-0.83181921684644011</v>
      </c>
      <c r="L621" s="75">
        <f t="shared" si="29"/>
        <v>1.0766037384125784</v>
      </c>
    </row>
    <row r="622" spans="1:12" x14ac:dyDescent="0.2">
      <c r="A622" s="119" t="s">
        <v>1825</v>
      </c>
      <c r="B622" s="60" t="s">
        <v>1677</v>
      </c>
      <c r="C622" s="60" t="s">
        <v>698</v>
      </c>
      <c r="D622" s="119" t="s">
        <v>234</v>
      </c>
      <c r="E622" s="119" t="s">
        <v>1081</v>
      </c>
      <c r="F622" s="120">
        <v>0.40150227500000002</v>
      </c>
      <c r="G622" s="120">
        <v>1.4077022320000001</v>
      </c>
      <c r="H622" s="75">
        <f t="shared" si="27"/>
        <v>-0.71478181544859554</v>
      </c>
      <c r="I622" s="120">
        <v>0.34120604999999998</v>
      </c>
      <c r="J622" s="120">
        <v>1.67814475</v>
      </c>
      <c r="K622" s="75">
        <f t="shared" si="28"/>
        <v>-0.79667662756743718</v>
      </c>
      <c r="L622" s="75">
        <f t="shared" si="29"/>
        <v>0.84982345367781531</v>
      </c>
    </row>
    <row r="623" spans="1:12" x14ac:dyDescent="0.2">
      <c r="A623" s="119" t="s">
        <v>2912</v>
      </c>
      <c r="B623" s="60" t="s">
        <v>958</v>
      </c>
      <c r="C623" s="60" t="s">
        <v>938</v>
      </c>
      <c r="D623" s="119" t="s">
        <v>234</v>
      </c>
      <c r="E623" s="119" t="s">
        <v>1081</v>
      </c>
      <c r="F623" s="120">
        <v>0.15888198000000001</v>
      </c>
      <c r="G623" s="120">
        <v>4.1826650499999998</v>
      </c>
      <c r="H623" s="75">
        <f t="shared" si="27"/>
        <v>-0.96201417562709213</v>
      </c>
      <c r="I623" s="120">
        <v>0.34018815999999996</v>
      </c>
      <c r="J623" s="120">
        <v>6.9054749600000003</v>
      </c>
      <c r="K623" s="75">
        <f t="shared" si="28"/>
        <v>-0.95073645738047829</v>
      </c>
      <c r="L623" s="75">
        <f t="shared" si="29"/>
        <v>2.1411374656836473</v>
      </c>
    </row>
    <row r="624" spans="1:12" x14ac:dyDescent="0.2">
      <c r="A624" s="119" t="s">
        <v>2304</v>
      </c>
      <c r="B624" s="60" t="s">
        <v>487</v>
      </c>
      <c r="C624" s="60" t="s">
        <v>935</v>
      </c>
      <c r="D624" s="119" t="s">
        <v>234</v>
      </c>
      <c r="E624" s="119" t="s">
        <v>1081</v>
      </c>
      <c r="F624" s="120">
        <v>4.510067254</v>
      </c>
      <c r="G624" s="120">
        <v>2.768079706</v>
      </c>
      <c r="H624" s="75">
        <f t="shared" ref="H624:H687" si="30">IF(ISERROR(F624/G624-1),"",IF((F624/G624-1)&gt;10000%,"",F624/G624-1))</f>
        <v>0.62931264017583177</v>
      </c>
      <c r="I624" s="120">
        <v>0.33884753000000001</v>
      </c>
      <c r="J624" s="120">
        <v>1.9111750700000001</v>
      </c>
      <c r="K624" s="75">
        <f t="shared" ref="K624:K687" si="31">IF(ISERROR(I624/J624-1),"",IF((I624/J624-1)&gt;10000%,"",I624/J624-1))</f>
        <v>-0.82270199349136552</v>
      </c>
      <c r="L624" s="75">
        <f t="shared" si="29"/>
        <v>7.513136964852897E-2</v>
      </c>
    </row>
    <row r="625" spans="1:12" x14ac:dyDescent="0.2">
      <c r="A625" s="119" t="s">
        <v>2271</v>
      </c>
      <c r="B625" s="60" t="s">
        <v>1181</v>
      </c>
      <c r="C625" s="60" t="s">
        <v>935</v>
      </c>
      <c r="D625" s="119" t="s">
        <v>234</v>
      </c>
      <c r="E625" s="119" t="s">
        <v>1081</v>
      </c>
      <c r="F625" s="120">
        <v>4.7640799380000001</v>
      </c>
      <c r="G625" s="120">
        <v>1.7598280100000001</v>
      </c>
      <c r="H625" s="75">
        <f t="shared" si="30"/>
        <v>1.7071281460055858</v>
      </c>
      <c r="I625" s="120">
        <v>0.33697545000000001</v>
      </c>
      <c r="J625" s="120">
        <v>6.0610780999999996</v>
      </c>
      <c r="K625" s="75">
        <f t="shared" si="31"/>
        <v>-0.94440338097606757</v>
      </c>
      <c r="L625" s="75">
        <f t="shared" si="29"/>
        <v>7.0732534799041402E-2</v>
      </c>
    </row>
    <row r="626" spans="1:12" x14ac:dyDescent="0.2">
      <c r="A626" s="119" t="s">
        <v>2913</v>
      </c>
      <c r="B626" s="60" t="s">
        <v>373</v>
      </c>
      <c r="C626" s="60" t="s">
        <v>937</v>
      </c>
      <c r="D626" s="119" t="s">
        <v>234</v>
      </c>
      <c r="E626" s="119" t="s">
        <v>236</v>
      </c>
      <c r="F626" s="120">
        <v>0.74127944999999995</v>
      </c>
      <c r="G626" s="120">
        <v>2.6665026800000002</v>
      </c>
      <c r="H626" s="75">
        <f t="shared" si="30"/>
        <v>-0.72200311083130053</v>
      </c>
      <c r="I626" s="120">
        <v>0.32572718000000001</v>
      </c>
      <c r="J626" s="120">
        <v>1.691001E-2</v>
      </c>
      <c r="K626" s="75">
        <f t="shared" si="31"/>
        <v>18.262388372330946</v>
      </c>
      <c r="L626" s="75">
        <f t="shared" si="29"/>
        <v>0.43941212723487749</v>
      </c>
    </row>
    <row r="627" spans="1:12" x14ac:dyDescent="0.2">
      <c r="A627" s="119" t="s">
        <v>2536</v>
      </c>
      <c r="B627" s="60" t="s">
        <v>2224</v>
      </c>
      <c r="C627" s="60" t="s">
        <v>2079</v>
      </c>
      <c r="D627" s="119" t="s">
        <v>234</v>
      </c>
      <c r="E627" s="119" t="s">
        <v>236</v>
      </c>
      <c r="F627" s="120">
        <v>5.9732379999999995E-2</v>
      </c>
      <c r="G627" s="120">
        <v>1.2119538300000001</v>
      </c>
      <c r="H627" s="75">
        <f t="shared" si="30"/>
        <v>-0.950713980581257</v>
      </c>
      <c r="I627" s="120">
        <v>0.32540983000000001</v>
      </c>
      <c r="J627" s="120">
        <v>1.63694878</v>
      </c>
      <c r="K627" s="75">
        <f t="shared" si="31"/>
        <v>-0.80120952226739806</v>
      </c>
      <c r="L627" s="75">
        <f t="shared" si="29"/>
        <v>5.4477961534430746</v>
      </c>
    </row>
    <row r="628" spans="1:12" x14ac:dyDescent="0.2">
      <c r="A628" s="119" t="s">
        <v>1823</v>
      </c>
      <c r="B628" s="60" t="s">
        <v>1680</v>
      </c>
      <c r="C628" s="60" t="s">
        <v>698</v>
      </c>
      <c r="D628" s="119" t="s">
        <v>234</v>
      </c>
      <c r="E628" s="119" t="s">
        <v>1081</v>
      </c>
      <c r="F628" s="120">
        <v>0.33103824999999998</v>
      </c>
      <c r="G628" s="120">
        <v>6.0684858000000001E-2</v>
      </c>
      <c r="H628" s="75">
        <f t="shared" si="30"/>
        <v>4.4550387182252278</v>
      </c>
      <c r="I628" s="120">
        <v>0.31153328999999996</v>
      </c>
      <c r="J628" s="120">
        <v>2.1871577799999997</v>
      </c>
      <c r="K628" s="75">
        <f t="shared" si="31"/>
        <v>-0.85756249830316311</v>
      </c>
      <c r="L628" s="75">
        <f t="shared" si="29"/>
        <v>0.94107943719494647</v>
      </c>
    </row>
    <row r="629" spans="1:12" x14ac:dyDescent="0.2">
      <c r="A629" s="119" t="s">
        <v>2594</v>
      </c>
      <c r="B629" s="119" t="s">
        <v>213</v>
      </c>
      <c r="C629" s="119" t="s">
        <v>934</v>
      </c>
      <c r="D629" s="119" t="s">
        <v>234</v>
      </c>
      <c r="E629" s="119" t="s">
        <v>1081</v>
      </c>
      <c r="F629" s="120">
        <v>0.37074855000000001</v>
      </c>
      <c r="G629" s="120">
        <v>4.0967007600000001</v>
      </c>
      <c r="H629" s="75">
        <f t="shared" si="30"/>
        <v>-0.90950070026593788</v>
      </c>
      <c r="I629" s="120">
        <v>0.30298399999999998</v>
      </c>
      <c r="J629" s="120">
        <v>0.75491900000000001</v>
      </c>
      <c r="K629" s="75">
        <f t="shared" si="31"/>
        <v>-0.5986536303894856</v>
      </c>
      <c r="L629" s="75">
        <f t="shared" si="29"/>
        <v>0.81722234652030323</v>
      </c>
    </row>
    <row r="630" spans="1:12" x14ac:dyDescent="0.2">
      <c r="A630" s="119" t="s">
        <v>2301</v>
      </c>
      <c r="B630" s="60" t="s">
        <v>458</v>
      </c>
      <c r="C630" s="60" t="s">
        <v>935</v>
      </c>
      <c r="D630" s="119" t="s">
        <v>234</v>
      </c>
      <c r="E630" s="119" t="s">
        <v>1081</v>
      </c>
      <c r="F630" s="120">
        <v>2.717960556</v>
      </c>
      <c r="G630" s="120">
        <v>0.66559786300000001</v>
      </c>
      <c r="H630" s="75">
        <f t="shared" si="30"/>
        <v>3.0834875036249931</v>
      </c>
      <c r="I630" s="120">
        <v>0.29404999999999998</v>
      </c>
      <c r="J630" s="120">
        <v>10.488633630000001</v>
      </c>
      <c r="K630" s="75">
        <f t="shared" si="31"/>
        <v>-0.97196488976801076</v>
      </c>
      <c r="L630" s="75">
        <f t="shared" si="29"/>
        <v>0.10818773633446356</v>
      </c>
    </row>
    <row r="631" spans="1:12" x14ac:dyDescent="0.2">
      <c r="A631" s="119" t="s">
        <v>1843</v>
      </c>
      <c r="B631" s="60" t="s">
        <v>1045</v>
      </c>
      <c r="C631" s="60" t="s">
        <v>698</v>
      </c>
      <c r="D631" s="119" t="s">
        <v>234</v>
      </c>
      <c r="E631" s="119" t="s">
        <v>1081</v>
      </c>
      <c r="F631" s="120">
        <v>0.66413458999999997</v>
      </c>
      <c r="G631" s="120">
        <v>1.1930400400000001</v>
      </c>
      <c r="H631" s="75">
        <f t="shared" si="30"/>
        <v>-0.4433258166255678</v>
      </c>
      <c r="I631" s="120">
        <v>0.28452893000000001</v>
      </c>
      <c r="J631" s="120">
        <v>2.2722841600000003</v>
      </c>
      <c r="K631" s="75">
        <f t="shared" si="31"/>
        <v>-0.87478285726376759</v>
      </c>
      <c r="L631" s="75">
        <f t="shared" si="29"/>
        <v>0.42842058565267627</v>
      </c>
    </row>
    <row r="632" spans="1:12" x14ac:dyDescent="0.2">
      <c r="A632" s="119" t="s">
        <v>2600</v>
      </c>
      <c r="B632" s="119" t="s">
        <v>70</v>
      </c>
      <c r="C632" s="119" t="s">
        <v>934</v>
      </c>
      <c r="D632" s="119" t="s">
        <v>234</v>
      </c>
      <c r="E632" s="119" t="s">
        <v>1081</v>
      </c>
      <c r="F632" s="120">
        <v>8.2844469850000007</v>
      </c>
      <c r="G632" s="120">
        <v>4.8586279050000005</v>
      </c>
      <c r="H632" s="75">
        <f t="shared" si="30"/>
        <v>0.70510011200374056</v>
      </c>
      <c r="I632" s="120">
        <v>0.28441706</v>
      </c>
      <c r="J632" s="120">
        <v>0</v>
      </c>
      <c r="K632" s="75" t="str">
        <f t="shared" si="31"/>
        <v/>
      </c>
      <c r="L632" s="75">
        <f t="shared" si="29"/>
        <v>3.4331447894466786E-2</v>
      </c>
    </row>
    <row r="633" spans="1:12" x14ac:dyDescent="0.2">
      <c r="A633" s="119" t="s">
        <v>2092</v>
      </c>
      <c r="B633" s="60" t="s">
        <v>297</v>
      </c>
      <c r="C633" s="60" t="s">
        <v>301</v>
      </c>
      <c r="D633" s="119" t="s">
        <v>235</v>
      </c>
      <c r="E633" s="119" t="s">
        <v>236</v>
      </c>
      <c r="F633" s="120">
        <v>1.10662025</v>
      </c>
      <c r="G633" s="120">
        <v>0.33551874999999998</v>
      </c>
      <c r="H633" s="75">
        <f t="shared" si="30"/>
        <v>2.2982366857291883</v>
      </c>
      <c r="I633" s="120">
        <v>0.27757121999999995</v>
      </c>
      <c r="J633" s="120">
        <v>0.84497250000000002</v>
      </c>
      <c r="K633" s="75">
        <f t="shared" si="31"/>
        <v>-0.6715026583705388</v>
      </c>
      <c r="L633" s="75">
        <f t="shared" si="29"/>
        <v>0.25082788788656268</v>
      </c>
    </row>
    <row r="634" spans="1:12" x14ac:dyDescent="0.2">
      <c r="A634" s="119" t="s">
        <v>1855</v>
      </c>
      <c r="B634" s="60" t="s">
        <v>509</v>
      </c>
      <c r="C634" s="60" t="s">
        <v>698</v>
      </c>
      <c r="D634" s="119" t="s">
        <v>235</v>
      </c>
      <c r="E634" s="119" t="s">
        <v>236</v>
      </c>
      <c r="F634" s="120">
        <v>0.27123531000000001</v>
      </c>
      <c r="G634" s="120">
        <v>0.48239877000000003</v>
      </c>
      <c r="H634" s="75">
        <f t="shared" si="30"/>
        <v>-0.43773631512368905</v>
      </c>
      <c r="I634" s="120">
        <v>0.27684595000000001</v>
      </c>
      <c r="J634" s="120">
        <v>0.8662150500000001</v>
      </c>
      <c r="K634" s="75">
        <f t="shared" si="31"/>
        <v>-0.68039582087612083</v>
      </c>
      <c r="L634" s="75">
        <f t="shared" si="29"/>
        <v>1.0206855073552186</v>
      </c>
    </row>
    <row r="635" spans="1:12" x14ac:dyDescent="0.2">
      <c r="A635" s="119" t="s">
        <v>2051</v>
      </c>
      <c r="B635" s="60" t="s">
        <v>32</v>
      </c>
      <c r="C635" s="60" t="s">
        <v>2040</v>
      </c>
      <c r="D635" s="119" t="s">
        <v>235</v>
      </c>
      <c r="E635" s="119" t="s">
        <v>236</v>
      </c>
      <c r="F635" s="120">
        <v>10.725956869999999</v>
      </c>
      <c r="G635" s="120">
        <v>11.67691359</v>
      </c>
      <c r="H635" s="75">
        <f t="shared" si="30"/>
        <v>-8.1439047456375091E-2</v>
      </c>
      <c r="I635" s="120">
        <v>0.27564196999999996</v>
      </c>
      <c r="J635" s="120">
        <v>7.8563632500000002</v>
      </c>
      <c r="K635" s="75">
        <f t="shared" si="31"/>
        <v>-0.96491481347937924</v>
      </c>
      <c r="L635" s="75">
        <f t="shared" si="29"/>
        <v>2.5698590190210226E-2</v>
      </c>
    </row>
    <row r="636" spans="1:12" x14ac:dyDescent="0.2">
      <c r="A636" s="119" t="s">
        <v>1986</v>
      </c>
      <c r="B636" s="60" t="s">
        <v>866</v>
      </c>
      <c r="C636" s="60" t="s">
        <v>939</v>
      </c>
      <c r="D636" s="119" t="s">
        <v>873</v>
      </c>
      <c r="E636" s="119" t="s">
        <v>1081</v>
      </c>
      <c r="F636" s="120">
        <v>0.11942333000000001</v>
      </c>
      <c r="G636" s="120">
        <v>0.379279282</v>
      </c>
      <c r="H636" s="75">
        <f t="shared" si="30"/>
        <v>-0.68513088990713711</v>
      </c>
      <c r="I636" s="120">
        <v>0.25926567</v>
      </c>
      <c r="J636" s="120">
        <v>0.25079646999999999</v>
      </c>
      <c r="K636" s="75">
        <f t="shared" si="31"/>
        <v>3.3769215332257296E-2</v>
      </c>
      <c r="L636" s="75">
        <f t="shared" si="29"/>
        <v>2.1709800756686319</v>
      </c>
    </row>
    <row r="637" spans="1:12" x14ac:dyDescent="0.2">
      <c r="A637" s="119" t="s">
        <v>2828</v>
      </c>
      <c r="B637" s="60" t="s">
        <v>626</v>
      </c>
      <c r="C637" s="60" t="s">
        <v>940</v>
      </c>
      <c r="D637" s="119" t="s">
        <v>234</v>
      </c>
      <c r="E637" s="119" t="s">
        <v>1081</v>
      </c>
      <c r="F637" s="120">
        <v>2.663759851</v>
      </c>
      <c r="G637" s="120">
        <v>0.65937575900000001</v>
      </c>
      <c r="H637" s="75">
        <f t="shared" si="30"/>
        <v>3.0398207162480775</v>
      </c>
      <c r="I637" s="120">
        <v>0.25271804999999997</v>
      </c>
      <c r="J637" s="120">
        <v>2.1029855590875397E-2</v>
      </c>
      <c r="K637" s="75">
        <f t="shared" si="31"/>
        <v>11.017108196865189</v>
      </c>
      <c r="L637" s="75">
        <f t="shared" si="29"/>
        <v>9.4872685277964261E-2</v>
      </c>
    </row>
    <row r="638" spans="1:12" x14ac:dyDescent="0.2">
      <c r="A638" s="119" t="s">
        <v>2794</v>
      </c>
      <c r="B638" s="60" t="s">
        <v>59</v>
      </c>
      <c r="C638" s="60" t="s">
        <v>940</v>
      </c>
      <c r="D638" s="119" t="s">
        <v>234</v>
      </c>
      <c r="E638" s="119" t="s">
        <v>236</v>
      </c>
      <c r="F638" s="120">
        <v>1.8994313889999999</v>
      </c>
      <c r="G638" s="120">
        <v>1.736510014</v>
      </c>
      <c r="H638" s="75">
        <f t="shared" si="30"/>
        <v>9.3821154894877523E-2</v>
      </c>
      <c r="I638" s="120">
        <v>0.24962838000000001</v>
      </c>
      <c r="J638" s="120">
        <v>4.8673365400000002</v>
      </c>
      <c r="K638" s="75">
        <f t="shared" si="31"/>
        <v>-0.94871355659331502</v>
      </c>
      <c r="L638" s="75">
        <f t="shared" si="29"/>
        <v>0.13142268862442183</v>
      </c>
    </row>
    <row r="639" spans="1:12" x14ac:dyDescent="0.2">
      <c r="A639" s="119" t="s">
        <v>1827</v>
      </c>
      <c r="B639" s="60" t="s">
        <v>1683</v>
      </c>
      <c r="C639" s="60" t="s">
        <v>698</v>
      </c>
      <c r="D639" s="119" t="s">
        <v>234</v>
      </c>
      <c r="E639" s="119" t="s">
        <v>1081</v>
      </c>
      <c r="F639" s="120">
        <v>2.0888361950000003</v>
      </c>
      <c r="G639" s="120">
        <v>1.6407074709999998</v>
      </c>
      <c r="H639" s="75">
        <f t="shared" si="30"/>
        <v>0.27313139723004309</v>
      </c>
      <c r="I639" s="120">
        <v>0.2463089</v>
      </c>
      <c r="J639" s="120">
        <v>1.2220893100000001</v>
      </c>
      <c r="K639" s="75">
        <f t="shared" si="31"/>
        <v>-0.79845261881883256</v>
      </c>
      <c r="L639" s="75">
        <f t="shared" si="29"/>
        <v>0.11791680965198899</v>
      </c>
    </row>
    <row r="640" spans="1:12" x14ac:dyDescent="0.2">
      <c r="A640" s="119" t="s">
        <v>2138</v>
      </c>
      <c r="B640" s="60" t="s">
        <v>2139</v>
      </c>
      <c r="C640" s="60" t="s">
        <v>698</v>
      </c>
      <c r="D640" s="119" t="s">
        <v>235</v>
      </c>
      <c r="E640" s="119" t="s">
        <v>236</v>
      </c>
      <c r="F640" s="120">
        <v>0.88480501</v>
      </c>
      <c r="G640" s="120">
        <v>0.56215937999999999</v>
      </c>
      <c r="H640" s="75">
        <f t="shared" si="30"/>
        <v>0.57393977843080735</v>
      </c>
      <c r="I640" s="120">
        <v>0.24574994</v>
      </c>
      <c r="J640" s="120">
        <v>0</v>
      </c>
      <c r="K640" s="75" t="str">
        <f t="shared" si="31"/>
        <v/>
      </c>
      <c r="L640" s="75">
        <f t="shared" si="29"/>
        <v>0.27774474287843376</v>
      </c>
    </row>
    <row r="641" spans="1:12" x14ac:dyDescent="0.2">
      <c r="A641" s="119" t="s">
        <v>1834</v>
      </c>
      <c r="B641" s="60" t="s">
        <v>1611</v>
      </c>
      <c r="C641" s="60" t="s">
        <v>698</v>
      </c>
      <c r="D641" s="119" t="s">
        <v>234</v>
      </c>
      <c r="E641" s="119" t="s">
        <v>1081</v>
      </c>
      <c r="F641" s="120">
        <v>0.26195889999999999</v>
      </c>
      <c r="G641" s="120">
        <v>0.12921083</v>
      </c>
      <c r="H641" s="75">
        <f t="shared" si="30"/>
        <v>1.0273757238460584</v>
      </c>
      <c r="I641" s="120">
        <v>0.24222531999999999</v>
      </c>
      <c r="J641" s="120">
        <v>0.84795412000000003</v>
      </c>
      <c r="K641" s="75">
        <f t="shared" si="31"/>
        <v>-0.71434147875830833</v>
      </c>
      <c r="L641" s="75">
        <f t="shared" si="29"/>
        <v>0.92466917520267489</v>
      </c>
    </row>
    <row r="642" spans="1:12" x14ac:dyDescent="0.2">
      <c r="A642" s="119" t="s">
        <v>2264</v>
      </c>
      <c r="B642" s="60" t="s">
        <v>421</v>
      </c>
      <c r="C642" s="60" t="s">
        <v>935</v>
      </c>
      <c r="D642" s="119" t="s">
        <v>234</v>
      </c>
      <c r="E642" s="119" t="s">
        <v>1081</v>
      </c>
      <c r="F642" s="120">
        <v>1.6593200000000002E-2</v>
      </c>
      <c r="G642" s="120">
        <v>5.4332099999999999E-3</v>
      </c>
      <c r="H642" s="75">
        <f t="shared" si="30"/>
        <v>2.054032514848497</v>
      </c>
      <c r="I642" s="120">
        <v>0.239535</v>
      </c>
      <c r="J642" s="120">
        <v>0</v>
      </c>
      <c r="K642" s="75" t="str">
        <f t="shared" si="31"/>
        <v/>
      </c>
      <c r="L642" s="75">
        <f t="shared" si="29"/>
        <v>14.435732709784729</v>
      </c>
    </row>
    <row r="643" spans="1:12" x14ac:dyDescent="0.2">
      <c r="A643" s="119" t="s">
        <v>2000</v>
      </c>
      <c r="B643" s="60" t="s">
        <v>332</v>
      </c>
      <c r="C643" s="60" t="s">
        <v>939</v>
      </c>
      <c r="D643" s="119" t="s">
        <v>235</v>
      </c>
      <c r="E643" s="119" t="s">
        <v>1081</v>
      </c>
      <c r="F643" s="120">
        <v>9.2188199999999998E-2</v>
      </c>
      <c r="G643" s="120">
        <v>0.48554157000000003</v>
      </c>
      <c r="H643" s="75">
        <f t="shared" si="30"/>
        <v>-0.81013324976479362</v>
      </c>
      <c r="I643" s="120">
        <v>0.23846569000000001</v>
      </c>
      <c r="J643" s="120">
        <v>2.5935E-2</v>
      </c>
      <c r="K643" s="75">
        <f t="shared" si="31"/>
        <v>8.1947441681125888</v>
      </c>
      <c r="L643" s="75">
        <f t="shared" si="29"/>
        <v>2.5867268262098619</v>
      </c>
    </row>
    <row r="644" spans="1:12" x14ac:dyDescent="0.2">
      <c r="A644" s="119" t="s">
        <v>1787</v>
      </c>
      <c r="B644" s="60" t="s">
        <v>1414</v>
      </c>
      <c r="C644" s="60" t="s">
        <v>698</v>
      </c>
      <c r="D644" s="119" t="s">
        <v>234</v>
      </c>
      <c r="E644" s="119" t="s">
        <v>236</v>
      </c>
      <c r="F644" s="120">
        <v>0.14575523999999998</v>
      </c>
      <c r="G644" s="120">
        <v>0.35177346999999998</v>
      </c>
      <c r="H644" s="75">
        <f t="shared" si="30"/>
        <v>-0.58565596205990178</v>
      </c>
      <c r="I644" s="120">
        <v>0.23362348000000002</v>
      </c>
      <c r="J644" s="120">
        <v>0.44348482</v>
      </c>
      <c r="K644" s="75">
        <f t="shared" si="31"/>
        <v>-0.47320974819386152</v>
      </c>
      <c r="L644" s="75">
        <f t="shared" si="29"/>
        <v>1.6028478976124636</v>
      </c>
    </row>
    <row r="645" spans="1:12" x14ac:dyDescent="0.2">
      <c r="A645" s="119" t="s">
        <v>2452</v>
      </c>
      <c r="B645" s="60" t="s">
        <v>1686</v>
      </c>
      <c r="C645" s="60" t="s">
        <v>1031</v>
      </c>
      <c r="D645" s="119" t="s">
        <v>234</v>
      </c>
      <c r="E645" s="119" t="s">
        <v>1081</v>
      </c>
      <c r="F645" s="120">
        <v>2.00549551801865</v>
      </c>
      <c r="G645" s="120">
        <v>2.16435700503337</v>
      </c>
      <c r="H645" s="75">
        <f t="shared" si="30"/>
        <v>-7.3398929402716862E-2</v>
      </c>
      <c r="I645" s="120">
        <v>0.226206476281399</v>
      </c>
      <c r="J645" s="120">
        <v>1.81761266254247</v>
      </c>
      <c r="K645" s="75">
        <f t="shared" si="31"/>
        <v>-0.875547479975749</v>
      </c>
      <c r="L645" s="75">
        <f t="shared" si="29"/>
        <v>0.11279330930885452</v>
      </c>
    </row>
    <row r="646" spans="1:12" x14ac:dyDescent="0.2">
      <c r="A646" s="119" t="s">
        <v>2525</v>
      </c>
      <c r="B646" s="60" t="s">
        <v>294</v>
      </c>
      <c r="C646" s="60" t="s">
        <v>301</v>
      </c>
      <c r="D646" s="119" t="s">
        <v>235</v>
      </c>
      <c r="E646" s="119" t="s">
        <v>236</v>
      </c>
      <c r="F646" s="120">
        <v>0.78016282999999997</v>
      </c>
      <c r="G646" s="120">
        <v>0.50268937000000002</v>
      </c>
      <c r="H646" s="75">
        <f t="shared" si="30"/>
        <v>0.5519779739921693</v>
      </c>
      <c r="I646" s="120">
        <v>0.22600000000000001</v>
      </c>
      <c r="J646" s="120">
        <v>0</v>
      </c>
      <c r="K646" s="75" t="str">
        <f t="shared" si="31"/>
        <v/>
      </c>
      <c r="L646" s="75">
        <f t="shared" si="29"/>
        <v>0.28968311653606982</v>
      </c>
    </row>
    <row r="647" spans="1:12" x14ac:dyDescent="0.2">
      <c r="A647" s="119" t="s">
        <v>1945</v>
      </c>
      <c r="B647" s="60" t="s">
        <v>347</v>
      </c>
      <c r="C647" s="60" t="s">
        <v>939</v>
      </c>
      <c r="D647" s="119" t="s">
        <v>235</v>
      </c>
      <c r="E647" s="119" t="s">
        <v>1081</v>
      </c>
      <c r="F647" s="120">
        <v>0.73063911999999998</v>
      </c>
      <c r="G647" s="120">
        <v>0.37947384000000001</v>
      </c>
      <c r="H647" s="75">
        <f t="shared" si="30"/>
        <v>0.92540049664556578</v>
      </c>
      <c r="I647" s="120">
        <v>0.22034285999999997</v>
      </c>
      <c r="J647" s="120">
        <v>4.2487823981932902</v>
      </c>
      <c r="K647" s="75">
        <f t="shared" si="31"/>
        <v>-0.94813976350172779</v>
      </c>
      <c r="L647" s="75">
        <f t="shared" ref="L647:L710" si="32">IF(ISERROR(I647/F647),"",IF(I647/F647&gt;10000%,"",I647/F647))</f>
        <v>0.30157550282826351</v>
      </c>
    </row>
    <row r="648" spans="1:12" x14ac:dyDescent="0.2">
      <c r="A648" s="119" t="s">
        <v>2813</v>
      </c>
      <c r="B648" s="60" t="s">
        <v>611</v>
      </c>
      <c r="C648" s="60" t="s">
        <v>940</v>
      </c>
      <c r="D648" s="119" t="s">
        <v>234</v>
      </c>
      <c r="E648" s="119" t="s">
        <v>236</v>
      </c>
      <c r="F648" s="120">
        <v>0.79005562500000004</v>
      </c>
      <c r="G648" s="120">
        <v>0.91232197500000001</v>
      </c>
      <c r="H648" s="75">
        <f t="shared" si="30"/>
        <v>-0.13401666664885492</v>
      </c>
      <c r="I648" s="120">
        <v>0.2182595</v>
      </c>
      <c r="J648" s="120">
        <v>2.2764039999999999E-2</v>
      </c>
      <c r="K648" s="75">
        <f t="shared" si="31"/>
        <v>8.5879070674625417</v>
      </c>
      <c r="L648" s="75">
        <f t="shared" si="32"/>
        <v>0.27625839636291433</v>
      </c>
    </row>
    <row r="649" spans="1:12" x14ac:dyDescent="0.2">
      <c r="A649" s="119" t="s">
        <v>1958</v>
      </c>
      <c r="B649" s="60" t="s">
        <v>19</v>
      </c>
      <c r="C649" s="60" t="s">
        <v>939</v>
      </c>
      <c r="D649" s="119" t="s">
        <v>873</v>
      </c>
      <c r="E649" s="119" t="s">
        <v>1081</v>
      </c>
      <c r="F649" s="120">
        <v>3.0769205789999998</v>
      </c>
      <c r="G649" s="120">
        <v>4.5974921040000005</v>
      </c>
      <c r="H649" s="75">
        <f t="shared" si="30"/>
        <v>-0.33073934453895926</v>
      </c>
      <c r="I649" s="120">
        <v>0.21122267</v>
      </c>
      <c r="J649" s="120">
        <v>9.1510572200000002</v>
      </c>
      <c r="K649" s="75">
        <f t="shared" si="31"/>
        <v>-0.97691822213302693</v>
      </c>
      <c r="L649" s="75">
        <f t="shared" si="32"/>
        <v>6.8647423479694575E-2</v>
      </c>
    </row>
    <row r="650" spans="1:12" x14ac:dyDescent="0.2">
      <c r="A650" s="119" t="s">
        <v>2629</v>
      </c>
      <c r="B650" s="60" t="s">
        <v>218</v>
      </c>
      <c r="C650" s="60" t="s">
        <v>934</v>
      </c>
      <c r="D650" s="119" t="s">
        <v>234</v>
      </c>
      <c r="E650" s="119" t="s">
        <v>1081</v>
      </c>
      <c r="F650" s="120">
        <v>4.6836194400000002</v>
      </c>
      <c r="G650" s="120">
        <v>0.29987037999999999</v>
      </c>
      <c r="H650" s="75">
        <f t="shared" si="30"/>
        <v>14.618813168543022</v>
      </c>
      <c r="I650" s="120">
        <v>0.21052049</v>
      </c>
      <c r="J650" s="120">
        <v>2.64039607</v>
      </c>
      <c r="K650" s="75">
        <f t="shared" si="31"/>
        <v>-0.92026935186280601</v>
      </c>
      <c r="L650" s="75">
        <f t="shared" si="32"/>
        <v>4.4948248399959666E-2</v>
      </c>
    </row>
    <row r="651" spans="1:12" x14ac:dyDescent="0.2">
      <c r="A651" s="119" t="s">
        <v>2601</v>
      </c>
      <c r="B651" s="60" t="s">
        <v>337</v>
      </c>
      <c r="C651" s="60" t="s">
        <v>934</v>
      </c>
      <c r="D651" s="119" t="s">
        <v>234</v>
      </c>
      <c r="E651" s="119" t="s">
        <v>1081</v>
      </c>
      <c r="F651" s="120">
        <v>0.29971254999999997</v>
      </c>
      <c r="G651" s="120">
        <v>0.33360166999999996</v>
      </c>
      <c r="H651" s="75">
        <f t="shared" si="30"/>
        <v>-0.10158558259015904</v>
      </c>
      <c r="I651" s="120">
        <v>0.20644423000000001</v>
      </c>
      <c r="J651" s="120">
        <v>3.1030139999999998E-2</v>
      </c>
      <c r="K651" s="75">
        <f t="shared" si="31"/>
        <v>5.653022835217631</v>
      </c>
      <c r="L651" s="75">
        <f t="shared" si="32"/>
        <v>0.68880742564834219</v>
      </c>
    </row>
    <row r="652" spans="1:12" x14ac:dyDescent="0.2">
      <c r="A652" s="119" t="s">
        <v>1959</v>
      </c>
      <c r="B652" s="60" t="s">
        <v>346</v>
      </c>
      <c r="C652" s="60" t="s">
        <v>939</v>
      </c>
      <c r="D652" s="119" t="s">
        <v>235</v>
      </c>
      <c r="E652" s="119" t="s">
        <v>1081</v>
      </c>
      <c r="F652" s="120">
        <v>1.073142523</v>
      </c>
      <c r="G652" s="120">
        <v>0.57267131000000004</v>
      </c>
      <c r="H652" s="75">
        <f t="shared" si="30"/>
        <v>0.8739240193471538</v>
      </c>
      <c r="I652" s="120">
        <v>0.20596457000000001</v>
      </c>
      <c r="J652" s="120">
        <v>3.2343436812383501</v>
      </c>
      <c r="K652" s="75">
        <f t="shared" si="31"/>
        <v>-0.93631951632266197</v>
      </c>
      <c r="L652" s="75">
        <f t="shared" si="32"/>
        <v>0.19192657600056728</v>
      </c>
    </row>
    <row r="653" spans="1:12" x14ac:dyDescent="0.2">
      <c r="A653" s="119" t="s">
        <v>1967</v>
      </c>
      <c r="B653" s="60" t="s">
        <v>543</v>
      </c>
      <c r="C653" s="60" t="s">
        <v>939</v>
      </c>
      <c r="D653" s="119" t="s">
        <v>235</v>
      </c>
      <c r="E653" s="119" t="s">
        <v>236</v>
      </c>
      <c r="F653" s="120">
        <v>0.704973301</v>
      </c>
      <c r="G653" s="120">
        <v>0.918573588</v>
      </c>
      <c r="H653" s="75">
        <f t="shared" si="30"/>
        <v>-0.23253475801004631</v>
      </c>
      <c r="I653" s="120">
        <v>0.20540557999999998</v>
      </c>
      <c r="J653" s="120">
        <v>0.30632453265544701</v>
      </c>
      <c r="K653" s="75">
        <f t="shared" si="31"/>
        <v>-0.3294510948261542</v>
      </c>
      <c r="L653" s="75">
        <f t="shared" si="32"/>
        <v>0.29136646694085222</v>
      </c>
    </row>
    <row r="654" spans="1:12" x14ac:dyDescent="0.2">
      <c r="A654" s="119" t="s">
        <v>2310</v>
      </c>
      <c r="B654" s="60" t="s">
        <v>492</v>
      </c>
      <c r="C654" s="60" t="s">
        <v>935</v>
      </c>
      <c r="D654" s="119" t="s">
        <v>234</v>
      </c>
      <c r="E654" s="119" t="s">
        <v>1081</v>
      </c>
      <c r="F654" s="120">
        <v>0.37094641499999997</v>
      </c>
      <c r="G654" s="120">
        <v>0.31032500900000004</v>
      </c>
      <c r="H654" s="75">
        <f t="shared" si="30"/>
        <v>0.1953481164645674</v>
      </c>
      <c r="I654" s="120">
        <v>0.19779562000000001</v>
      </c>
      <c r="J654" s="120">
        <v>1.8889910000000001</v>
      </c>
      <c r="K654" s="75">
        <f t="shared" si="31"/>
        <v>-0.89529033224615684</v>
      </c>
      <c r="L654" s="75">
        <f t="shared" si="32"/>
        <v>0.53321884779503803</v>
      </c>
    </row>
    <row r="655" spans="1:12" x14ac:dyDescent="0.2">
      <c r="A655" s="119" t="s">
        <v>2289</v>
      </c>
      <c r="B655" s="60" t="s">
        <v>500</v>
      </c>
      <c r="C655" s="60" t="s">
        <v>935</v>
      </c>
      <c r="D655" s="119" t="s">
        <v>234</v>
      </c>
      <c r="E655" s="119" t="s">
        <v>1081</v>
      </c>
      <c r="F655" s="120">
        <v>0.213035949</v>
      </c>
      <c r="G655" s="120">
        <v>0.399549025</v>
      </c>
      <c r="H655" s="75">
        <f t="shared" si="30"/>
        <v>-0.46680898795836134</v>
      </c>
      <c r="I655" s="120">
        <v>0.19724353</v>
      </c>
      <c r="J655" s="120">
        <v>19.904473610126498</v>
      </c>
      <c r="K655" s="75">
        <f t="shared" si="31"/>
        <v>-0.99009049252628056</v>
      </c>
      <c r="L655" s="75">
        <f t="shared" si="32"/>
        <v>0.92586969910885786</v>
      </c>
    </row>
    <row r="656" spans="1:12" x14ac:dyDescent="0.2">
      <c r="A656" s="119" t="s">
        <v>2845</v>
      </c>
      <c r="B656" s="60" t="s">
        <v>344</v>
      </c>
      <c r="C656" s="60" t="s">
        <v>940</v>
      </c>
      <c r="D656" s="119" t="s">
        <v>234</v>
      </c>
      <c r="E656" s="119" t="s">
        <v>1081</v>
      </c>
      <c r="F656" s="120">
        <v>0.46500464000000002</v>
      </c>
      <c r="G656" s="120">
        <v>0.22973456</v>
      </c>
      <c r="H656" s="75">
        <f t="shared" si="30"/>
        <v>1.0240952863165211</v>
      </c>
      <c r="I656" s="120">
        <v>0.19602776000000002</v>
      </c>
      <c r="J656" s="120">
        <v>1.1010799999999999E-3</v>
      </c>
      <c r="K656" s="75" t="str">
        <f t="shared" si="31"/>
        <v/>
      </c>
      <c r="L656" s="75">
        <f t="shared" si="32"/>
        <v>0.42156086872595511</v>
      </c>
    </row>
    <row r="657" spans="1:12" x14ac:dyDescent="0.2">
      <c r="A657" s="119" t="s">
        <v>1806</v>
      </c>
      <c r="B657" s="60" t="s">
        <v>170</v>
      </c>
      <c r="C657" s="60" t="s">
        <v>698</v>
      </c>
      <c r="D657" s="119" t="s">
        <v>234</v>
      </c>
      <c r="E657" s="119" t="s">
        <v>236</v>
      </c>
      <c r="F657" s="120">
        <v>0.18800814000000002</v>
      </c>
      <c r="G657" s="120">
        <v>0.22597039999999999</v>
      </c>
      <c r="H657" s="75">
        <f t="shared" si="30"/>
        <v>-0.16799660486506185</v>
      </c>
      <c r="I657" s="120">
        <v>0.19374152</v>
      </c>
      <c r="J657" s="120">
        <v>0.13034896000000001</v>
      </c>
      <c r="K657" s="75">
        <f t="shared" si="31"/>
        <v>0.48632961858690682</v>
      </c>
      <c r="L657" s="75">
        <f t="shared" si="32"/>
        <v>1.0304953817425138</v>
      </c>
    </row>
    <row r="658" spans="1:12" x14ac:dyDescent="0.2">
      <c r="A658" s="119" t="s">
        <v>2282</v>
      </c>
      <c r="B658" s="60" t="s">
        <v>573</v>
      </c>
      <c r="C658" s="60" t="s">
        <v>935</v>
      </c>
      <c r="D658" s="119" t="s">
        <v>234</v>
      </c>
      <c r="E658" s="119" t="s">
        <v>1081</v>
      </c>
      <c r="F658" s="120">
        <v>0.76905840000000003</v>
      </c>
      <c r="G658" s="120">
        <v>1.49050002</v>
      </c>
      <c r="H658" s="75">
        <f t="shared" si="30"/>
        <v>-0.48402657518917713</v>
      </c>
      <c r="I658" s="120">
        <v>0.18600229999999998</v>
      </c>
      <c r="J658" s="120">
        <v>2.470075</v>
      </c>
      <c r="K658" s="75">
        <f t="shared" si="31"/>
        <v>-0.92469771160794711</v>
      </c>
      <c r="L658" s="75">
        <f t="shared" si="32"/>
        <v>0.241857185358095</v>
      </c>
    </row>
    <row r="659" spans="1:12" x14ac:dyDescent="0.2">
      <c r="A659" s="119" t="s">
        <v>2462</v>
      </c>
      <c r="B659" s="60" t="s">
        <v>316</v>
      </c>
      <c r="C659" s="60" t="s">
        <v>936</v>
      </c>
      <c r="D659" s="119" t="s">
        <v>234</v>
      </c>
      <c r="E659" s="119" t="s">
        <v>1081</v>
      </c>
      <c r="F659" s="120">
        <v>1.596195</v>
      </c>
      <c r="G659" s="120">
        <v>0.25526946</v>
      </c>
      <c r="H659" s="75">
        <f t="shared" si="30"/>
        <v>5.2529806738338385</v>
      </c>
      <c r="I659" s="120">
        <v>0.18361576999999998</v>
      </c>
      <c r="J659" s="120">
        <v>21.058171744468702</v>
      </c>
      <c r="K659" s="75">
        <f t="shared" si="31"/>
        <v>-0.9912805455180016</v>
      </c>
      <c r="L659" s="75">
        <f t="shared" si="32"/>
        <v>0.11503342010218048</v>
      </c>
    </row>
    <row r="660" spans="1:12" x14ac:dyDescent="0.2">
      <c r="A660" s="119" t="s">
        <v>2208</v>
      </c>
      <c r="B660" s="60" t="s">
        <v>1466</v>
      </c>
      <c r="C660" s="60" t="s">
        <v>1031</v>
      </c>
      <c r="D660" s="119" t="s">
        <v>235</v>
      </c>
      <c r="E660" s="119" t="s">
        <v>236</v>
      </c>
      <c r="F660" s="120">
        <v>0.21944451999999998</v>
      </c>
      <c r="G660" s="120">
        <v>0</v>
      </c>
      <c r="H660" s="75" t="str">
        <f t="shared" si="30"/>
        <v/>
      </c>
      <c r="I660" s="120">
        <v>0.17918992</v>
      </c>
      <c r="J660" s="120">
        <v>0</v>
      </c>
      <c r="K660" s="75" t="str">
        <f t="shared" si="31"/>
        <v/>
      </c>
      <c r="L660" s="75">
        <f t="shared" si="32"/>
        <v>0.81656137961430986</v>
      </c>
    </row>
    <row r="661" spans="1:12" x14ac:dyDescent="0.2">
      <c r="A661" s="119" t="s">
        <v>2273</v>
      </c>
      <c r="B661" s="60" t="s">
        <v>581</v>
      </c>
      <c r="C661" s="60" t="s">
        <v>935</v>
      </c>
      <c r="D661" s="119" t="s">
        <v>234</v>
      </c>
      <c r="E661" s="119" t="s">
        <v>1081</v>
      </c>
      <c r="F661" s="120">
        <v>0.148710547</v>
      </c>
      <c r="G661" s="120">
        <v>2.7763744999999999E-2</v>
      </c>
      <c r="H661" s="75">
        <f t="shared" si="30"/>
        <v>4.3562855803494811</v>
      </c>
      <c r="I661" s="120">
        <v>0.17788438000000001</v>
      </c>
      <c r="J661" s="120">
        <v>3.1281600000000001E-3</v>
      </c>
      <c r="K661" s="75">
        <f t="shared" si="31"/>
        <v>55.86549920720168</v>
      </c>
      <c r="L661" s="75">
        <f t="shared" si="32"/>
        <v>1.1961786409137478</v>
      </c>
    </row>
    <row r="662" spans="1:12" x14ac:dyDescent="0.2">
      <c r="A662" s="119" t="s">
        <v>1761</v>
      </c>
      <c r="B662" s="60" t="s">
        <v>1063</v>
      </c>
      <c r="C662" s="60" t="s">
        <v>698</v>
      </c>
      <c r="D662" s="119" t="s">
        <v>234</v>
      </c>
      <c r="E662" s="119" t="s">
        <v>1081</v>
      </c>
      <c r="F662" s="120">
        <v>2.5946795999999998E-2</v>
      </c>
      <c r="G662" s="120">
        <v>0.206856496</v>
      </c>
      <c r="H662" s="75">
        <f t="shared" si="30"/>
        <v>-0.8745662016821556</v>
      </c>
      <c r="I662" s="120">
        <v>0.17369591000000001</v>
      </c>
      <c r="J662" s="120">
        <v>7.2449999999999999E-4</v>
      </c>
      <c r="K662" s="75" t="str">
        <f t="shared" si="31"/>
        <v/>
      </c>
      <c r="L662" s="75">
        <f t="shared" si="32"/>
        <v>6.6943105422341942</v>
      </c>
    </row>
    <row r="663" spans="1:12" x14ac:dyDescent="0.2">
      <c r="A663" s="119" t="s">
        <v>2240</v>
      </c>
      <c r="B663" s="60" t="s">
        <v>587</v>
      </c>
      <c r="C663" s="60" t="s">
        <v>935</v>
      </c>
      <c r="D663" s="119" t="s">
        <v>234</v>
      </c>
      <c r="E663" s="119" t="s">
        <v>1081</v>
      </c>
      <c r="F663" s="120">
        <v>3.6657922639999998</v>
      </c>
      <c r="G663" s="120">
        <v>2.2949588400000001</v>
      </c>
      <c r="H663" s="75">
        <f t="shared" si="30"/>
        <v>0.59732375156671647</v>
      </c>
      <c r="I663" s="120">
        <v>0.17157935999999999</v>
      </c>
      <c r="J663" s="120">
        <v>0.44489028999999997</v>
      </c>
      <c r="K663" s="75">
        <f t="shared" si="31"/>
        <v>-0.61433332249170913</v>
      </c>
      <c r="L663" s="75">
        <f t="shared" si="32"/>
        <v>4.6805532786186273E-2</v>
      </c>
    </row>
    <row r="664" spans="1:12" x14ac:dyDescent="0.2">
      <c r="A664" s="119" t="s">
        <v>2507</v>
      </c>
      <c r="B664" s="60" t="s">
        <v>226</v>
      </c>
      <c r="C664" s="60" t="s">
        <v>698</v>
      </c>
      <c r="D664" s="119" t="s">
        <v>234</v>
      </c>
      <c r="E664" s="119" t="s">
        <v>1081</v>
      </c>
      <c r="F664" s="120">
        <v>0.99738096499999995</v>
      </c>
      <c r="G664" s="120">
        <v>0.105641579</v>
      </c>
      <c r="H664" s="75">
        <f t="shared" si="30"/>
        <v>8.4411781274113675</v>
      </c>
      <c r="I664" s="120">
        <v>0.16846426</v>
      </c>
      <c r="J664" s="120">
        <v>2.08238447</v>
      </c>
      <c r="K664" s="75">
        <f t="shared" si="31"/>
        <v>-0.91910030907981177</v>
      </c>
      <c r="L664" s="75">
        <f t="shared" si="32"/>
        <v>0.16890663238194045</v>
      </c>
    </row>
    <row r="665" spans="1:12" x14ac:dyDescent="0.2">
      <c r="A665" s="119" t="s">
        <v>2243</v>
      </c>
      <c r="B665" s="60" t="s">
        <v>452</v>
      </c>
      <c r="C665" s="60" t="s">
        <v>935</v>
      </c>
      <c r="D665" s="119" t="s">
        <v>234</v>
      </c>
      <c r="E665" s="119" t="s">
        <v>1081</v>
      </c>
      <c r="F665" s="120">
        <v>0.37761316899999997</v>
      </c>
      <c r="G665" s="120">
        <v>0.45307580599999997</v>
      </c>
      <c r="H665" s="75">
        <f t="shared" si="30"/>
        <v>-0.16655631574377205</v>
      </c>
      <c r="I665" s="120">
        <v>0.16830803</v>
      </c>
      <c r="J665" s="120">
        <v>0.13854795</v>
      </c>
      <c r="K665" s="75">
        <f t="shared" si="31"/>
        <v>0.21479985809966862</v>
      </c>
      <c r="L665" s="75">
        <f t="shared" si="32"/>
        <v>0.44571546708954957</v>
      </c>
    </row>
    <row r="666" spans="1:12" x14ac:dyDescent="0.2">
      <c r="A666" s="119" t="s">
        <v>2211</v>
      </c>
      <c r="B666" s="60" t="s">
        <v>1654</v>
      </c>
      <c r="C666" s="60" t="s">
        <v>1031</v>
      </c>
      <c r="D666" s="119" t="s">
        <v>235</v>
      </c>
      <c r="E666" s="119" t="s">
        <v>236</v>
      </c>
      <c r="F666" s="120">
        <v>0.44420394000000002</v>
      </c>
      <c r="G666" s="120">
        <v>0.10445154</v>
      </c>
      <c r="H666" s="75">
        <f t="shared" si="30"/>
        <v>3.2527275327869747</v>
      </c>
      <c r="I666" s="120">
        <v>0.16708754000000001</v>
      </c>
      <c r="J666" s="120">
        <v>1.091316E-2</v>
      </c>
      <c r="K666" s="75">
        <f t="shared" si="31"/>
        <v>14.310646962016502</v>
      </c>
      <c r="L666" s="75">
        <f t="shared" si="32"/>
        <v>0.37615051320796478</v>
      </c>
    </row>
    <row r="667" spans="1:12" x14ac:dyDescent="0.2">
      <c r="A667" s="119" t="s">
        <v>2770</v>
      </c>
      <c r="B667" s="60" t="s">
        <v>616</v>
      </c>
      <c r="C667" s="60" t="s">
        <v>940</v>
      </c>
      <c r="D667" s="119" t="s">
        <v>235</v>
      </c>
      <c r="E667" s="119" t="s">
        <v>1081</v>
      </c>
      <c r="F667" s="120">
        <v>7.1460002889999998</v>
      </c>
      <c r="G667" s="120">
        <v>3.591987558</v>
      </c>
      <c r="H667" s="75">
        <f t="shared" si="30"/>
        <v>0.98942790686581761</v>
      </c>
      <c r="I667" s="120">
        <v>0.16691267999999998</v>
      </c>
      <c r="J667" s="120">
        <v>5.5696870000000002E-2</v>
      </c>
      <c r="K667" s="75">
        <f t="shared" si="31"/>
        <v>1.9968053860118169</v>
      </c>
      <c r="L667" s="75">
        <f t="shared" si="32"/>
        <v>2.3357496956294903E-2</v>
      </c>
    </row>
    <row r="668" spans="1:12" x14ac:dyDescent="0.2">
      <c r="A668" s="119" t="s">
        <v>1816</v>
      </c>
      <c r="B668" s="60" t="s">
        <v>1080</v>
      </c>
      <c r="C668" s="60" t="s">
        <v>698</v>
      </c>
      <c r="D668" s="119" t="s">
        <v>234</v>
      </c>
      <c r="E668" s="119" t="s">
        <v>1081</v>
      </c>
      <c r="F668" s="120">
        <v>0.15257669000000001</v>
      </c>
      <c r="G668" s="120">
        <v>0.27367436099999998</v>
      </c>
      <c r="H668" s="75">
        <f t="shared" si="30"/>
        <v>-0.44248818397716094</v>
      </c>
      <c r="I668" s="120">
        <v>0.16612278</v>
      </c>
      <c r="J668" s="120">
        <v>1.60875689</v>
      </c>
      <c r="K668" s="75">
        <f t="shared" si="31"/>
        <v>-0.89673841894159656</v>
      </c>
      <c r="L668" s="75">
        <f t="shared" si="32"/>
        <v>1.0887821724275182</v>
      </c>
    </row>
    <row r="669" spans="1:12" x14ac:dyDescent="0.2">
      <c r="A669" s="119" t="s">
        <v>2217</v>
      </c>
      <c r="B669" s="60" t="s">
        <v>2218</v>
      </c>
      <c r="C669" s="60" t="s">
        <v>169</v>
      </c>
      <c r="D669" s="119" t="s">
        <v>873</v>
      </c>
      <c r="E669" s="119" t="s">
        <v>1081</v>
      </c>
      <c r="F669" s="120">
        <v>0.35270468999999999</v>
      </c>
      <c r="G669" s="120">
        <v>0.60953542000000005</v>
      </c>
      <c r="H669" s="75">
        <f t="shared" si="30"/>
        <v>-0.42135489025395778</v>
      </c>
      <c r="I669" s="120">
        <v>0.15959391000000001</v>
      </c>
      <c r="J669" s="120">
        <v>0.89983382999999995</v>
      </c>
      <c r="K669" s="75">
        <f t="shared" si="31"/>
        <v>-0.82264068689215653</v>
      </c>
      <c r="L669" s="75">
        <f t="shared" si="32"/>
        <v>0.45248593093559375</v>
      </c>
    </row>
    <row r="670" spans="1:12" x14ac:dyDescent="0.2">
      <c r="A670" s="119" t="s">
        <v>2130</v>
      </c>
      <c r="B670" s="60" t="s">
        <v>2131</v>
      </c>
      <c r="C670" s="60" t="s">
        <v>301</v>
      </c>
      <c r="D670" s="119" t="s">
        <v>235</v>
      </c>
      <c r="E670" s="119" t="s">
        <v>236</v>
      </c>
      <c r="F670" s="120">
        <v>0.53022605899999997</v>
      </c>
      <c r="G670" s="120">
        <v>1.270345187</v>
      </c>
      <c r="H670" s="75">
        <f t="shared" si="30"/>
        <v>-0.58261261236234363</v>
      </c>
      <c r="I670" s="120">
        <v>0.15884618</v>
      </c>
      <c r="J670" s="120">
        <v>0</v>
      </c>
      <c r="K670" s="75" t="str">
        <f t="shared" si="31"/>
        <v/>
      </c>
      <c r="L670" s="75">
        <f t="shared" si="32"/>
        <v>0.29958199395099894</v>
      </c>
    </row>
    <row r="671" spans="1:12" x14ac:dyDescent="0.2">
      <c r="A671" s="119" t="s">
        <v>2155</v>
      </c>
      <c r="B671" s="60" t="s">
        <v>3</v>
      </c>
      <c r="C671" s="60" t="s">
        <v>1031</v>
      </c>
      <c r="D671" s="119" t="s">
        <v>235</v>
      </c>
      <c r="E671" s="119" t="s">
        <v>236</v>
      </c>
      <c r="F671" s="120">
        <v>0.14200609</v>
      </c>
      <c r="G671" s="120">
        <v>0.19863759</v>
      </c>
      <c r="H671" s="75">
        <f t="shared" si="30"/>
        <v>-0.28509961281749341</v>
      </c>
      <c r="I671" s="120">
        <v>0.15773619</v>
      </c>
      <c r="J671" s="120">
        <v>0.38768959000000003</v>
      </c>
      <c r="K671" s="75">
        <f t="shared" si="31"/>
        <v>-0.59313792769106854</v>
      </c>
      <c r="L671" s="75">
        <f t="shared" si="32"/>
        <v>1.1107706014580079</v>
      </c>
    </row>
    <row r="672" spans="1:12" x14ac:dyDescent="0.2">
      <c r="A672" s="119" t="s">
        <v>1820</v>
      </c>
      <c r="B672" s="60" t="s">
        <v>300</v>
      </c>
      <c r="C672" s="60" t="s">
        <v>698</v>
      </c>
      <c r="D672" s="119" t="s">
        <v>234</v>
      </c>
      <c r="E672" s="119" t="s">
        <v>1081</v>
      </c>
      <c r="F672" s="120">
        <v>0.21303260000000002</v>
      </c>
      <c r="G672" s="120">
        <v>3.8826699999999999E-2</v>
      </c>
      <c r="H672" s="75">
        <f t="shared" si="30"/>
        <v>4.4867552483213879</v>
      </c>
      <c r="I672" s="120">
        <v>0.15375395</v>
      </c>
      <c r="J672" s="120">
        <v>3.8540400000000002E-2</v>
      </c>
      <c r="K672" s="75">
        <f t="shared" si="31"/>
        <v>2.9894227875164758</v>
      </c>
      <c r="L672" s="75">
        <f t="shared" si="32"/>
        <v>0.72173906716624592</v>
      </c>
    </row>
    <row r="673" spans="1:12" x14ac:dyDescent="0.2">
      <c r="A673" s="119" t="s">
        <v>2038</v>
      </c>
      <c r="B673" s="60" t="s">
        <v>2039</v>
      </c>
      <c r="C673" s="60" t="s">
        <v>939</v>
      </c>
      <c r="D673" s="119" t="s">
        <v>873</v>
      </c>
      <c r="E673" s="119" t="s">
        <v>236</v>
      </c>
      <c r="F673" s="120">
        <v>1.0663403200000001</v>
      </c>
      <c r="G673" s="120">
        <v>6.8287063300000002</v>
      </c>
      <c r="H673" s="75">
        <f t="shared" si="30"/>
        <v>-0.84384446065350127</v>
      </c>
      <c r="I673" s="120">
        <v>0.15079557000000002</v>
      </c>
      <c r="J673" s="120">
        <v>23.199017140000002</v>
      </c>
      <c r="K673" s="75">
        <f t="shared" si="31"/>
        <v>-0.99349991557444062</v>
      </c>
      <c r="L673" s="75">
        <f t="shared" si="32"/>
        <v>0.14141411252272632</v>
      </c>
    </row>
    <row r="674" spans="1:12" x14ac:dyDescent="0.2">
      <c r="A674" s="119" t="s">
        <v>2865</v>
      </c>
      <c r="B674" s="60" t="s">
        <v>353</v>
      </c>
      <c r="C674" s="60" t="s">
        <v>940</v>
      </c>
      <c r="D674" s="119" t="s">
        <v>234</v>
      </c>
      <c r="E674" s="119" t="s">
        <v>1081</v>
      </c>
      <c r="F674" s="120">
        <v>8.3223335000000009E-2</v>
      </c>
      <c r="G674" s="120">
        <v>0.14026870000000002</v>
      </c>
      <c r="H674" s="75">
        <f t="shared" si="30"/>
        <v>-0.40668634556390704</v>
      </c>
      <c r="I674" s="120">
        <v>0.13883932000000002</v>
      </c>
      <c r="J674" s="120">
        <v>3.2030139999999999E-2</v>
      </c>
      <c r="K674" s="75">
        <f t="shared" si="31"/>
        <v>3.334646055246715</v>
      </c>
      <c r="L674" s="75">
        <f t="shared" si="32"/>
        <v>1.6682739282197716</v>
      </c>
    </row>
    <row r="675" spans="1:12" x14ac:dyDescent="0.2">
      <c r="A675" s="119" t="s">
        <v>1802</v>
      </c>
      <c r="B675" s="60" t="s">
        <v>275</v>
      </c>
      <c r="C675" s="60" t="s">
        <v>698</v>
      </c>
      <c r="D675" s="119" t="s">
        <v>234</v>
      </c>
      <c r="E675" s="119" t="s">
        <v>1081</v>
      </c>
      <c r="F675" s="120">
        <v>0.19289073000000001</v>
      </c>
      <c r="G675" s="120">
        <v>0.42555514</v>
      </c>
      <c r="H675" s="75">
        <f t="shared" si="30"/>
        <v>-0.54673152344018217</v>
      </c>
      <c r="I675" s="120">
        <v>0.13708557000000002</v>
      </c>
      <c r="J675" s="120">
        <v>0.23831594</v>
      </c>
      <c r="K675" s="75">
        <f t="shared" si="31"/>
        <v>-0.42477381076565834</v>
      </c>
      <c r="L675" s="75">
        <f t="shared" si="32"/>
        <v>0.71069029600333833</v>
      </c>
    </row>
    <row r="676" spans="1:12" x14ac:dyDescent="0.2">
      <c r="A676" s="119" t="s">
        <v>2459</v>
      </c>
      <c r="B676" s="60" t="s">
        <v>156</v>
      </c>
      <c r="C676" s="60" t="s">
        <v>169</v>
      </c>
      <c r="D676" s="119" t="s">
        <v>873</v>
      </c>
      <c r="E676" s="119" t="s">
        <v>1081</v>
      </c>
      <c r="F676" s="120">
        <v>1.4202748999999999</v>
      </c>
      <c r="G676" s="120">
        <v>6.60705001</v>
      </c>
      <c r="H676" s="75">
        <f t="shared" si="30"/>
        <v>-0.78503645381064702</v>
      </c>
      <c r="I676" s="120">
        <v>0.13557819000000002</v>
      </c>
      <c r="J676" s="120">
        <v>6.2906525000000002</v>
      </c>
      <c r="K676" s="75">
        <f t="shared" si="31"/>
        <v>-0.97844767454568504</v>
      </c>
      <c r="L676" s="75">
        <f t="shared" si="32"/>
        <v>9.5459118512901994E-2</v>
      </c>
    </row>
    <row r="677" spans="1:12" x14ac:dyDescent="0.2">
      <c r="A677" s="119" t="s">
        <v>1716</v>
      </c>
      <c r="B677" s="60" t="s">
        <v>1649</v>
      </c>
      <c r="C677" s="60" t="s">
        <v>169</v>
      </c>
      <c r="D677" s="119" t="s">
        <v>873</v>
      </c>
      <c r="E677" s="119" t="s">
        <v>236</v>
      </c>
      <c r="F677" s="120">
        <v>2.9429400000000002E-3</v>
      </c>
      <c r="G677" s="120">
        <v>0.52058439000000001</v>
      </c>
      <c r="H677" s="75">
        <f t="shared" si="30"/>
        <v>-0.99434685315862048</v>
      </c>
      <c r="I677" s="120">
        <v>0.124778</v>
      </c>
      <c r="J677" s="120">
        <v>12.27896014300215</v>
      </c>
      <c r="K677" s="75">
        <f t="shared" si="31"/>
        <v>-0.98983806457983237</v>
      </c>
      <c r="L677" s="75">
        <f t="shared" si="32"/>
        <v>42.399097501138314</v>
      </c>
    </row>
    <row r="678" spans="1:12" x14ac:dyDescent="0.2">
      <c r="A678" s="119" t="s">
        <v>1753</v>
      </c>
      <c r="B678" s="60" t="s">
        <v>1300</v>
      </c>
      <c r="C678" s="60" t="s">
        <v>698</v>
      </c>
      <c r="D678" s="119" t="s">
        <v>234</v>
      </c>
      <c r="E678" s="119" t="s">
        <v>236</v>
      </c>
      <c r="F678" s="120">
        <v>0.1230173</v>
      </c>
      <c r="G678" s="120">
        <v>8.7085800000000005E-3</v>
      </c>
      <c r="H678" s="75">
        <f t="shared" si="30"/>
        <v>13.125988393056042</v>
      </c>
      <c r="I678" s="120">
        <v>0.1230173</v>
      </c>
      <c r="J678" s="120">
        <v>8.7085800000000005E-3</v>
      </c>
      <c r="K678" s="75">
        <f t="shared" si="31"/>
        <v>13.125988393056042</v>
      </c>
      <c r="L678" s="75">
        <f t="shared" si="32"/>
        <v>1</v>
      </c>
    </row>
    <row r="679" spans="1:12" x14ac:dyDescent="0.2">
      <c r="A679" s="119" t="s">
        <v>2701</v>
      </c>
      <c r="B679" s="60" t="s">
        <v>2695</v>
      </c>
      <c r="C679" s="60" t="s">
        <v>936</v>
      </c>
      <c r="D679" s="119" t="s">
        <v>234</v>
      </c>
      <c r="E679" s="119" t="s">
        <v>1081</v>
      </c>
      <c r="F679" s="120">
        <v>1.5070479999999999E-2</v>
      </c>
      <c r="G679" s="120">
        <v>0.1165527</v>
      </c>
      <c r="H679" s="75">
        <f t="shared" si="30"/>
        <v>-0.87069814770485798</v>
      </c>
      <c r="I679" s="120">
        <v>0.12289053</v>
      </c>
      <c r="J679" s="120">
        <v>3.8758349214625096</v>
      </c>
      <c r="K679" s="75">
        <f t="shared" si="31"/>
        <v>-0.96829314651160936</v>
      </c>
      <c r="L679" s="75">
        <f t="shared" si="32"/>
        <v>8.1543872524299168</v>
      </c>
    </row>
    <row r="680" spans="1:12" x14ac:dyDescent="0.2">
      <c r="A680" s="119" t="s">
        <v>2834</v>
      </c>
      <c r="B680" s="60" t="s">
        <v>1706</v>
      </c>
      <c r="C680" s="60" t="s">
        <v>940</v>
      </c>
      <c r="D680" s="119" t="s">
        <v>234</v>
      </c>
      <c r="E680" s="119" t="s">
        <v>1081</v>
      </c>
      <c r="F680" s="120">
        <v>0.38630091999999999</v>
      </c>
      <c r="G680" s="120">
        <v>0.26341903000000005</v>
      </c>
      <c r="H680" s="75">
        <f t="shared" si="30"/>
        <v>0.46648827914976354</v>
      </c>
      <c r="I680" s="120">
        <v>0.12172563</v>
      </c>
      <c r="J680" s="120">
        <v>0.25724295999999996</v>
      </c>
      <c r="K680" s="75">
        <f t="shared" si="31"/>
        <v>-0.52680675887106876</v>
      </c>
      <c r="L680" s="75">
        <f t="shared" si="32"/>
        <v>0.31510572120822289</v>
      </c>
    </row>
    <row r="681" spans="1:12" x14ac:dyDescent="0.2">
      <c r="A681" s="119" t="s">
        <v>1770</v>
      </c>
      <c r="B681" s="60" t="s">
        <v>1072</v>
      </c>
      <c r="C681" s="60" t="s">
        <v>698</v>
      </c>
      <c r="D681" s="119" t="s">
        <v>234</v>
      </c>
      <c r="E681" s="119" t="s">
        <v>1081</v>
      </c>
      <c r="F681" s="120">
        <v>7.9247238999999997E-2</v>
      </c>
      <c r="G681" s="120">
        <v>0.40673554899999997</v>
      </c>
      <c r="H681" s="75">
        <f t="shared" si="30"/>
        <v>-0.80516274224164264</v>
      </c>
      <c r="I681" s="120">
        <v>0.11623660000000001</v>
      </c>
      <c r="J681" s="120">
        <v>9.443117999999999E-2</v>
      </c>
      <c r="K681" s="75">
        <f t="shared" si="31"/>
        <v>0.23091334874773373</v>
      </c>
      <c r="L681" s="75">
        <f t="shared" si="32"/>
        <v>1.4667589870228792</v>
      </c>
    </row>
    <row r="682" spans="1:12" x14ac:dyDescent="0.2">
      <c r="A682" s="119" t="s">
        <v>1846</v>
      </c>
      <c r="B682" s="60" t="s">
        <v>1049</v>
      </c>
      <c r="C682" s="60" t="s">
        <v>698</v>
      </c>
      <c r="D682" s="119" t="s">
        <v>234</v>
      </c>
      <c r="E682" s="119" t="s">
        <v>1081</v>
      </c>
      <c r="F682" s="120">
        <v>0.45988165199999997</v>
      </c>
      <c r="G682" s="120">
        <v>1.6052956860000001</v>
      </c>
      <c r="H682" s="75">
        <f t="shared" si="30"/>
        <v>-0.71352215295244992</v>
      </c>
      <c r="I682" s="120">
        <v>0.11255823</v>
      </c>
      <c r="J682" s="120">
        <v>6.30387758</v>
      </c>
      <c r="K682" s="75">
        <f t="shared" si="31"/>
        <v>-0.98214460408350757</v>
      </c>
      <c r="L682" s="75">
        <f t="shared" si="32"/>
        <v>0.24475477443053109</v>
      </c>
    </row>
    <row r="683" spans="1:12" x14ac:dyDescent="0.2">
      <c r="A683" s="119" t="s">
        <v>1840</v>
      </c>
      <c r="B683" s="60" t="s">
        <v>1051</v>
      </c>
      <c r="C683" s="60" t="s">
        <v>698</v>
      </c>
      <c r="D683" s="119" t="s">
        <v>234</v>
      </c>
      <c r="E683" s="119" t="s">
        <v>1081</v>
      </c>
      <c r="F683" s="120">
        <v>0.283115546</v>
      </c>
      <c r="G683" s="120">
        <v>0.13711724900000002</v>
      </c>
      <c r="H683" s="75">
        <f t="shared" si="30"/>
        <v>1.0647697358630639</v>
      </c>
      <c r="I683" s="120">
        <v>0.11208336000000001</v>
      </c>
      <c r="J683" s="120">
        <v>5.0264550000000005E-2</v>
      </c>
      <c r="K683" s="75">
        <f t="shared" si="31"/>
        <v>1.2298689633150999</v>
      </c>
      <c r="L683" s="75">
        <f t="shared" si="32"/>
        <v>0.39589263671165559</v>
      </c>
    </row>
    <row r="684" spans="1:12" x14ac:dyDescent="0.2">
      <c r="A684" s="119" t="s">
        <v>1943</v>
      </c>
      <c r="B684" s="60" t="s">
        <v>1667</v>
      </c>
      <c r="C684" s="60" t="s">
        <v>939</v>
      </c>
      <c r="D684" s="119" t="s">
        <v>873</v>
      </c>
      <c r="E684" s="119" t="s">
        <v>236</v>
      </c>
      <c r="F684" s="120">
        <v>3.1379499999999998E-2</v>
      </c>
      <c r="G684" s="120">
        <v>1.31751</v>
      </c>
      <c r="H684" s="75">
        <f t="shared" si="30"/>
        <v>-0.9761827234707896</v>
      </c>
      <c r="I684" s="120">
        <v>0.11113300999999999</v>
      </c>
      <c r="J684" s="120">
        <v>0.36071115000000004</v>
      </c>
      <c r="K684" s="75">
        <f t="shared" si="31"/>
        <v>-0.69190580884455621</v>
      </c>
      <c r="L684" s="75">
        <f t="shared" si="32"/>
        <v>3.5415800124284962</v>
      </c>
    </row>
    <row r="685" spans="1:12" x14ac:dyDescent="0.2">
      <c r="A685" s="119" t="s">
        <v>2838</v>
      </c>
      <c r="B685" s="60" t="s">
        <v>614</v>
      </c>
      <c r="C685" s="60" t="s">
        <v>940</v>
      </c>
      <c r="D685" s="119" t="s">
        <v>235</v>
      </c>
      <c r="E685" s="119" t="s">
        <v>1081</v>
      </c>
      <c r="F685" s="120">
        <v>3.8220512319999997</v>
      </c>
      <c r="G685" s="120">
        <v>1.4533068600000001</v>
      </c>
      <c r="H685" s="75">
        <f t="shared" si="30"/>
        <v>1.6298996703283981</v>
      </c>
      <c r="I685" s="120">
        <v>0.10827136</v>
      </c>
      <c r="J685" s="120">
        <v>1.5603285600000001</v>
      </c>
      <c r="K685" s="75">
        <f t="shared" si="31"/>
        <v>-0.93060989667458238</v>
      </c>
      <c r="L685" s="75">
        <f t="shared" si="32"/>
        <v>2.8328076581889211E-2</v>
      </c>
    </row>
    <row r="686" spans="1:12" x14ac:dyDescent="0.2">
      <c r="A686" s="119" t="s">
        <v>1826</v>
      </c>
      <c r="B686" s="60" t="s">
        <v>1684</v>
      </c>
      <c r="C686" s="60" t="s">
        <v>698</v>
      </c>
      <c r="D686" s="119" t="s">
        <v>234</v>
      </c>
      <c r="E686" s="119" t="s">
        <v>236</v>
      </c>
      <c r="F686" s="120">
        <v>0.15902223000000001</v>
      </c>
      <c r="G686" s="120">
        <v>0.14096583499999998</v>
      </c>
      <c r="H686" s="75">
        <f t="shared" si="30"/>
        <v>0.12809057598956541</v>
      </c>
      <c r="I686" s="120">
        <v>0.10502822000000001</v>
      </c>
      <c r="J686" s="120">
        <v>0.19965896999999999</v>
      </c>
      <c r="K686" s="75">
        <f t="shared" si="31"/>
        <v>-0.47396192617842314</v>
      </c>
      <c r="L686" s="75">
        <f t="shared" si="32"/>
        <v>0.66046250263249351</v>
      </c>
    </row>
    <row r="687" spans="1:12" x14ac:dyDescent="0.2">
      <c r="A687" s="119" t="s">
        <v>2793</v>
      </c>
      <c r="B687" s="60" t="s">
        <v>690</v>
      </c>
      <c r="C687" s="60" t="s">
        <v>940</v>
      </c>
      <c r="D687" s="119" t="s">
        <v>234</v>
      </c>
      <c r="E687" s="119" t="s">
        <v>1081</v>
      </c>
      <c r="F687" s="120">
        <v>2.0829485399999998</v>
      </c>
      <c r="G687" s="120">
        <v>4.2357169780000001</v>
      </c>
      <c r="H687" s="75">
        <f t="shared" si="30"/>
        <v>-0.50824180396880148</v>
      </c>
      <c r="I687" s="120">
        <v>0.10048861000000001</v>
      </c>
      <c r="J687" s="120">
        <v>0.18991504000000001</v>
      </c>
      <c r="K687" s="75">
        <f t="shared" si="31"/>
        <v>-0.47087597696317263</v>
      </c>
      <c r="L687" s="75">
        <f t="shared" si="32"/>
        <v>4.8243443402591221E-2</v>
      </c>
    </row>
    <row r="688" spans="1:12" x14ac:dyDescent="0.2">
      <c r="A688" s="119" t="s">
        <v>1817</v>
      </c>
      <c r="B688" s="60" t="s">
        <v>1075</v>
      </c>
      <c r="C688" s="60" t="s">
        <v>698</v>
      </c>
      <c r="D688" s="119" t="s">
        <v>234</v>
      </c>
      <c r="E688" s="119" t="s">
        <v>1081</v>
      </c>
      <c r="F688" s="120">
        <v>0.14252726000000002</v>
      </c>
      <c r="G688" s="120">
        <v>0.66266235500000004</v>
      </c>
      <c r="H688" s="75">
        <f t="shared" ref="H688:H751" si="33">IF(ISERROR(F688/G688-1),"",IF((F688/G688-1)&gt;10000%,"",F688/G688-1))</f>
        <v>-0.78491722228585026</v>
      </c>
      <c r="I688" s="120">
        <v>9.8155000000000006E-2</v>
      </c>
      <c r="J688" s="120">
        <v>4.6561080000000005E-2</v>
      </c>
      <c r="K688" s="75">
        <f t="shared" ref="K688:K751" si="34">IF(ISERROR(I688/J688-1),"",IF((I688/J688-1)&gt;10000%,"",I688/J688-1))</f>
        <v>1.1080911353430802</v>
      </c>
      <c r="L688" s="75">
        <f t="shared" si="32"/>
        <v>0.68867527517192151</v>
      </c>
    </row>
    <row r="689" spans="1:12" x14ac:dyDescent="0.2">
      <c r="A689" s="119" t="s">
        <v>1735</v>
      </c>
      <c r="B689" s="60" t="s">
        <v>1482</v>
      </c>
      <c r="C689" s="60" t="s">
        <v>169</v>
      </c>
      <c r="D689" s="119" t="s">
        <v>235</v>
      </c>
      <c r="E689" s="119" t="s">
        <v>236</v>
      </c>
      <c r="F689" s="120">
        <v>0.14623229999999998</v>
      </c>
      <c r="G689" s="120">
        <v>2.7905570000000001E-2</v>
      </c>
      <c r="H689" s="75">
        <f t="shared" si="33"/>
        <v>4.2402549025158764</v>
      </c>
      <c r="I689" s="120">
        <v>9.7923759999999999E-2</v>
      </c>
      <c r="J689" s="120">
        <v>6.7718820000000013E-2</v>
      </c>
      <c r="K689" s="75">
        <f t="shared" si="34"/>
        <v>0.44603464738458198</v>
      </c>
      <c r="L689" s="75">
        <f t="shared" si="32"/>
        <v>0.66964521518159814</v>
      </c>
    </row>
    <row r="690" spans="1:12" x14ac:dyDescent="0.2">
      <c r="A690" s="119" t="s">
        <v>2002</v>
      </c>
      <c r="B690" s="60" t="s">
        <v>200</v>
      </c>
      <c r="C690" s="60" t="s">
        <v>939</v>
      </c>
      <c r="D690" s="119" t="s">
        <v>235</v>
      </c>
      <c r="E690" s="119" t="s">
        <v>1081</v>
      </c>
      <c r="F690" s="120">
        <v>0.38455424999999999</v>
      </c>
      <c r="G690" s="120">
        <v>0.83180971999999997</v>
      </c>
      <c r="H690" s="75">
        <f t="shared" si="33"/>
        <v>-0.53768964132806718</v>
      </c>
      <c r="I690" s="120">
        <v>9.7639820000000002E-2</v>
      </c>
      <c r="J690" s="120">
        <v>0.66868063</v>
      </c>
      <c r="K690" s="75">
        <f t="shared" si="34"/>
        <v>-0.85398138420728587</v>
      </c>
      <c r="L690" s="75">
        <f t="shared" si="32"/>
        <v>0.2539038900233192</v>
      </c>
    </row>
    <row r="691" spans="1:12" x14ac:dyDescent="0.2">
      <c r="A691" s="119" t="s">
        <v>2621</v>
      </c>
      <c r="B691" s="60" t="s">
        <v>214</v>
      </c>
      <c r="C691" s="60" t="s">
        <v>934</v>
      </c>
      <c r="D691" s="119" t="s">
        <v>234</v>
      </c>
      <c r="E691" s="119" t="s">
        <v>1081</v>
      </c>
      <c r="F691" s="120">
        <v>1.3680269899999999</v>
      </c>
      <c r="G691" s="120">
        <v>1.3428675299999999</v>
      </c>
      <c r="H691" s="75">
        <f t="shared" si="33"/>
        <v>1.8735623163067983E-2</v>
      </c>
      <c r="I691" s="120">
        <v>9.7487009999999999E-2</v>
      </c>
      <c r="J691" s="120">
        <v>0</v>
      </c>
      <c r="K691" s="75" t="str">
        <f t="shared" si="34"/>
        <v/>
      </c>
      <c r="L691" s="75">
        <f t="shared" si="32"/>
        <v>7.1261028263777171E-2</v>
      </c>
    </row>
    <row r="692" spans="1:12" x14ac:dyDescent="0.2">
      <c r="A692" s="119" t="s">
        <v>2710</v>
      </c>
      <c r="B692" s="60" t="s">
        <v>2711</v>
      </c>
      <c r="C692" s="60" t="s">
        <v>939</v>
      </c>
      <c r="D692" s="119" t="s">
        <v>873</v>
      </c>
      <c r="E692" s="119" t="s">
        <v>1081</v>
      </c>
      <c r="F692" s="120">
        <v>0.10032286999999999</v>
      </c>
      <c r="G692" s="120">
        <v>0.27797446999999997</v>
      </c>
      <c r="H692" s="75">
        <f t="shared" si="33"/>
        <v>-0.63909322320139683</v>
      </c>
      <c r="I692" s="120">
        <v>9.5697829999999998E-2</v>
      </c>
      <c r="J692" s="120">
        <v>4.561776E-2</v>
      </c>
      <c r="K692" s="75">
        <f t="shared" si="34"/>
        <v>1.0978195772874422</v>
      </c>
      <c r="L692" s="75">
        <f t="shared" si="32"/>
        <v>0.95389844808068192</v>
      </c>
    </row>
    <row r="693" spans="1:12" x14ac:dyDescent="0.2">
      <c r="A693" s="119" t="s">
        <v>2226</v>
      </c>
      <c r="B693" s="60" t="s">
        <v>588</v>
      </c>
      <c r="C693" s="60" t="s">
        <v>935</v>
      </c>
      <c r="D693" s="119" t="s">
        <v>234</v>
      </c>
      <c r="E693" s="119" t="s">
        <v>1081</v>
      </c>
      <c r="F693" s="120">
        <v>0.42812399000000001</v>
      </c>
      <c r="G693" s="120">
        <v>0.56772390000000006</v>
      </c>
      <c r="H693" s="75">
        <f t="shared" si="33"/>
        <v>-0.24589401644003372</v>
      </c>
      <c r="I693" s="120">
        <v>9.1282500000000003E-2</v>
      </c>
      <c r="J693" s="120">
        <v>0.41356056000000002</v>
      </c>
      <c r="K693" s="75">
        <f t="shared" si="34"/>
        <v>-0.77927658285403234</v>
      </c>
      <c r="L693" s="75">
        <f t="shared" si="32"/>
        <v>0.21321510154102788</v>
      </c>
    </row>
    <row r="694" spans="1:12" x14ac:dyDescent="0.2">
      <c r="A694" s="119" t="s">
        <v>2788</v>
      </c>
      <c r="B694" s="60" t="s">
        <v>618</v>
      </c>
      <c r="C694" s="60" t="s">
        <v>940</v>
      </c>
      <c r="D694" s="119" t="s">
        <v>235</v>
      </c>
      <c r="E694" s="119" t="s">
        <v>1081</v>
      </c>
      <c r="F694" s="120">
        <v>0.87094868000000003</v>
      </c>
      <c r="G694" s="120">
        <v>0.77045960999999996</v>
      </c>
      <c r="H694" s="75">
        <f t="shared" si="33"/>
        <v>0.13042743408703816</v>
      </c>
      <c r="I694" s="120">
        <v>8.8014330000000002E-2</v>
      </c>
      <c r="J694" s="120">
        <v>0</v>
      </c>
      <c r="K694" s="75" t="str">
        <f t="shared" si="34"/>
        <v/>
      </c>
      <c r="L694" s="75">
        <f t="shared" si="32"/>
        <v>0.10105570169760174</v>
      </c>
    </row>
    <row r="695" spans="1:12" x14ac:dyDescent="0.2">
      <c r="A695" s="119" t="s">
        <v>1803</v>
      </c>
      <c r="B695" s="60" t="s">
        <v>276</v>
      </c>
      <c r="C695" s="60" t="s">
        <v>698</v>
      </c>
      <c r="D695" s="119" t="s">
        <v>234</v>
      </c>
      <c r="E695" s="119" t="s">
        <v>1081</v>
      </c>
      <c r="F695" s="120">
        <v>1.5978590000000001E-2</v>
      </c>
      <c r="G695" s="120">
        <v>1.4764389999999999E-2</v>
      </c>
      <c r="H695" s="75">
        <f t="shared" si="33"/>
        <v>8.223841282978861E-2</v>
      </c>
      <c r="I695" s="120">
        <v>8.7266119999999989E-2</v>
      </c>
      <c r="J695" s="120">
        <v>1.946618E-2</v>
      </c>
      <c r="K695" s="75">
        <f t="shared" si="34"/>
        <v>3.48296070415459</v>
      </c>
      <c r="L695" s="75">
        <f t="shared" si="32"/>
        <v>5.4614405901897465</v>
      </c>
    </row>
    <row r="696" spans="1:12" x14ac:dyDescent="0.2">
      <c r="A696" s="119" t="s">
        <v>1794</v>
      </c>
      <c r="B696" s="60" t="s">
        <v>1416</v>
      </c>
      <c r="C696" s="60" t="s">
        <v>698</v>
      </c>
      <c r="D696" s="119" t="s">
        <v>234</v>
      </c>
      <c r="E696" s="119" t="s">
        <v>236</v>
      </c>
      <c r="F696" s="120">
        <v>0.10097781</v>
      </c>
      <c r="G696" s="120">
        <v>0.30849331499999999</v>
      </c>
      <c r="H696" s="75">
        <f t="shared" si="33"/>
        <v>-0.67267423606894039</v>
      </c>
      <c r="I696" s="120">
        <v>8.5826559999999996E-2</v>
      </c>
      <c r="J696" s="120">
        <v>0.29529983000000004</v>
      </c>
      <c r="K696" s="75">
        <f t="shared" si="34"/>
        <v>-0.70935790921383202</v>
      </c>
      <c r="L696" s="75">
        <f t="shared" si="32"/>
        <v>0.84995465835513762</v>
      </c>
    </row>
    <row r="697" spans="1:12" x14ac:dyDescent="0.2">
      <c r="A697" s="119" t="s">
        <v>2829</v>
      </c>
      <c r="B697" s="60" t="s">
        <v>177</v>
      </c>
      <c r="C697" s="60" t="s">
        <v>940</v>
      </c>
      <c r="D697" s="119" t="s">
        <v>234</v>
      </c>
      <c r="E697" s="119" t="s">
        <v>236</v>
      </c>
      <c r="F697" s="120">
        <v>0.39255616999999998</v>
      </c>
      <c r="G697" s="120">
        <v>8.9082482000000004E-2</v>
      </c>
      <c r="H697" s="75">
        <f t="shared" si="33"/>
        <v>3.4066595495172658</v>
      </c>
      <c r="I697" s="120">
        <v>8.4869100000000003E-2</v>
      </c>
      <c r="J697" s="120">
        <v>1.3771809999999999E-2</v>
      </c>
      <c r="K697" s="75">
        <f t="shared" si="34"/>
        <v>5.1625232994065424</v>
      </c>
      <c r="L697" s="75">
        <f t="shared" si="32"/>
        <v>0.2161960669220917</v>
      </c>
    </row>
    <row r="698" spans="1:12" x14ac:dyDescent="0.2">
      <c r="A698" s="119" t="s">
        <v>2472</v>
      </c>
      <c r="B698" s="60" t="s">
        <v>396</v>
      </c>
      <c r="C698" s="60" t="s">
        <v>936</v>
      </c>
      <c r="D698" s="119" t="s">
        <v>234</v>
      </c>
      <c r="E698" s="119" t="s">
        <v>236</v>
      </c>
      <c r="F698" s="120">
        <v>8.5541035000000001E-2</v>
      </c>
      <c r="G698" s="120">
        <v>1.9581599999999998E-2</v>
      </c>
      <c r="H698" s="75">
        <f t="shared" si="33"/>
        <v>3.3684395044327333</v>
      </c>
      <c r="I698" s="120">
        <v>8.3312710000000012E-2</v>
      </c>
      <c r="J698" s="120">
        <v>0</v>
      </c>
      <c r="K698" s="75" t="str">
        <f t="shared" si="34"/>
        <v/>
      </c>
      <c r="L698" s="75">
        <f t="shared" si="32"/>
        <v>0.97395022166846601</v>
      </c>
    </row>
    <row r="699" spans="1:12" x14ac:dyDescent="0.2">
      <c r="A699" s="119" t="s">
        <v>2456</v>
      </c>
      <c r="B699" s="60" t="s">
        <v>884</v>
      </c>
      <c r="C699" s="60" t="s">
        <v>935</v>
      </c>
      <c r="D699" s="119" t="s">
        <v>234</v>
      </c>
      <c r="E699" s="119" t="s">
        <v>1081</v>
      </c>
      <c r="F699" s="120">
        <v>1.9083507579999999</v>
      </c>
      <c r="G699" s="120">
        <v>7.3375565659999999</v>
      </c>
      <c r="H699" s="75">
        <f t="shared" si="33"/>
        <v>-0.73992012997314183</v>
      </c>
      <c r="I699" s="120">
        <v>7.7199020000000007E-2</v>
      </c>
      <c r="J699" s="120">
        <v>2.00041782</v>
      </c>
      <c r="K699" s="75">
        <f t="shared" si="34"/>
        <v>-0.9614085521393726</v>
      </c>
      <c r="L699" s="75">
        <f t="shared" si="32"/>
        <v>4.0453265562619391E-2</v>
      </c>
    </row>
    <row r="700" spans="1:12" x14ac:dyDescent="0.2">
      <c r="A700" s="119" t="s">
        <v>2631</v>
      </c>
      <c r="B700" s="60" t="s">
        <v>220</v>
      </c>
      <c r="C700" s="60" t="s">
        <v>934</v>
      </c>
      <c r="D700" s="119" t="s">
        <v>234</v>
      </c>
      <c r="E700" s="119" t="s">
        <v>1081</v>
      </c>
      <c r="F700" s="120">
        <v>6.5960000000000005E-2</v>
      </c>
      <c r="G700" s="120">
        <v>0.31529812000000002</v>
      </c>
      <c r="H700" s="75">
        <f t="shared" si="33"/>
        <v>-0.79080116303896775</v>
      </c>
      <c r="I700" s="120">
        <v>7.061039999999999E-2</v>
      </c>
      <c r="J700" s="120">
        <v>8.5659360000000004E-2</v>
      </c>
      <c r="K700" s="75">
        <f t="shared" si="34"/>
        <v>-0.17568377816504832</v>
      </c>
      <c r="L700" s="75">
        <f t="shared" si="32"/>
        <v>1.0705033353547602</v>
      </c>
    </row>
    <row r="701" spans="1:12" x14ac:dyDescent="0.2">
      <c r="A701" s="119" t="s">
        <v>2552</v>
      </c>
      <c r="B701" s="60" t="s">
        <v>1056</v>
      </c>
      <c r="C701" s="60" t="s">
        <v>1031</v>
      </c>
      <c r="D701" s="119" t="s">
        <v>234</v>
      </c>
      <c r="E701" s="119" t="s">
        <v>1081</v>
      </c>
      <c r="F701" s="120">
        <v>0.453411972881964</v>
      </c>
      <c r="G701" s="120">
        <v>0.116896540783212</v>
      </c>
      <c r="H701" s="75">
        <f t="shared" si="33"/>
        <v>2.8787458537616568</v>
      </c>
      <c r="I701" s="120">
        <v>7.0157611170132E-2</v>
      </c>
      <c r="J701" s="120">
        <v>3.7951760145294854E-2</v>
      </c>
      <c r="K701" s="75">
        <f t="shared" si="34"/>
        <v>0.84859966709159163</v>
      </c>
      <c r="L701" s="75">
        <f t="shared" si="32"/>
        <v>0.15473259500449058</v>
      </c>
    </row>
    <row r="702" spans="1:12" x14ac:dyDescent="0.2">
      <c r="A702" s="119" t="s">
        <v>2516</v>
      </c>
      <c r="B702" s="60" t="s">
        <v>129</v>
      </c>
      <c r="C702" s="60" t="s">
        <v>698</v>
      </c>
      <c r="D702" s="119" t="s">
        <v>873</v>
      </c>
      <c r="E702" s="119" t="s">
        <v>236</v>
      </c>
      <c r="F702" s="120">
        <v>0.54998388100000006</v>
      </c>
      <c r="G702" s="120">
        <v>5.4995146000000002E-2</v>
      </c>
      <c r="H702" s="75">
        <f t="shared" si="33"/>
        <v>9.0005895247555134</v>
      </c>
      <c r="I702" s="120">
        <v>6.9584999999999994E-2</v>
      </c>
      <c r="J702" s="120">
        <v>6.514143E-2</v>
      </c>
      <c r="K702" s="75">
        <f t="shared" si="34"/>
        <v>6.8214191797754342E-2</v>
      </c>
      <c r="L702" s="75">
        <f t="shared" si="32"/>
        <v>0.12652188982971299</v>
      </c>
    </row>
    <row r="703" spans="1:12" x14ac:dyDescent="0.2">
      <c r="A703" s="119" t="s">
        <v>1722</v>
      </c>
      <c r="B703" s="60" t="s">
        <v>1480</v>
      </c>
      <c r="C703" s="60" t="s">
        <v>169</v>
      </c>
      <c r="D703" s="119" t="s">
        <v>873</v>
      </c>
      <c r="E703" s="119" t="s">
        <v>1081</v>
      </c>
      <c r="F703" s="120">
        <v>0.10600742</v>
      </c>
      <c r="G703" s="120">
        <v>0.56602029000000009</v>
      </c>
      <c r="H703" s="75">
        <f t="shared" si="33"/>
        <v>-0.81271445233880224</v>
      </c>
      <c r="I703" s="120">
        <v>6.942427000000001E-2</v>
      </c>
      <c r="J703" s="120">
        <v>0</v>
      </c>
      <c r="K703" s="75" t="str">
        <f t="shared" si="34"/>
        <v/>
      </c>
      <c r="L703" s="75">
        <f t="shared" si="32"/>
        <v>0.65490010038919921</v>
      </c>
    </row>
    <row r="704" spans="1:12" x14ac:dyDescent="0.2">
      <c r="A704" s="119" t="s">
        <v>2808</v>
      </c>
      <c r="B704" s="60" t="s">
        <v>610</v>
      </c>
      <c r="C704" s="60" t="s">
        <v>940</v>
      </c>
      <c r="D704" s="119" t="s">
        <v>234</v>
      </c>
      <c r="E704" s="119" t="s">
        <v>236</v>
      </c>
      <c r="F704" s="120">
        <v>1.3950258170000001</v>
      </c>
      <c r="G704" s="120">
        <v>1.6325631140000001</v>
      </c>
      <c r="H704" s="75">
        <f t="shared" si="33"/>
        <v>-0.14549961037524706</v>
      </c>
      <c r="I704" s="120">
        <v>6.9150580000000003E-2</v>
      </c>
      <c r="J704" s="120">
        <v>1.5000269199999998</v>
      </c>
      <c r="K704" s="75">
        <f t="shared" si="34"/>
        <v>-0.95390044066675816</v>
      </c>
      <c r="L704" s="75">
        <f t="shared" si="32"/>
        <v>4.9569390872427128E-2</v>
      </c>
    </row>
    <row r="705" spans="1:12" x14ac:dyDescent="0.2">
      <c r="A705" s="119" t="s">
        <v>2230</v>
      </c>
      <c r="B705" s="60" t="s">
        <v>942</v>
      </c>
      <c r="C705" s="60" t="s">
        <v>935</v>
      </c>
      <c r="D705" s="119" t="s">
        <v>234</v>
      </c>
      <c r="E705" s="119" t="s">
        <v>1081</v>
      </c>
      <c r="F705" s="120">
        <v>0.23709941000000001</v>
      </c>
      <c r="G705" s="120">
        <v>0.18248957000000002</v>
      </c>
      <c r="H705" s="75">
        <f t="shared" si="33"/>
        <v>0.29924910229116097</v>
      </c>
      <c r="I705" s="120">
        <v>6.8582770000000001E-2</v>
      </c>
      <c r="J705" s="120">
        <v>7.2997050000000008E-2</v>
      </c>
      <c r="K705" s="75">
        <f t="shared" si="34"/>
        <v>-6.0472032773927209E-2</v>
      </c>
      <c r="L705" s="75">
        <f t="shared" si="32"/>
        <v>0.28925744690802901</v>
      </c>
    </row>
    <row r="706" spans="1:12" x14ac:dyDescent="0.2">
      <c r="A706" s="119" t="s">
        <v>2126</v>
      </c>
      <c r="B706" s="60" t="s">
        <v>2127</v>
      </c>
      <c r="C706" s="60" t="s">
        <v>301</v>
      </c>
      <c r="D706" s="119" t="s">
        <v>235</v>
      </c>
      <c r="E706" s="119" t="s">
        <v>236</v>
      </c>
      <c r="F706" s="120">
        <v>6.5224000000000004E-2</v>
      </c>
      <c r="G706" s="120">
        <v>0.66324128000000004</v>
      </c>
      <c r="H706" s="75">
        <f t="shared" si="33"/>
        <v>-0.90165871460835489</v>
      </c>
      <c r="I706" s="120">
        <v>6.6562740000000009E-2</v>
      </c>
      <c r="J706" s="120">
        <v>0.19997999999999999</v>
      </c>
      <c r="K706" s="75">
        <f t="shared" si="34"/>
        <v>-0.66715301530153015</v>
      </c>
      <c r="L706" s="75">
        <f t="shared" si="32"/>
        <v>1.0205252667729672</v>
      </c>
    </row>
    <row r="707" spans="1:12" x14ac:dyDescent="0.2">
      <c r="A707" s="119" t="s">
        <v>2803</v>
      </c>
      <c r="B707" s="60" t="s">
        <v>1424</v>
      </c>
      <c r="C707" s="60" t="s">
        <v>940</v>
      </c>
      <c r="D707" s="119" t="s">
        <v>234</v>
      </c>
      <c r="E707" s="119" t="s">
        <v>1081</v>
      </c>
      <c r="F707" s="120">
        <v>0.72563431999999994</v>
      </c>
      <c r="G707" s="120">
        <v>1.4560740300000001</v>
      </c>
      <c r="H707" s="75">
        <f t="shared" si="33"/>
        <v>-0.50165011870996712</v>
      </c>
      <c r="I707" s="120">
        <v>6.5432210000000005E-2</v>
      </c>
      <c r="J707" s="120">
        <v>7.3331300000000002E-3</v>
      </c>
      <c r="K707" s="75">
        <f t="shared" si="34"/>
        <v>7.922821496414219</v>
      </c>
      <c r="L707" s="75">
        <f t="shared" si="32"/>
        <v>9.0172430102258685E-2</v>
      </c>
    </row>
    <row r="708" spans="1:12" x14ac:dyDescent="0.2">
      <c r="A708" s="119" t="s">
        <v>1771</v>
      </c>
      <c r="B708" s="60" t="s">
        <v>1043</v>
      </c>
      <c r="C708" s="60" t="s">
        <v>698</v>
      </c>
      <c r="D708" s="119" t="s">
        <v>234</v>
      </c>
      <c r="E708" s="119" t="s">
        <v>1081</v>
      </c>
      <c r="F708" s="120">
        <v>2.2985259999999997E-2</v>
      </c>
      <c r="G708" s="120">
        <v>0.13724357999999998</v>
      </c>
      <c r="H708" s="75">
        <f t="shared" si="33"/>
        <v>-0.83252214784837297</v>
      </c>
      <c r="I708" s="120">
        <v>6.4484189999999997E-2</v>
      </c>
      <c r="J708" s="120">
        <v>0.47875754999999998</v>
      </c>
      <c r="K708" s="75">
        <f t="shared" si="34"/>
        <v>-0.86530929903873055</v>
      </c>
      <c r="L708" s="75">
        <f t="shared" si="32"/>
        <v>2.8054583676669309</v>
      </c>
    </row>
    <row r="709" spans="1:12" x14ac:dyDescent="0.2">
      <c r="A709" s="119" t="s">
        <v>1946</v>
      </c>
      <c r="B709" s="60" t="s">
        <v>1675</v>
      </c>
      <c r="C709" s="60" t="s">
        <v>939</v>
      </c>
      <c r="D709" s="119" t="s">
        <v>873</v>
      </c>
      <c r="E709" s="119" t="s">
        <v>236</v>
      </c>
      <c r="F709" s="120">
        <v>1.21754903</v>
      </c>
      <c r="G709" s="120">
        <v>0.90529947</v>
      </c>
      <c r="H709" s="75">
        <f t="shared" si="33"/>
        <v>0.34491300431226368</v>
      </c>
      <c r="I709" s="120">
        <v>6.1318110000000002E-2</v>
      </c>
      <c r="J709" s="120">
        <v>2.8752175800000002</v>
      </c>
      <c r="K709" s="75">
        <f t="shared" si="34"/>
        <v>-0.97867357572291969</v>
      </c>
      <c r="L709" s="75">
        <f t="shared" si="32"/>
        <v>5.0361922591322668E-2</v>
      </c>
    </row>
    <row r="710" spans="1:12" x14ac:dyDescent="0.2">
      <c r="A710" s="119" t="s">
        <v>1848</v>
      </c>
      <c r="B710" s="60" t="s">
        <v>1052</v>
      </c>
      <c r="C710" s="60" t="s">
        <v>698</v>
      </c>
      <c r="D710" s="119" t="s">
        <v>234</v>
      </c>
      <c r="E710" s="119" t="s">
        <v>1081</v>
      </c>
      <c r="F710" s="120">
        <v>0.10626106</v>
      </c>
      <c r="G710" s="120">
        <v>2.292837E-2</v>
      </c>
      <c r="H710" s="75">
        <f t="shared" si="33"/>
        <v>3.6344794680127723</v>
      </c>
      <c r="I710" s="120">
        <v>6.1275179999999999E-2</v>
      </c>
      <c r="J710" s="120">
        <v>1.3590690000000001E-2</v>
      </c>
      <c r="K710" s="75">
        <f t="shared" si="34"/>
        <v>3.5086143529136482</v>
      </c>
      <c r="L710" s="75">
        <f t="shared" si="32"/>
        <v>0.5766475508525889</v>
      </c>
    </row>
    <row r="711" spans="1:12" x14ac:dyDescent="0.2">
      <c r="A711" s="119" t="s">
        <v>2008</v>
      </c>
      <c r="B711" s="60" t="s">
        <v>992</v>
      </c>
      <c r="C711" s="60" t="s">
        <v>939</v>
      </c>
      <c r="D711" s="119" t="s">
        <v>235</v>
      </c>
      <c r="E711" s="119" t="s">
        <v>236</v>
      </c>
      <c r="F711" s="120">
        <v>0.17433999999999999</v>
      </c>
      <c r="G711" s="120">
        <v>3.3366950000000002E-3</v>
      </c>
      <c r="H711" s="75">
        <f t="shared" si="33"/>
        <v>51.249306574319796</v>
      </c>
      <c r="I711" s="120">
        <v>5.9236900000000002E-2</v>
      </c>
      <c r="J711" s="120">
        <v>0</v>
      </c>
      <c r="K711" s="75" t="str">
        <f t="shared" si="34"/>
        <v/>
      </c>
      <c r="L711" s="75">
        <f t="shared" ref="L711:L774" si="35">IF(ISERROR(I711/F711),"",IF(I711/F711&gt;10000%,"",I711/F711))</f>
        <v>0.33977801996099577</v>
      </c>
    </row>
    <row r="712" spans="1:12" x14ac:dyDescent="0.2">
      <c r="A712" s="119" t="s">
        <v>2644</v>
      </c>
      <c r="B712" s="60" t="s">
        <v>1025</v>
      </c>
      <c r="C712" s="60" t="s">
        <v>934</v>
      </c>
      <c r="D712" s="119" t="s">
        <v>234</v>
      </c>
      <c r="E712" s="119" t="s">
        <v>1081</v>
      </c>
      <c r="F712" s="120">
        <v>2.3337846899999999</v>
      </c>
      <c r="G712" s="120">
        <v>0.65858848999999997</v>
      </c>
      <c r="H712" s="75">
        <f t="shared" si="33"/>
        <v>2.5436159687515949</v>
      </c>
      <c r="I712" s="120">
        <v>5.8906190000000004E-2</v>
      </c>
      <c r="J712" s="120">
        <v>0</v>
      </c>
      <c r="K712" s="75" t="str">
        <f t="shared" si="34"/>
        <v/>
      </c>
      <c r="L712" s="75">
        <f t="shared" si="35"/>
        <v>2.5240627489076555E-2</v>
      </c>
    </row>
    <row r="713" spans="1:12" x14ac:dyDescent="0.2">
      <c r="A713" s="119" t="s">
        <v>2489</v>
      </c>
      <c r="B713" s="60" t="s">
        <v>93</v>
      </c>
      <c r="C713" s="60" t="s">
        <v>941</v>
      </c>
      <c r="D713" s="119" t="s">
        <v>235</v>
      </c>
      <c r="E713" s="119" t="s">
        <v>236</v>
      </c>
      <c r="F713" s="120">
        <v>0.22581198499999999</v>
      </c>
      <c r="G713" s="120">
        <v>0.429471306</v>
      </c>
      <c r="H713" s="75">
        <f t="shared" si="33"/>
        <v>-0.47420937826286347</v>
      </c>
      <c r="I713" s="120">
        <v>5.8128650000000004E-2</v>
      </c>
      <c r="J713" s="120">
        <v>5.5975000000000003E-4</v>
      </c>
      <c r="K713" s="75" t="str">
        <f t="shared" si="34"/>
        <v/>
      </c>
      <c r="L713" s="75">
        <f t="shared" si="35"/>
        <v>0.257420570480349</v>
      </c>
    </row>
    <row r="714" spans="1:12" x14ac:dyDescent="0.2">
      <c r="A714" s="119" t="s">
        <v>1769</v>
      </c>
      <c r="B714" s="60" t="s">
        <v>1071</v>
      </c>
      <c r="C714" s="60" t="s">
        <v>698</v>
      </c>
      <c r="D714" s="119" t="s">
        <v>234</v>
      </c>
      <c r="E714" s="119" t="s">
        <v>1081</v>
      </c>
      <c r="F714" s="120">
        <v>3.5118360000000001E-2</v>
      </c>
      <c r="G714" s="120">
        <v>7.5780059999999996E-2</v>
      </c>
      <c r="H714" s="75">
        <f t="shared" si="33"/>
        <v>-0.53657518877657262</v>
      </c>
      <c r="I714" s="120">
        <v>5.791495E-2</v>
      </c>
      <c r="J714" s="120">
        <v>0.13852320999999998</v>
      </c>
      <c r="K714" s="75">
        <f t="shared" si="34"/>
        <v>-0.58191158001608534</v>
      </c>
      <c r="L714" s="75">
        <f t="shared" si="35"/>
        <v>1.6491359505398315</v>
      </c>
    </row>
    <row r="715" spans="1:12" x14ac:dyDescent="0.2">
      <c r="A715" s="119" t="s">
        <v>2791</v>
      </c>
      <c r="B715" s="60" t="s">
        <v>596</v>
      </c>
      <c r="C715" s="60" t="s">
        <v>940</v>
      </c>
      <c r="D715" s="119" t="s">
        <v>234</v>
      </c>
      <c r="E715" s="119" t="s">
        <v>1081</v>
      </c>
      <c r="F715" s="120">
        <v>0.70610072999999995</v>
      </c>
      <c r="G715" s="120">
        <v>2.8484093800000001</v>
      </c>
      <c r="H715" s="75">
        <f t="shared" si="33"/>
        <v>-0.75210700577035738</v>
      </c>
      <c r="I715" s="120">
        <v>5.7702709999999997E-2</v>
      </c>
      <c r="J715" s="120">
        <v>1.23558192</v>
      </c>
      <c r="K715" s="75">
        <f t="shared" si="34"/>
        <v>-0.95329916287541661</v>
      </c>
      <c r="L715" s="75">
        <f t="shared" si="35"/>
        <v>8.1720224251857099E-2</v>
      </c>
    </row>
    <row r="716" spans="1:12" x14ac:dyDescent="0.2">
      <c r="A716" s="119" t="s">
        <v>2048</v>
      </c>
      <c r="B716" s="60" t="s">
        <v>48</v>
      </c>
      <c r="C716" s="60" t="s">
        <v>2040</v>
      </c>
      <c r="D716" s="119" t="s">
        <v>235</v>
      </c>
      <c r="E716" s="119" t="s">
        <v>236</v>
      </c>
      <c r="F716" s="120">
        <v>9.7724213899999999</v>
      </c>
      <c r="G716" s="120">
        <v>11.293188170000001</v>
      </c>
      <c r="H716" s="75">
        <f t="shared" si="33"/>
        <v>-0.13466230767675247</v>
      </c>
      <c r="I716" s="120">
        <v>5.6160230000000005E-2</v>
      </c>
      <c r="J716" s="120">
        <v>0.24333878</v>
      </c>
      <c r="K716" s="75">
        <f t="shared" si="34"/>
        <v>-0.76920970015547874</v>
      </c>
      <c r="L716" s="75">
        <f t="shared" si="35"/>
        <v>5.7468080590004121E-3</v>
      </c>
    </row>
    <row r="717" spans="1:12" x14ac:dyDescent="0.2">
      <c r="A717" s="119" t="s">
        <v>1852</v>
      </c>
      <c r="B717" s="60" t="s">
        <v>1054</v>
      </c>
      <c r="C717" s="60" t="s">
        <v>698</v>
      </c>
      <c r="D717" s="119" t="s">
        <v>234</v>
      </c>
      <c r="E717" s="119" t="s">
        <v>1081</v>
      </c>
      <c r="F717" s="120">
        <v>7.102514900000001E-2</v>
      </c>
      <c r="G717" s="120">
        <v>2.4101044999999998E-2</v>
      </c>
      <c r="H717" s="75">
        <f t="shared" si="33"/>
        <v>1.9469738345370509</v>
      </c>
      <c r="I717" s="120">
        <v>5.5576639999999997E-2</v>
      </c>
      <c r="J717" s="120">
        <v>1.40851701</v>
      </c>
      <c r="K717" s="75">
        <f t="shared" si="34"/>
        <v>-0.96054244314734971</v>
      </c>
      <c r="L717" s="75">
        <f t="shared" si="35"/>
        <v>0.78249240983640866</v>
      </c>
    </row>
    <row r="718" spans="1:12" x14ac:dyDescent="0.2">
      <c r="A718" s="119" t="s">
        <v>2166</v>
      </c>
      <c r="B718" s="60" t="s">
        <v>1091</v>
      </c>
      <c r="C718" s="60" t="s">
        <v>1031</v>
      </c>
      <c r="D718" s="119" t="s">
        <v>235</v>
      </c>
      <c r="E718" s="119" t="s">
        <v>236</v>
      </c>
      <c r="F718" s="120">
        <v>0.85692581999999995</v>
      </c>
      <c r="G718" s="120">
        <v>0.45521403000000005</v>
      </c>
      <c r="H718" s="75">
        <f t="shared" si="33"/>
        <v>0.88246794590228217</v>
      </c>
      <c r="I718" s="120">
        <v>5.0810879999999996E-2</v>
      </c>
      <c r="J718" s="120">
        <v>1.29963761517384</v>
      </c>
      <c r="K718" s="75">
        <f t="shared" si="34"/>
        <v>-0.96090380933364761</v>
      </c>
      <c r="L718" s="75">
        <f t="shared" si="35"/>
        <v>5.9294373928422413E-2</v>
      </c>
    </row>
    <row r="719" spans="1:12" x14ac:dyDescent="0.2">
      <c r="A719" s="119" t="s">
        <v>1839</v>
      </c>
      <c r="B719" s="60" t="s">
        <v>1704</v>
      </c>
      <c r="C719" s="60" t="s">
        <v>698</v>
      </c>
      <c r="D719" s="119" t="s">
        <v>234</v>
      </c>
      <c r="E719" s="119" t="s">
        <v>1081</v>
      </c>
      <c r="F719" s="120">
        <v>4.8646330000000002E-2</v>
      </c>
      <c r="G719" s="120">
        <v>5.8273999999999999E-3</v>
      </c>
      <c r="H719" s="75">
        <f t="shared" si="33"/>
        <v>7.3478618251707459</v>
      </c>
      <c r="I719" s="120">
        <v>4.8646330000000002E-2</v>
      </c>
      <c r="J719" s="120">
        <v>5.8273999999999999E-3</v>
      </c>
      <c r="K719" s="75">
        <f t="shared" si="34"/>
        <v>7.3478618251707459</v>
      </c>
      <c r="L719" s="75">
        <f t="shared" si="35"/>
        <v>1</v>
      </c>
    </row>
    <row r="720" spans="1:12" x14ac:dyDescent="0.2">
      <c r="A720" s="119" t="s">
        <v>1766</v>
      </c>
      <c r="B720" s="60" t="s">
        <v>1068</v>
      </c>
      <c r="C720" s="60" t="s">
        <v>698</v>
      </c>
      <c r="D720" s="119" t="s">
        <v>234</v>
      </c>
      <c r="E720" s="119" t="s">
        <v>1081</v>
      </c>
      <c r="F720" s="120">
        <v>3.2445425E-2</v>
      </c>
      <c r="G720" s="120">
        <v>0.19477339000000002</v>
      </c>
      <c r="H720" s="75">
        <f t="shared" si="33"/>
        <v>-0.83341962164338779</v>
      </c>
      <c r="I720" s="120">
        <v>4.7934570000000003E-2</v>
      </c>
      <c r="J720" s="120">
        <v>6.6740399999999991E-2</v>
      </c>
      <c r="K720" s="75">
        <f t="shared" si="34"/>
        <v>-0.28177580595860963</v>
      </c>
      <c r="L720" s="75">
        <f t="shared" si="35"/>
        <v>1.477390726119322</v>
      </c>
    </row>
    <row r="721" spans="1:12" x14ac:dyDescent="0.2">
      <c r="A721" s="119" t="s">
        <v>2573</v>
      </c>
      <c r="B721" s="60" t="s">
        <v>2081</v>
      </c>
      <c r="C721" s="60" t="s">
        <v>2079</v>
      </c>
      <c r="D721" s="119" t="s">
        <v>234</v>
      </c>
      <c r="E721" s="119" t="s">
        <v>1081</v>
      </c>
      <c r="F721" s="120">
        <v>4.4620150000000004E-2</v>
      </c>
      <c r="G721" s="120">
        <v>3.8293500000000001E-2</v>
      </c>
      <c r="H721" s="75">
        <f t="shared" si="33"/>
        <v>0.16521472312533469</v>
      </c>
      <c r="I721" s="120">
        <v>4.7222769999999997E-2</v>
      </c>
      <c r="J721" s="120">
        <v>5.9749499999999997E-2</v>
      </c>
      <c r="K721" s="75">
        <f t="shared" si="34"/>
        <v>-0.20965413936518296</v>
      </c>
      <c r="L721" s="75">
        <f t="shared" si="35"/>
        <v>1.0583283561350645</v>
      </c>
    </row>
    <row r="722" spans="1:12" x14ac:dyDescent="0.2">
      <c r="A722" s="119" t="s">
        <v>2625</v>
      </c>
      <c r="B722" s="60" t="s">
        <v>217</v>
      </c>
      <c r="C722" s="60" t="s">
        <v>934</v>
      </c>
      <c r="D722" s="119" t="s">
        <v>234</v>
      </c>
      <c r="E722" s="119" t="s">
        <v>1081</v>
      </c>
      <c r="F722" s="120">
        <v>0.50843967999999995</v>
      </c>
      <c r="G722" s="120">
        <v>1.183181E-2</v>
      </c>
      <c r="H722" s="75">
        <f t="shared" si="33"/>
        <v>41.972265443748668</v>
      </c>
      <c r="I722" s="120">
        <v>4.5461139999999997E-2</v>
      </c>
      <c r="J722" s="120">
        <v>12.60749669</v>
      </c>
      <c r="K722" s="75">
        <f t="shared" si="34"/>
        <v>-0.99639411842669301</v>
      </c>
      <c r="L722" s="75">
        <f t="shared" si="35"/>
        <v>8.9413045024338E-2</v>
      </c>
    </row>
    <row r="723" spans="1:12" x14ac:dyDescent="0.2">
      <c r="A723" s="119" t="s">
        <v>2510</v>
      </c>
      <c r="B723" s="60" t="s">
        <v>162</v>
      </c>
      <c r="C723" s="60" t="s">
        <v>169</v>
      </c>
      <c r="D723" s="119" t="s">
        <v>235</v>
      </c>
      <c r="E723" s="119" t="s">
        <v>1081</v>
      </c>
      <c r="F723" s="120">
        <v>0.23534081000000001</v>
      </c>
      <c r="G723" s="120">
        <v>0.46142392999999998</v>
      </c>
      <c r="H723" s="75">
        <f t="shared" si="33"/>
        <v>-0.48996834646178833</v>
      </c>
      <c r="I723" s="120">
        <v>4.5102669999999997E-2</v>
      </c>
      <c r="J723" s="120">
        <v>1.49853E-2</v>
      </c>
      <c r="K723" s="75">
        <f t="shared" si="34"/>
        <v>2.0097942650464118</v>
      </c>
      <c r="L723" s="75">
        <f t="shared" si="35"/>
        <v>0.19164831632898688</v>
      </c>
    </row>
    <row r="724" spans="1:12" x14ac:dyDescent="0.2">
      <c r="A724" s="119" t="s">
        <v>2297</v>
      </c>
      <c r="B724" s="60" t="s">
        <v>454</v>
      </c>
      <c r="C724" s="60" t="s">
        <v>935</v>
      </c>
      <c r="D724" s="119" t="s">
        <v>234</v>
      </c>
      <c r="E724" s="119" t="s">
        <v>1081</v>
      </c>
      <c r="F724" s="120">
        <v>4.7420956840000006</v>
      </c>
      <c r="G724" s="120">
        <v>0.637555659</v>
      </c>
      <c r="H724" s="75">
        <f t="shared" si="33"/>
        <v>6.4379320723745632</v>
      </c>
      <c r="I724" s="120">
        <v>4.4439390000000002E-2</v>
      </c>
      <c r="J724" s="120">
        <v>0.51472335000000002</v>
      </c>
      <c r="K724" s="75">
        <f t="shared" si="34"/>
        <v>-0.91366354372693603</v>
      </c>
      <c r="L724" s="75">
        <f t="shared" si="35"/>
        <v>9.3712554451273692E-3</v>
      </c>
    </row>
    <row r="725" spans="1:12" x14ac:dyDescent="0.2">
      <c r="A725" s="119" t="s">
        <v>1836</v>
      </c>
      <c r="B725" s="60" t="s">
        <v>1613</v>
      </c>
      <c r="C725" s="60" t="s">
        <v>698</v>
      </c>
      <c r="D725" s="119" t="s">
        <v>234</v>
      </c>
      <c r="E725" s="119" t="s">
        <v>236</v>
      </c>
      <c r="F725" s="120">
        <v>2.6027999999999999E-2</v>
      </c>
      <c r="G725" s="120">
        <v>3.7087059999999998E-2</v>
      </c>
      <c r="H725" s="75">
        <f t="shared" si="33"/>
        <v>-0.29819187608831754</v>
      </c>
      <c r="I725" s="120">
        <v>4.4083709999999998E-2</v>
      </c>
      <c r="J725" s="120">
        <v>5.1185609999999999E-2</v>
      </c>
      <c r="K725" s="75">
        <f t="shared" si="34"/>
        <v>-0.13874798014520096</v>
      </c>
      <c r="L725" s="75">
        <f t="shared" si="35"/>
        <v>1.6937033195020748</v>
      </c>
    </row>
    <row r="726" spans="1:12" x14ac:dyDescent="0.2">
      <c r="A726" s="119" t="s">
        <v>2214</v>
      </c>
      <c r="B726" s="60" t="s">
        <v>1749</v>
      </c>
      <c r="C726" s="60" t="s">
        <v>1031</v>
      </c>
      <c r="D726" s="119" t="s">
        <v>235</v>
      </c>
      <c r="E726" s="119" t="s">
        <v>236</v>
      </c>
      <c r="F726" s="120">
        <v>0.20964104500000003</v>
      </c>
      <c r="G726" s="120">
        <v>0.62542593000000002</v>
      </c>
      <c r="H726" s="75">
        <f t="shared" si="33"/>
        <v>-0.66480276089608248</v>
      </c>
      <c r="I726" s="120">
        <v>4.3413E-2</v>
      </c>
      <c r="J726" s="120">
        <v>0.64193</v>
      </c>
      <c r="K726" s="75">
        <f t="shared" si="34"/>
        <v>-0.93237113080865519</v>
      </c>
      <c r="L726" s="75">
        <f t="shared" si="35"/>
        <v>0.20708253958569992</v>
      </c>
    </row>
    <row r="727" spans="1:12" x14ac:dyDescent="0.2">
      <c r="A727" s="119" t="s">
        <v>1847</v>
      </c>
      <c r="B727" s="60" t="s">
        <v>1050</v>
      </c>
      <c r="C727" s="60" t="s">
        <v>698</v>
      </c>
      <c r="D727" s="119" t="s">
        <v>234</v>
      </c>
      <c r="E727" s="119" t="s">
        <v>1081</v>
      </c>
      <c r="F727" s="120">
        <v>3.6533007999999999E-2</v>
      </c>
      <c r="G727" s="120">
        <v>9.2634140000000004E-2</v>
      </c>
      <c r="H727" s="75">
        <f t="shared" si="33"/>
        <v>-0.60562047642478256</v>
      </c>
      <c r="I727" s="120">
        <v>4.3144399999999999E-2</v>
      </c>
      <c r="J727" s="120">
        <v>4.105528E-2</v>
      </c>
      <c r="K727" s="75">
        <f t="shared" si="34"/>
        <v>5.0885537743257325E-2</v>
      </c>
      <c r="L727" s="75">
        <f t="shared" si="35"/>
        <v>1.180970370685053</v>
      </c>
    </row>
    <row r="728" spans="1:12" x14ac:dyDescent="0.2">
      <c r="A728" s="119" t="s">
        <v>1954</v>
      </c>
      <c r="B728" s="60" t="s">
        <v>640</v>
      </c>
      <c r="C728" s="60" t="s">
        <v>939</v>
      </c>
      <c r="D728" s="119" t="s">
        <v>235</v>
      </c>
      <c r="E728" s="119" t="s">
        <v>236</v>
      </c>
      <c r="F728" s="120">
        <v>1.5500134800000001</v>
      </c>
      <c r="G728" s="120">
        <v>0.24691903000000001</v>
      </c>
      <c r="H728" s="75">
        <f t="shared" si="33"/>
        <v>5.2774160420118283</v>
      </c>
      <c r="I728" s="120">
        <v>4.0573919999999999E-2</v>
      </c>
      <c r="J728" s="120">
        <v>0</v>
      </c>
      <c r="K728" s="75" t="str">
        <f t="shared" si="34"/>
        <v/>
      </c>
      <c r="L728" s="75">
        <f t="shared" si="35"/>
        <v>2.6176494929579578E-2</v>
      </c>
    </row>
    <row r="729" spans="1:12" x14ac:dyDescent="0.2">
      <c r="A729" s="119" t="s">
        <v>2894</v>
      </c>
      <c r="B729" s="60" t="s">
        <v>42</v>
      </c>
      <c r="C729" s="60" t="s">
        <v>938</v>
      </c>
      <c r="D729" s="119" t="s">
        <v>234</v>
      </c>
      <c r="E729" s="119" t="s">
        <v>1081</v>
      </c>
      <c r="F729" s="120">
        <v>1.83349031</v>
      </c>
      <c r="G729" s="120">
        <v>2.887317785</v>
      </c>
      <c r="H729" s="75">
        <f t="shared" si="33"/>
        <v>-0.36498492839090102</v>
      </c>
      <c r="I729" s="120">
        <v>4.0521399999999999E-2</v>
      </c>
      <c r="J729" s="120">
        <v>1.0082460600000001</v>
      </c>
      <c r="K729" s="75">
        <f t="shared" si="34"/>
        <v>-0.95981000907655423</v>
      </c>
      <c r="L729" s="75">
        <f t="shared" si="35"/>
        <v>2.2100689476782672E-2</v>
      </c>
    </row>
    <row r="730" spans="1:12" x14ac:dyDescent="0.2">
      <c r="A730" s="119" t="s">
        <v>2517</v>
      </c>
      <c r="B730" s="60" t="s">
        <v>91</v>
      </c>
      <c r="C730" s="60" t="s">
        <v>941</v>
      </c>
      <c r="D730" s="119" t="s">
        <v>235</v>
      </c>
      <c r="E730" s="119" t="s">
        <v>236</v>
      </c>
      <c r="F730" s="120">
        <v>0.15027623600000001</v>
      </c>
      <c r="G730" s="120">
        <v>0.10358790700000001</v>
      </c>
      <c r="H730" s="75">
        <f t="shared" si="33"/>
        <v>0.45071215697021461</v>
      </c>
      <c r="I730" s="120">
        <v>3.984087E-2</v>
      </c>
      <c r="J730" s="120">
        <v>1.0857549</v>
      </c>
      <c r="K730" s="75">
        <f t="shared" si="34"/>
        <v>-0.96330583449358598</v>
      </c>
      <c r="L730" s="75">
        <f t="shared" si="35"/>
        <v>0.2651175665592263</v>
      </c>
    </row>
    <row r="731" spans="1:12" x14ac:dyDescent="0.2">
      <c r="A731" s="119" t="s">
        <v>2815</v>
      </c>
      <c r="B731" s="60" t="s">
        <v>231</v>
      </c>
      <c r="C731" s="60" t="s">
        <v>940</v>
      </c>
      <c r="D731" s="119" t="s">
        <v>234</v>
      </c>
      <c r="E731" s="119" t="s">
        <v>1081</v>
      </c>
      <c r="F731" s="120">
        <v>2.8538501329999999</v>
      </c>
      <c r="G731" s="120">
        <v>4.4483185310000009</v>
      </c>
      <c r="H731" s="75">
        <f t="shared" si="33"/>
        <v>-0.3584429457756384</v>
      </c>
      <c r="I731" s="120">
        <v>3.7765E-2</v>
      </c>
      <c r="J731" s="120">
        <v>5.0701589999999998E-2</v>
      </c>
      <c r="K731" s="75">
        <f t="shared" si="34"/>
        <v>-0.25515156428033126</v>
      </c>
      <c r="L731" s="75">
        <f t="shared" si="35"/>
        <v>1.3233000416984405E-2</v>
      </c>
    </row>
    <row r="732" spans="1:12" x14ac:dyDescent="0.2">
      <c r="A732" s="119" t="s">
        <v>1941</v>
      </c>
      <c r="B732" s="60" t="s">
        <v>406</v>
      </c>
      <c r="C732" s="60" t="s">
        <v>939</v>
      </c>
      <c r="D732" s="119" t="s">
        <v>235</v>
      </c>
      <c r="E732" s="119" t="s">
        <v>1081</v>
      </c>
      <c r="F732" s="120">
        <v>5.0976947199999998</v>
      </c>
      <c r="G732" s="120">
        <v>17.681227438000001</v>
      </c>
      <c r="H732" s="75">
        <f t="shared" si="33"/>
        <v>-0.71168886674438814</v>
      </c>
      <c r="I732" s="120">
        <v>3.6219980000000006E-2</v>
      </c>
      <c r="J732" s="120">
        <v>10.300180502460949</v>
      </c>
      <c r="K732" s="75">
        <f t="shared" si="34"/>
        <v>-0.99648355871129191</v>
      </c>
      <c r="L732" s="75">
        <f t="shared" si="35"/>
        <v>7.1051685103654082E-3</v>
      </c>
    </row>
    <row r="733" spans="1:12" x14ac:dyDescent="0.2">
      <c r="A733" s="119" t="s">
        <v>1830</v>
      </c>
      <c r="B733" s="60" t="s">
        <v>1076</v>
      </c>
      <c r="C733" s="60" t="s">
        <v>698</v>
      </c>
      <c r="D733" s="119" t="s">
        <v>234</v>
      </c>
      <c r="E733" s="119" t="s">
        <v>1081</v>
      </c>
      <c r="F733" s="120">
        <v>1.65978651</v>
      </c>
      <c r="G733" s="120">
        <v>0.25609741000000003</v>
      </c>
      <c r="H733" s="75">
        <f t="shared" si="33"/>
        <v>5.4810749550337112</v>
      </c>
      <c r="I733" s="120">
        <v>3.5557070000000003E-2</v>
      </c>
      <c r="J733" s="120">
        <v>4.8179885199999992</v>
      </c>
      <c r="K733" s="75">
        <f t="shared" si="34"/>
        <v>-0.99261993467763598</v>
      </c>
      <c r="L733" s="75">
        <f t="shared" si="35"/>
        <v>2.1422676823659691E-2</v>
      </c>
    </row>
    <row r="734" spans="1:12" x14ac:dyDescent="0.2">
      <c r="A734" s="119" t="s">
        <v>2619</v>
      </c>
      <c r="B734" s="60" t="s">
        <v>1302</v>
      </c>
      <c r="C734" s="60" t="s">
        <v>934</v>
      </c>
      <c r="D734" s="119" t="s">
        <v>234</v>
      </c>
      <c r="E734" s="119" t="s">
        <v>236</v>
      </c>
      <c r="F734" s="120">
        <v>0.88290035</v>
      </c>
      <c r="G734" s="120">
        <v>1.5938730400000001</v>
      </c>
      <c r="H734" s="75">
        <f t="shared" si="33"/>
        <v>-0.44606607437189605</v>
      </c>
      <c r="I734" s="120">
        <v>3.5325760000000005E-2</v>
      </c>
      <c r="J734" s="120">
        <v>0.36279222999999999</v>
      </c>
      <c r="K734" s="75">
        <f t="shared" si="34"/>
        <v>-0.90262812409185278</v>
      </c>
      <c r="L734" s="75">
        <f t="shared" si="35"/>
        <v>4.0011038618344645E-2</v>
      </c>
    </row>
    <row r="735" spans="1:12" x14ac:dyDescent="0.2">
      <c r="A735" s="119" t="s">
        <v>1972</v>
      </c>
      <c r="B735" s="60" t="s">
        <v>550</v>
      </c>
      <c r="C735" s="60" t="s">
        <v>939</v>
      </c>
      <c r="D735" s="119" t="s">
        <v>235</v>
      </c>
      <c r="E735" s="119" t="s">
        <v>236</v>
      </c>
      <c r="F735" s="120">
        <v>0.78013535999999994</v>
      </c>
      <c r="G735" s="120">
        <v>1.3790691450000001</v>
      </c>
      <c r="H735" s="75">
        <f t="shared" si="33"/>
        <v>-0.43430294062593944</v>
      </c>
      <c r="I735" s="120">
        <v>3.4982760000000002E-2</v>
      </c>
      <c r="J735" s="120">
        <v>0.66798428613071004</v>
      </c>
      <c r="K735" s="75">
        <f t="shared" si="34"/>
        <v>-0.94762936684837729</v>
      </c>
      <c r="L735" s="75">
        <f t="shared" si="35"/>
        <v>4.4841910511529699E-2</v>
      </c>
    </row>
    <row r="736" spans="1:12" x14ac:dyDescent="0.2">
      <c r="A736" s="119" t="s">
        <v>2258</v>
      </c>
      <c r="B736" s="60" t="s">
        <v>418</v>
      </c>
      <c r="C736" s="60" t="s">
        <v>935</v>
      </c>
      <c r="D736" s="119" t="s">
        <v>234</v>
      </c>
      <c r="E736" s="119" t="s">
        <v>1081</v>
      </c>
      <c r="F736" s="120">
        <v>1.9553732509999999</v>
      </c>
      <c r="G736" s="120">
        <v>0.29746840200000002</v>
      </c>
      <c r="H736" s="75">
        <f t="shared" si="33"/>
        <v>5.5733813670737362</v>
      </c>
      <c r="I736" s="120">
        <v>3.1714840000000001E-2</v>
      </c>
      <c r="J736" s="120">
        <v>1.0047885000000001</v>
      </c>
      <c r="K736" s="75">
        <f t="shared" si="34"/>
        <v>-0.96843630276421355</v>
      </c>
      <c r="L736" s="75">
        <f t="shared" si="35"/>
        <v>1.6219327938428469E-2</v>
      </c>
    </row>
    <row r="737" spans="1:12" x14ac:dyDescent="0.2">
      <c r="A737" s="119" t="s">
        <v>2260</v>
      </c>
      <c r="B737" s="60" t="s">
        <v>239</v>
      </c>
      <c r="C737" s="60" t="s">
        <v>935</v>
      </c>
      <c r="D737" s="119" t="s">
        <v>234</v>
      </c>
      <c r="E737" s="119" t="s">
        <v>1081</v>
      </c>
      <c r="F737" s="120">
        <v>3.4283199440000001</v>
      </c>
      <c r="G737" s="120">
        <v>7.1360657359999999</v>
      </c>
      <c r="H737" s="75">
        <f t="shared" si="33"/>
        <v>-0.51957842446646429</v>
      </c>
      <c r="I737" s="120">
        <v>3.1156E-2</v>
      </c>
      <c r="J737" s="120">
        <v>1.37904165</v>
      </c>
      <c r="K737" s="75">
        <f t="shared" si="34"/>
        <v>-0.97740749889606304</v>
      </c>
      <c r="L737" s="75">
        <f t="shared" si="35"/>
        <v>9.0878332562067312E-3</v>
      </c>
    </row>
    <row r="738" spans="1:12" x14ac:dyDescent="0.2">
      <c r="A738" s="119" t="s">
        <v>2302</v>
      </c>
      <c r="B738" s="60" t="s">
        <v>459</v>
      </c>
      <c r="C738" s="60" t="s">
        <v>935</v>
      </c>
      <c r="D738" s="119" t="s">
        <v>234</v>
      </c>
      <c r="E738" s="119" t="s">
        <v>1081</v>
      </c>
      <c r="F738" s="120">
        <v>0.13733057999999998</v>
      </c>
      <c r="G738" s="120">
        <v>0.46410865500000004</v>
      </c>
      <c r="H738" s="75">
        <f t="shared" si="33"/>
        <v>-0.70409821381159121</v>
      </c>
      <c r="I738" s="120">
        <v>3.099478E-2</v>
      </c>
      <c r="J738" s="120">
        <v>0.80392270999999993</v>
      </c>
      <c r="K738" s="75">
        <f t="shared" si="34"/>
        <v>-0.96144557229885941</v>
      </c>
      <c r="L738" s="75">
        <f t="shared" si="35"/>
        <v>0.22569467048052957</v>
      </c>
    </row>
    <row r="739" spans="1:12" x14ac:dyDescent="0.2">
      <c r="A739" s="119" t="s">
        <v>1844</v>
      </c>
      <c r="B739" s="60" t="s">
        <v>1047</v>
      </c>
      <c r="C739" s="60" t="s">
        <v>698</v>
      </c>
      <c r="D739" s="119" t="s">
        <v>234</v>
      </c>
      <c r="E739" s="119" t="s">
        <v>1081</v>
      </c>
      <c r="F739" s="120">
        <v>1.0520761E-2</v>
      </c>
      <c r="G739" s="120">
        <v>4.7904429999999998E-2</v>
      </c>
      <c r="H739" s="75">
        <f t="shared" si="33"/>
        <v>-0.78038020700799482</v>
      </c>
      <c r="I739" s="120">
        <v>3.0360359999999999E-2</v>
      </c>
      <c r="J739" s="120">
        <v>1.28776764</v>
      </c>
      <c r="K739" s="75">
        <f t="shared" si="34"/>
        <v>-0.97642403873419281</v>
      </c>
      <c r="L739" s="75">
        <f t="shared" si="35"/>
        <v>2.8857570284126783</v>
      </c>
    </row>
    <row r="740" spans="1:12" x14ac:dyDescent="0.2">
      <c r="A740" s="119" t="s">
        <v>2571</v>
      </c>
      <c r="B740" s="60" t="s">
        <v>423</v>
      </c>
      <c r="C740" s="60" t="s">
        <v>698</v>
      </c>
      <c r="D740" s="119" t="s">
        <v>234</v>
      </c>
      <c r="E740" s="119" t="s">
        <v>1081</v>
      </c>
      <c r="F740" s="120">
        <v>2.9973E-2</v>
      </c>
      <c r="G740" s="120">
        <v>0</v>
      </c>
      <c r="H740" s="75" t="str">
        <f t="shared" si="33"/>
        <v/>
      </c>
      <c r="I740" s="120">
        <v>2.9973E-2</v>
      </c>
      <c r="J740" s="120">
        <v>0</v>
      </c>
      <c r="K740" s="75" t="str">
        <f t="shared" si="34"/>
        <v/>
      </c>
      <c r="L740" s="75">
        <f t="shared" si="35"/>
        <v>1</v>
      </c>
    </row>
    <row r="741" spans="1:12" x14ac:dyDescent="0.2">
      <c r="A741" s="119" t="s">
        <v>2305</v>
      </c>
      <c r="B741" s="60" t="s">
        <v>488</v>
      </c>
      <c r="C741" s="60" t="s">
        <v>935</v>
      </c>
      <c r="D741" s="119" t="s">
        <v>234</v>
      </c>
      <c r="E741" s="119" t="s">
        <v>1081</v>
      </c>
      <c r="F741" s="120">
        <v>0.17525764499999999</v>
      </c>
      <c r="G741" s="120">
        <v>0.27770024999999998</v>
      </c>
      <c r="H741" s="75">
        <f t="shared" si="33"/>
        <v>-0.36889633696764768</v>
      </c>
      <c r="I741" s="120">
        <v>2.9673660000000001E-2</v>
      </c>
      <c r="J741" s="120">
        <v>0.10262122999999999</v>
      </c>
      <c r="K741" s="75">
        <f t="shared" si="34"/>
        <v>-0.71084287335086516</v>
      </c>
      <c r="L741" s="75">
        <f t="shared" si="35"/>
        <v>0.169314496951046</v>
      </c>
    </row>
    <row r="742" spans="1:12" x14ac:dyDescent="0.2">
      <c r="A742" s="119" t="s">
        <v>2835</v>
      </c>
      <c r="B742" s="60" t="s">
        <v>691</v>
      </c>
      <c r="C742" s="60" t="s">
        <v>940</v>
      </c>
      <c r="D742" s="119" t="s">
        <v>234</v>
      </c>
      <c r="E742" s="119" t="s">
        <v>1081</v>
      </c>
      <c r="F742" s="120">
        <v>6.6437650000000001E-2</v>
      </c>
      <c r="G742" s="120">
        <v>0.36678559799999999</v>
      </c>
      <c r="H742" s="75">
        <f t="shared" si="33"/>
        <v>-0.81886516165773771</v>
      </c>
      <c r="I742" s="120">
        <v>2.779643E-2</v>
      </c>
      <c r="J742" s="120">
        <v>2.4114299999999998E-2</v>
      </c>
      <c r="K742" s="75">
        <f t="shared" si="34"/>
        <v>0.15269487399592774</v>
      </c>
      <c r="L742" s="75">
        <f t="shared" si="35"/>
        <v>0.41838370261440616</v>
      </c>
    </row>
    <row r="743" spans="1:12" x14ac:dyDescent="0.2">
      <c r="A743" s="119" t="s">
        <v>2641</v>
      </c>
      <c r="B743" s="60" t="s">
        <v>80</v>
      </c>
      <c r="C743" s="60" t="s">
        <v>934</v>
      </c>
      <c r="D743" s="119" t="s">
        <v>234</v>
      </c>
      <c r="E743" s="119" t="s">
        <v>1081</v>
      </c>
      <c r="F743" s="120">
        <v>1.2016693300000001</v>
      </c>
      <c r="G743" s="120">
        <v>0.567534596</v>
      </c>
      <c r="H743" s="75">
        <f t="shared" si="33"/>
        <v>1.1173499174665293</v>
      </c>
      <c r="I743" s="120">
        <v>2.7775279999999999E-2</v>
      </c>
      <c r="J743" s="120">
        <v>0.33715692999999997</v>
      </c>
      <c r="K743" s="75">
        <f t="shared" si="34"/>
        <v>-0.91761913361828273</v>
      </c>
      <c r="L743" s="75">
        <f t="shared" si="35"/>
        <v>2.3113912710079735E-2</v>
      </c>
    </row>
    <row r="744" spans="1:12" x14ac:dyDescent="0.2">
      <c r="A744" s="119" t="s">
        <v>1993</v>
      </c>
      <c r="B744" s="60" t="s">
        <v>183</v>
      </c>
      <c r="C744" s="60" t="s">
        <v>939</v>
      </c>
      <c r="D744" s="119" t="s">
        <v>235</v>
      </c>
      <c r="E744" s="119" t="s">
        <v>1081</v>
      </c>
      <c r="F744" s="120">
        <v>9.2466179999999995E-2</v>
      </c>
      <c r="G744" s="120">
        <v>0.14889032999999999</v>
      </c>
      <c r="H744" s="75">
        <f t="shared" si="33"/>
        <v>-0.3789645036047673</v>
      </c>
      <c r="I744" s="120">
        <v>2.7322470000000001E-2</v>
      </c>
      <c r="J744" s="120">
        <v>4.2320190000000001E-2</v>
      </c>
      <c r="K744" s="75">
        <f t="shared" si="34"/>
        <v>-0.35438687775267552</v>
      </c>
      <c r="L744" s="75">
        <f t="shared" si="35"/>
        <v>0.2954860901575041</v>
      </c>
    </row>
    <row r="745" spans="1:12" x14ac:dyDescent="0.2">
      <c r="A745" s="119" t="s">
        <v>1837</v>
      </c>
      <c r="B745" s="119" t="s">
        <v>1543</v>
      </c>
      <c r="C745" s="119" t="s">
        <v>698</v>
      </c>
      <c r="D745" s="119" t="s">
        <v>234</v>
      </c>
      <c r="E745" s="119" t="s">
        <v>236</v>
      </c>
      <c r="F745" s="120">
        <v>0.15019950000000001</v>
      </c>
      <c r="G745" s="120">
        <v>0</v>
      </c>
      <c r="H745" s="75" t="str">
        <f t="shared" si="33"/>
        <v/>
      </c>
      <c r="I745" s="120">
        <v>2.7309E-2</v>
      </c>
      <c r="J745" s="120">
        <v>0</v>
      </c>
      <c r="K745" s="75" t="str">
        <f t="shared" si="34"/>
        <v/>
      </c>
      <c r="L745" s="75">
        <f t="shared" si="35"/>
        <v>0.1818181818181818</v>
      </c>
    </row>
    <row r="746" spans="1:12" x14ac:dyDescent="0.2">
      <c r="A746" s="119" t="s">
        <v>2817</v>
      </c>
      <c r="B746" s="60" t="s">
        <v>1705</v>
      </c>
      <c r="C746" s="60" t="s">
        <v>940</v>
      </c>
      <c r="D746" s="119" t="s">
        <v>234</v>
      </c>
      <c r="E746" s="119" t="s">
        <v>236</v>
      </c>
      <c r="F746" s="120">
        <v>0.81304191000000003</v>
      </c>
      <c r="G746" s="120">
        <v>0.98040031000000005</v>
      </c>
      <c r="H746" s="75">
        <f t="shared" si="33"/>
        <v>-0.17070414839016113</v>
      </c>
      <c r="I746" s="120">
        <v>2.6181560000000003E-2</v>
      </c>
      <c r="J746" s="120">
        <v>0.65099255</v>
      </c>
      <c r="K746" s="75">
        <f t="shared" si="34"/>
        <v>-0.95978208967214751</v>
      </c>
      <c r="L746" s="75">
        <f t="shared" si="35"/>
        <v>3.220198083023789E-2</v>
      </c>
    </row>
    <row r="747" spans="1:12" x14ac:dyDescent="0.2">
      <c r="A747" s="119" t="s">
        <v>2572</v>
      </c>
      <c r="B747" s="60" t="s">
        <v>1412</v>
      </c>
      <c r="C747" s="60" t="s">
        <v>698</v>
      </c>
      <c r="D747" s="119" t="s">
        <v>234</v>
      </c>
      <c r="E747" s="119" t="s">
        <v>1081</v>
      </c>
      <c r="F747" s="120">
        <v>1.8089325000000001</v>
      </c>
      <c r="G747" s="120">
        <v>1.7724000000000001E-3</v>
      </c>
      <c r="H747" s="75" t="str">
        <f t="shared" si="33"/>
        <v/>
      </c>
      <c r="I747" s="120">
        <v>2.569896E-2</v>
      </c>
      <c r="J747" s="120">
        <v>3.5448000000000003E-3</v>
      </c>
      <c r="K747" s="75">
        <f t="shared" si="34"/>
        <v>6.2497630331753546</v>
      </c>
      <c r="L747" s="75">
        <f t="shared" si="35"/>
        <v>1.4206699254947323E-2</v>
      </c>
    </row>
    <row r="748" spans="1:12" x14ac:dyDescent="0.2">
      <c r="A748" s="119" t="s">
        <v>2497</v>
      </c>
      <c r="B748" s="60" t="s">
        <v>622</v>
      </c>
      <c r="C748" s="60" t="s">
        <v>698</v>
      </c>
      <c r="D748" s="119" t="s">
        <v>234</v>
      </c>
      <c r="E748" s="119" t="s">
        <v>1081</v>
      </c>
      <c r="F748" s="120">
        <v>0.10134555000000001</v>
      </c>
      <c r="G748" s="120">
        <v>6.1867500000000004E-3</v>
      </c>
      <c r="H748" s="75">
        <f t="shared" si="33"/>
        <v>15.381064371438963</v>
      </c>
      <c r="I748" s="120">
        <v>2.537648E-2</v>
      </c>
      <c r="J748" s="120">
        <v>5.0792500000000004E-3</v>
      </c>
      <c r="K748" s="75">
        <f t="shared" si="34"/>
        <v>3.9961076930649204</v>
      </c>
      <c r="L748" s="75">
        <f t="shared" si="35"/>
        <v>0.25039560197759053</v>
      </c>
    </row>
    <row r="749" spans="1:12" x14ac:dyDescent="0.2">
      <c r="A749" s="119" t="s">
        <v>2043</v>
      </c>
      <c r="B749" s="60" t="s">
        <v>277</v>
      </c>
      <c r="C749" s="60" t="s">
        <v>2040</v>
      </c>
      <c r="D749" s="119" t="s">
        <v>235</v>
      </c>
      <c r="E749" s="119" t="s">
        <v>236</v>
      </c>
      <c r="F749" s="120">
        <v>4.1348250000000003E-2</v>
      </c>
      <c r="G749" s="120">
        <v>2.6309349999999999E-2</v>
      </c>
      <c r="H749" s="75">
        <f t="shared" si="33"/>
        <v>0.5716180749429387</v>
      </c>
      <c r="I749" s="120">
        <v>2.4982319999999999E-2</v>
      </c>
      <c r="J749" s="120">
        <v>2.501712E-2</v>
      </c>
      <c r="K749" s="75">
        <f t="shared" si="34"/>
        <v>-1.3910474107331483E-3</v>
      </c>
      <c r="L749" s="75">
        <f t="shared" si="35"/>
        <v>0.60419292231231059</v>
      </c>
    </row>
    <row r="750" spans="1:12" x14ac:dyDescent="0.2">
      <c r="A750" s="119" t="s">
        <v>1835</v>
      </c>
      <c r="B750" s="60" t="s">
        <v>1612</v>
      </c>
      <c r="C750" s="60" t="s">
        <v>698</v>
      </c>
      <c r="D750" s="119" t="s">
        <v>234</v>
      </c>
      <c r="E750" s="119" t="s">
        <v>1081</v>
      </c>
      <c r="F750" s="120">
        <v>1.8467999999999998E-2</v>
      </c>
      <c r="G750" s="120">
        <v>1.2586750000000001E-2</v>
      </c>
      <c r="H750" s="75">
        <f t="shared" si="33"/>
        <v>0.46725723479055326</v>
      </c>
      <c r="I750" s="120">
        <v>2.4948000000000001E-2</v>
      </c>
      <c r="J750" s="120">
        <v>1.572434E-2</v>
      </c>
      <c r="K750" s="75">
        <f t="shared" si="34"/>
        <v>0.58658487415052085</v>
      </c>
      <c r="L750" s="75">
        <f t="shared" si="35"/>
        <v>1.3508771929824563</v>
      </c>
    </row>
    <row r="751" spans="1:12" x14ac:dyDescent="0.2">
      <c r="A751" s="119" t="s">
        <v>2457</v>
      </c>
      <c r="B751" s="60" t="s">
        <v>161</v>
      </c>
      <c r="C751" s="60" t="s">
        <v>169</v>
      </c>
      <c r="D751" s="119" t="s">
        <v>235</v>
      </c>
      <c r="E751" s="119" t="s">
        <v>1081</v>
      </c>
      <c r="F751" s="120">
        <v>1.1707499999999999E-2</v>
      </c>
      <c r="G751" s="120">
        <v>6.4325229999999997E-2</v>
      </c>
      <c r="H751" s="75">
        <f t="shared" si="33"/>
        <v>-0.81799520965568251</v>
      </c>
      <c r="I751" s="120">
        <v>2.3423900000000001E-2</v>
      </c>
      <c r="J751" s="120">
        <v>1.7314248999999999</v>
      </c>
      <c r="K751" s="75">
        <f t="shared" si="34"/>
        <v>-0.98647131619742789</v>
      </c>
      <c r="L751" s="75">
        <f t="shared" si="35"/>
        <v>2.0007601964552642</v>
      </c>
    </row>
    <row r="752" spans="1:12" x14ac:dyDescent="0.2">
      <c r="A752" s="119" t="s">
        <v>1728</v>
      </c>
      <c r="B752" s="60" t="s">
        <v>885</v>
      </c>
      <c r="C752" s="60" t="s">
        <v>169</v>
      </c>
      <c r="D752" s="119" t="s">
        <v>873</v>
      </c>
      <c r="E752" s="119" t="s">
        <v>1081</v>
      </c>
      <c r="F752" s="120">
        <v>0.40263500099999999</v>
      </c>
      <c r="G752" s="120">
        <v>0.29439786000000001</v>
      </c>
      <c r="H752" s="75">
        <f t="shared" ref="H752:H815" si="36">IF(ISERROR(F752/G752-1),"",IF((F752/G752-1)&gt;10000%,"",F752/G752-1))</f>
        <v>0.36765600470057747</v>
      </c>
      <c r="I752" s="120">
        <v>2.286127E-2</v>
      </c>
      <c r="J752" s="120">
        <v>5.4942569587306505</v>
      </c>
      <c r="K752" s="75">
        <f t="shared" ref="K752:K815" si="37">IF(ISERROR(I752/J752-1),"",IF((I752/J752-1)&gt;10000%,"",I752/J752-1))</f>
        <v>-0.99583906064610384</v>
      </c>
      <c r="L752" s="75">
        <f t="shared" si="35"/>
        <v>5.6779142258424772E-2</v>
      </c>
    </row>
    <row r="753" spans="1:12" x14ac:dyDescent="0.2">
      <c r="A753" s="119" t="s">
        <v>2818</v>
      </c>
      <c r="B753" s="60" t="s">
        <v>243</v>
      </c>
      <c r="C753" s="60" t="s">
        <v>940</v>
      </c>
      <c r="D753" s="119" t="s">
        <v>234</v>
      </c>
      <c r="E753" s="119" t="s">
        <v>236</v>
      </c>
      <c r="F753" s="120">
        <v>0.53644236000000001</v>
      </c>
      <c r="G753" s="120">
        <v>0.45943912199999998</v>
      </c>
      <c r="H753" s="75">
        <f t="shared" si="36"/>
        <v>0.16760270145214151</v>
      </c>
      <c r="I753" s="120">
        <v>2.1844150000000003E-2</v>
      </c>
      <c r="J753" s="120">
        <v>6.4760079999999998E-2</v>
      </c>
      <c r="K753" s="75">
        <f t="shared" si="37"/>
        <v>-0.66269112082628667</v>
      </c>
      <c r="L753" s="75">
        <f t="shared" si="35"/>
        <v>4.0720404704803703E-2</v>
      </c>
    </row>
    <row r="754" spans="1:12" x14ac:dyDescent="0.2">
      <c r="A754" s="119" t="s">
        <v>1745</v>
      </c>
      <c r="B754" s="60" t="s">
        <v>1746</v>
      </c>
      <c r="C754" s="60" t="s">
        <v>698</v>
      </c>
      <c r="D754" s="119" t="s">
        <v>234</v>
      </c>
      <c r="E754" s="119" t="s">
        <v>1081</v>
      </c>
      <c r="F754" s="120">
        <v>0.30924247999999999</v>
      </c>
      <c r="G754" s="120">
        <v>0.13339432000000001</v>
      </c>
      <c r="H754" s="75">
        <f t="shared" si="36"/>
        <v>1.3182582286861986</v>
      </c>
      <c r="I754" s="120">
        <v>2.1226020000000002E-2</v>
      </c>
      <c r="J754" s="120">
        <v>0</v>
      </c>
      <c r="K754" s="75" t="str">
        <f t="shared" si="37"/>
        <v/>
      </c>
      <c r="L754" s="75">
        <f t="shared" si="35"/>
        <v>6.8638758814765694E-2</v>
      </c>
    </row>
    <row r="755" spans="1:12" x14ac:dyDescent="0.2">
      <c r="A755" s="119" t="s">
        <v>2846</v>
      </c>
      <c r="B755" s="60" t="s">
        <v>242</v>
      </c>
      <c r="C755" s="60" t="s">
        <v>940</v>
      </c>
      <c r="D755" s="119" t="s">
        <v>234</v>
      </c>
      <c r="E755" s="119" t="s">
        <v>236</v>
      </c>
      <c r="F755" s="120">
        <v>0.18303372000000001</v>
      </c>
      <c r="G755" s="120">
        <v>4.0366554999999998E-2</v>
      </c>
      <c r="H755" s="75">
        <f t="shared" si="36"/>
        <v>3.5342913211196745</v>
      </c>
      <c r="I755" s="120">
        <v>2.1219680000000001E-2</v>
      </c>
      <c r="J755" s="120">
        <v>1.7246300000000002E-3</v>
      </c>
      <c r="K755" s="75">
        <f t="shared" si="37"/>
        <v>11.303902866122009</v>
      </c>
      <c r="L755" s="75">
        <f t="shared" si="35"/>
        <v>0.11593317340651767</v>
      </c>
    </row>
    <row r="756" spans="1:12" x14ac:dyDescent="0.2">
      <c r="A756" s="119" t="s">
        <v>2559</v>
      </c>
      <c r="B756" s="60" t="s">
        <v>1878</v>
      </c>
      <c r="C756" s="60" t="s">
        <v>1031</v>
      </c>
      <c r="D756" s="119" t="s">
        <v>234</v>
      </c>
      <c r="E756" s="119" t="s">
        <v>1081</v>
      </c>
      <c r="F756" s="120">
        <v>2.0992540000000001E-2</v>
      </c>
      <c r="G756" s="120">
        <v>7.9403669999999996E-2</v>
      </c>
      <c r="H756" s="75">
        <f t="shared" si="36"/>
        <v>-0.73562254742129674</v>
      </c>
      <c r="I756" s="120">
        <v>2.0992540000000001E-2</v>
      </c>
      <c r="J756" s="120">
        <v>0.46046107000000003</v>
      </c>
      <c r="K756" s="75">
        <f t="shared" si="37"/>
        <v>-0.95440973978538513</v>
      </c>
      <c r="L756" s="75">
        <f t="shared" si="35"/>
        <v>1</v>
      </c>
    </row>
    <row r="757" spans="1:12" x14ac:dyDescent="0.2">
      <c r="A757" s="119" t="s">
        <v>2530</v>
      </c>
      <c r="B757" s="60" t="s">
        <v>954</v>
      </c>
      <c r="C757" s="60" t="s">
        <v>938</v>
      </c>
      <c r="D757" s="119" t="s">
        <v>234</v>
      </c>
      <c r="E757" s="119" t="s">
        <v>1081</v>
      </c>
      <c r="F757" s="120">
        <v>3.5582199999999994E-2</v>
      </c>
      <c r="G757" s="120">
        <v>4.40793E-3</v>
      </c>
      <c r="H757" s="75">
        <f t="shared" si="36"/>
        <v>7.0723151229715526</v>
      </c>
      <c r="I757" s="120">
        <v>2.0943E-2</v>
      </c>
      <c r="J757" s="120">
        <v>0</v>
      </c>
      <c r="K757" s="75" t="str">
        <f t="shared" si="37"/>
        <v/>
      </c>
      <c r="L757" s="75">
        <f t="shared" si="35"/>
        <v>0.58858080725756146</v>
      </c>
    </row>
    <row r="758" spans="1:12" x14ac:dyDescent="0.2">
      <c r="A758" s="119" t="s">
        <v>2787</v>
      </c>
      <c r="B758" s="60" t="s">
        <v>619</v>
      </c>
      <c r="C758" s="60" t="s">
        <v>940</v>
      </c>
      <c r="D758" s="119" t="s">
        <v>235</v>
      </c>
      <c r="E758" s="119" t="s">
        <v>1081</v>
      </c>
      <c r="F758" s="120">
        <v>3.4252888399999999</v>
      </c>
      <c r="G758" s="120">
        <v>0.56076845999999991</v>
      </c>
      <c r="H758" s="75">
        <f t="shared" si="36"/>
        <v>5.1082052296593154</v>
      </c>
      <c r="I758" s="120">
        <v>2.0875130000000002E-2</v>
      </c>
      <c r="J758" s="120">
        <v>0.1385593</v>
      </c>
      <c r="K758" s="75">
        <f t="shared" si="37"/>
        <v>-0.8493415454610409</v>
      </c>
      <c r="L758" s="75">
        <f t="shared" si="35"/>
        <v>6.0944145078287767E-3</v>
      </c>
    </row>
    <row r="759" spans="1:12" x14ac:dyDescent="0.2">
      <c r="A759" s="119" t="s">
        <v>2249</v>
      </c>
      <c r="B759" s="60" t="s">
        <v>658</v>
      </c>
      <c r="C759" s="60" t="s">
        <v>935</v>
      </c>
      <c r="D759" s="119" t="s">
        <v>234</v>
      </c>
      <c r="E759" s="119" t="s">
        <v>1081</v>
      </c>
      <c r="F759" s="120">
        <v>0.36234826799999997</v>
      </c>
      <c r="G759" s="120">
        <v>2.956344316</v>
      </c>
      <c r="H759" s="75">
        <f t="shared" si="36"/>
        <v>-0.87743367170091158</v>
      </c>
      <c r="I759" s="120">
        <v>1.8818000000000001E-2</v>
      </c>
      <c r="J759" s="120">
        <v>3.37938706</v>
      </c>
      <c r="K759" s="75">
        <f t="shared" si="37"/>
        <v>-0.99443153457538536</v>
      </c>
      <c r="L759" s="75">
        <f t="shared" si="35"/>
        <v>5.1933461980836634E-2</v>
      </c>
    </row>
    <row r="760" spans="1:12" x14ac:dyDescent="0.2">
      <c r="A760" s="119" t="s">
        <v>2831</v>
      </c>
      <c r="B760" s="60" t="s">
        <v>1086</v>
      </c>
      <c r="C760" s="60" t="s">
        <v>940</v>
      </c>
      <c r="D760" s="119" t="s">
        <v>234</v>
      </c>
      <c r="E760" s="119" t="s">
        <v>1081</v>
      </c>
      <c r="F760" s="120">
        <v>0.11622702</v>
      </c>
      <c r="G760" s="120">
        <v>0.16241729000000002</v>
      </c>
      <c r="H760" s="75">
        <f t="shared" si="36"/>
        <v>-0.28439256682585956</v>
      </c>
      <c r="I760" s="120">
        <v>1.7969930000000002E-2</v>
      </c>
      <c r="J760" s="120">
        <v>5.5184120000000003E-2</v>
      </c>
      <c r="K760" s="75">
        <f t="shared" si="37"/>
        <v>-0.67436411054484513</v>
      </c>
      <c r="L760" s="75">
        <f t="shared" si="35"/>
        <v>0.15461060603635887</v>
      </c>
    </row>
    <row r="761" spans="1:12" x14ac:dyDescent="0.2">
      <c r="A761" s="119" t="s">
        <v>2824</v>
      </c>
      <c r="B761" s="60" t="s">
        <v>271</v>
      </c>
      <c r="C761" s="60" t="s">
        <v>940</v>
      </c>
      <c r="D761" s="119" t="s">
        <v>234</v>
      </c>
      <c r="E761" s="119" t="s">
        <v>236</v>
      </c>
      <c r="F761" s="120">
        <v>0.69959424999999997</v>
      </c>
      <c r="G761" s="120">
        <v>0.36879267999999998</v>
      </c>
      <c r="H761" s="75">
        <f t="shared" si="36"/>
        <v>0.89698518419617224</v>
      </c>
      <c r="I761" s="120">
        <v>1.7829040000000001E-2</v>
      </c>
      <c r="J761" s="120">
        <v>1.0881633700000002</v>
      </c>
      <c r="K761" s="75">
        <f t="shared" si="37"/>
        <v>-0.98361547494472268</v>
      </c>
      <c r="L761" s="75">
        <f t="shared" si="35"/>
        <v>2.5484829242092829E-2</v>
      </c>
    </row>
    <row r="762" spans="1:12" x14ac:dyDescent="0.2">
      <c r="A762" s="119" t="s">
        <v>2448</v>
      </c>
      <c r="B762" s="60" t="s">
        <v>119</v>
      </c>
      <c r="C762" s="60" t="s">
        <v>698</v>
      </c>
      <c r="D762" s="119" t="s">
        <v>234</v>
      </c>
      <c r="E762" s="119" t="s">
        <v>1081</v>
      </c>
      <c r="F762" s="120">
        <v>0.41594468000000001</v>
      </c>
      <c r="G762" s="120">
        <v>9.4755265000000005E-2</v>
      </c>
      <c r="H762" s="75">
        <f t="shared" si="36"/>
        <v>3.3896735447893054</v>
      </c>
      <c r="I762" s="120">
        <v>1.75091E-2</v>
      </c>
      <c r="J762" s="120">
        <v>2.75112756</v>
      </c>
      <c r="K762" s="75">
        <f t="shared" si="37"/>
        <v>-0.9936356640620474</v>
      </c>
      <c r="L762" s="75">
        <f t="shared" si="35"/>
        <v>4.2094780488597668E-2</v>
      </c>
    </row>
    <row r="763" spans="1:12" x14ac:dyDescent="0.2">
      <c r="A763" s="119" t="s">
        <v>2866</v>
      </c>
      <c r="B763" s="60" t="s">
        <v>960</v>
      </c>
      <c r="C763" s="60" t="s">
        <v>940</v>
      </c>
      <c r="D763" s="119" t="s">
        <v>234</v>
      </c>
      <c r="E763" s="119" t="s">
        <v>236</v>
      </c>
      <c r="F763" s="120">
        <v>0.14710493799999999</v>
      </c>
      <c r="G763" s="120">
        <v>0.14121710999999998</v>
      </c>
      <c r="H763" s="75">
        <f t="shared" si="36"/>
        <v>4.169344635363248E-2</v>
      </c>
      <c r="I763" s="120">
        <v>1.678464E-2</v>
      </c>
      <c r="J763" s="120">
        <v>2.388531E-2</v>
      </c>
      <c r="K763" s="75">
        <f t="shared" si="37"/>
        <v>-0.29728188581182324</v>
      </c>
      <c r="L763" s="75">
        <f t="shared" si="35"/>
        <v>0.11409977277581261</v>
      </c>
    </row>
    <row r="764" spans="1:12" x14ac:dyDescent="0.2">
      <c r="A764" s="119" t="s">
        <v>517</v>
      </c>
      <c r="B764" s="60" t="s">
        <v>64</v>
      </c>
      <c r="C764" s="60" t="s">
        <v>520</v>
      </c>
      <c r="D764" s="119" t="s">
        <v>234</v>
      </c>
      <c r="E764" s="119" t="s">
        <v>1081</v>
      </c>
      <c r="F764" s="120">
        <v>0.37727018600000001</v>
      </c>
      <c r="G764" s="120">
        <v>0.31468546000000003</v>
      </c>
      <c r="H764" s="75">
        <f t="shared" si="36"/>
        <v>0.19888025967262668</v>
      </c>
      <c r="I764" s="120">
        <v>1.6459000000000001E-2</v>
      </c>
      <c r="J764" s="120">
        <v>0.32809525</v>
      </c>
      <c r="K764" s="75">
        <f t="shared" si="37"/>
        <v>-0.94983468977377761</v>
      </c>
      <c r="L764" s="75">
        <f t="shared" si="35"/>
        <v>4.3626558924536915E-2</v>
      </c>
    </row>
    <row r="765" spans="1:12" x14ac:dyDescent="0.2">
      <c r="A765" s="119" t="s">
        <v>2244</v>
      </c>
      <c r="B765" s="60" t="s">
        <v>1179</v>
      </c>
      <c r="C765" s="60" t="s">
        <v>935</v>
      </c>
      <c r="D765" s="119" t="s">
        <v>234</v>
      </c>
      <c r="E765" s="119" t="s">
        <v>1081</v>
      </c>
      <c r="F765" s="120">
        <v>1.0040559060000001</v>
      </c>
      <c r="G765" s="120">
        <v>0.80064287000000001</v>
      </c>
      <c r="H765" s="75">
        <f t="shared" si="36"/>
        <v>0.25406213384501886</v>
      </c>
      <c r="I765" s="120">
        <v>1.362492E-2</v>
      </c>
      <c r="J765" s="120">
        <v>1.758827E-2</v>
      </c>
      <c r="K765" s="75">
        <f t="shared" si="37"/>
        <v>-0.22534052524779291</v>
      </c>
      <c r="L765" s="75">
        <f t="shared" si="35"/>
        <v>1.3569881834846753E-2</v>
      </c>
    </row>
    <row r="766" spans="1:12" x14ac:dyDescent="0.2">
      <c r="A766" s="119" t="s">
        <v>2495</v>
      </c>
      <c r="B766" s="60" t="s">
        <v>296</v>
      </c>
      <c r="C766" s="60" t="s">
        <v>301</v>
      </c>
      <c r="D766" s="119" t="s">
        <v>873</v>
      </c>
      <c r="E766" s="119" t="s">
        <v>236</v>
      </c>
      <c r="F766" s="120">
        <v>5.7095949999999999E-2</v>
      </c>
      <c r="G766" s="120">
        <v>0.41563686</v>
      </c>
      <c r="H766" s="75">
        <f t="shared" si="36"/>
        <v>-0.8626302056078472</v>
      </c>
      <c r="I766" s="120">
        <v>1.193755E-2</v>
      </c>
      <c r="J766" s="120">
        <v>0</v>
      </c>
      <c r="K766" s="75" t="str">
        <f t="shared" si="37"/>
        <v/>
      </c>
      <c r="L766" s="75">
        <f t="shared" si="35"/>
        <v>0.20907875252097566</v>
      </c>
    </row>
    <row r="767" spans="1:12" x14ac:dyDescent="0.2">
      <c r="A767" s="119" t="s">
        <v>2646</v>
      </c>
      <c r="B767" s="60" t="s">
        <v>1026</v>
      </c>
      <c r="C767" s="60" t="s">
        <v>934</v>
      </c>
      <c r="D767" s="119" t="s">
        <v>234</v>
      </c>
      <c r="E767" s="119" t="s">
        <v>1081</v>
      </c>
      <c r="F767" s="120">
        <v>0.65051966000000006</v>
      </c>
      <c r="G767" s="120">
        <v>1.0620431100000001</v>
      </c>
      <c r="H767" s="75">
        <f t="shared" si="36"/>
        <v>-0.3874828113145049</v>
      </c>
      <c r="I767" s="120">
        <v>1.1126510000000001E-2</v>
      </c>
      <c r="J767" s="120">
        <v>0.91065556000000003</v>
      </c>
      <c r="K767" s="75">
        <f t="shared" si="37"/>
        <v>-0.98778186782278032</v>
      </c>
      <c r="L767" s="75">
        <f t="shared" si="35"/>
        <v>1.7104033412303019E-2</v>
      </c>
    </row>
    <row r="768" spans="1:12" x14ac:dyDescent="0.2">
      <c r="A768" s="119" t="s">
        <v>2060</v>
      </c>
      <c r="B768" s="60" t="s">
        <v>44</v>
      </c>
      <c r="C768" s="60" t="s">
        <v>2040</v>
      </c>
      <c r="D768" s="119" t="s">
        <v>235</v>
      </c>
      <c r="E768" s="119" t="s">
        <v>236</v>
      </c>
      <c r="F768" s="120">
        <v>1.6076319999999998E-2</v>
      </c>
      <c r="G768" s="120">
        <v>4.4425474999999999E-2</v>
      </c>
      <c r="H768" s="75">
        <f t="shared" si="36"/>
        <v>-0.6381283486558107</v>
      </c>
      <c r="I768" s="120">
        <v>1.08875E-2</v>
      </c>
      <c r="J768" s="120">
        <v>1.345322E-2</v>
      </c>
      <c r="K768" s="75">
        <f t="shared" si="37"/>
        <v>-0.1907141933306673</v>
      </c>
      <c r="L768" s="75">
        <f t="shared" si="35"/>
        <v>0.67723832319834398</v>
      </c>
    </row>
    <row r="769" spans="1:12" x14ac:dyDescent="0.2">
      <c r="A769" s="119" t="s">
        <v>2837</v>
      </c>
      <c r="B769" s="60" t="s">
        <v>355</v>
      </c>
      <c r="C769" s="60" t="s">
        <v>940</v>
      </c>
      <c r="D769" s="119" t="s">
        <v>234</v>
      </c>
      <c r="E769" s="119" t="s">
        <v>1081</v>
      </c>
      <c r="F769" s="120">
        <v>2.6796080000000003E-2</v>
      </c>
      <c r="G769" s="120">
        <v>2.9243419999999999E-2</v>
      </c>
      <c r="H769" s="75">
        <f t="shared" si="36"/>
        <v>-8.3688569941545721E-2</v>
      </c>
      <c r="I769" s="120">
        <v>1.0267120000000001E-2</v>
      </c>
      <c r="J769" s="120">
        <v>1.4328299999999999E-2</v>
      </c>
      <c r="K769" s="75">
        <f t="shared" si="37"/>
        <v>-0.28343767229887695</v>
      </c>
      <c r="L769" s="75">
        <f t="shared" si="35"/>
        <v>0.38315753647548445</v>
      </c>
    </row>
    <row r="770" spans="1:12" x14ac:dyDescent="0.2">
      <c r="A770" s="119" t="s">
        <v>2005</v>
      </c>
      <c r="B770" s="60" t="s">
        <v>1604</v>
      </c>
      <c r="C770" s="60" t="s">
        <v>939</v>
      </c>
      <c r="D770" s="119" t="s">
        <v>235</v>
      </c>
      <c r="E770" s="119" t="s">
        <v>1081</v>
      </c>
      <c r="F770" s="120">
        <v>0.63560153000000008</v>
      </c>
      <c r="G770" s="120">
        <v>0.47028515999999998</v>
      </c>
      <c r="H770" s="75">
        <f t="shared" si="36"/>
        <v>0.35152367980312227</v>
      </c>
      <c r="I770" s="120">
        <v>1.013323E-2</v>
      </c>
      <c r="J770" s="120">
        <v>5.807114E-2</v>
      </c>
      <c r="K770" s="75">
        <f t="shared" si="37"/>
        <v>-0.82550316732201234</v>
      </c>
      <c r="L770" s="75">
        <f t="shared" si="35"/>
        <v>1.5942740100074963E-2</v>
      </c>
    </row>
    <row r="771" spans="1:12" x14ac:dyDescent="0.2">
      <c r="A771" s="119" t="s">
        <v>2253</v>
      </c>
      <c r="B771" s="60" t="s">
        <v>1030</v>
      </c>
      <c r="C771" s="60" t="s">
        <v>935</v>
      </c>
      <c r="D771" s="119" t="s">
        <v>234</v>
      </c>
      <c r="E771" s="119" t="s">
        <v>1081</v>
      </c>
      <c r="F771" s="120">
        <v>2.5802889999999998E-2</v>
      </c>
      <c r="G771" s="120">
        <v>8.1781660000000006E-2</v>
      </c>
      <c r="H771" s="75">
        <f t="shared" si="36"/>
        <v>-0.68449050801854594</v>
      </c>
      <c r="I771" s="120">
        <v>9.9790199999999999E-3</v>
      </c>
      <c r="J771" s="120">
        <v>3.6138800000000003E-3</v>
      </c>
      <c r="K771" s="75">
        <f t="shared" si="37"/>
        <v>1.7613036404086464</v>
      </c>
      <c r="L771" s="75">
        <f t="shared" si="35"/>
        <v>0.38674040000945631</v>
      </c>
    </row>
    <row r="772" spans="1:12" x14ac:dyDescent="0.2">
      <c r="A772" s="119" t="s">
        <v>1996</v>
      </c>
      <c r="B772" s="60" t="s">
        <v>333</v>
      </c>
      <c r="C772" s="60" t="s">
        <v>939</v>
      </c>
      <c r="D772" s="119" t="s">
        <v>235</v>
      </c>
      <c r="E772" s="119" t="s">
        <v>1081</v>
      </c>
      <c r="F772" s="120">
        <v>0.17618502</v>
      </c>
      <c r="G772" s="120">
        <v>0.73597175999999997</v>
      </c>
      <c r="H772" s="75">
        <f t="shared" si="36"/>
        <v>-0.76060899401900961</v>
      </c>
      <c r="I772" s="120">
        <v>9.626860000000001E-3</v>
      </c>
      <c r="J772" s="120">
        <v>4.6087179999999998E-2</v>
      </c>
      <c r="K772" s="75">
        <f t="shared" si="37"/>
        <v>-0.79111631477560573</v>
      </c>
      <c r="L772" s="75">
        <f t="shared" si="35"/>
        <v>5.464062722245059E-2</v>
      </c>
    </row>
    <row r="773" spans="1:12" x14ac:dyDescent="0.2">
      <c r="A773" s="119" t="s">
        <v>2303</v>
      </c>
      <c r="B773" s="60" t="s">
        <v>486</v>
      </c>
      <c r="C773" s="60" t="s">
        <v>935</v>
      </c>
      <c r="D773" s="119" t="s">
        <v>234</v>
      </c>
      <c r="E773" s="119" t="s">
        <v>1081</v>
      </c>
      <c r="F773" s="120">
        <v>4.1961933820000006</v>
      </c>
      <c r="G773" s="120">
        <v>0.82606542799999993</v>
      </c>
      <c r="H773" s="75">
        <f t="shared" si="36"/>
        <v>4.0797348972217256</v>
      </c>
      <c r="I773" s="120">
        <v>9.4200200000000012E-3</v>
      </c>
      <c r="J773" s="120">
        <v>10.10733482</v>
      </c>
      <c r="K773" s="75">
        <f t="shared" si="37"/>
        <v>-0.99906800158817732</v>
      </c>
      <c r="L773" s="75">
        <f t="shared" si="35"/>
        <v>2.2448965389460212E-3</v>
      </c>
    </row>
    <row r="774" spans="1:12" x14ac:dyDescent="0.2">
      <c r="A774" s="119" t="s">
        <v>2023</v>
      </c>
      <c r="B774" s="60" t="s">
        <v>539</v>
      </c>
      <c r="C774" s="60" t="s">
        <v>939</v>
      </c>
      <c r="D774" s="119" t="s">
        <v>873</v>
      </c>
      <c r="E774" s="119" t="s">
        <v>236</v>
      </c>
      <c r="F774" s="120">
        <v>4.5346449999999996E-2</v>
      </c>
      <c r="G774" s="120">
        <v>0.73254984000000001</v>
      </c>
      <c r="H774" s="75">
        <f t="shared" si="36"/>
        <v>-0.93809779550289707</v>
      </c>
      <c r="I774" s="120">
        <v>9.1039799999999994E-3</v>
      </c>
      <c r="J774" s="120">
        <v>0.39947492000000001</v>
      </c>
      <c r="K774" s="75">
        <f t="shared" si="37"/>
        <v>-0.97721013374256382</v>
      </c>
      <c r="L774" s="75">
        <f t="shared" si="35"/>
        <v>0.20076499924470384</v>
      </c>
    </row>
    <row r="775" spans="1:12" x14ac:dyDescent="0.2">
      <c r="A775" s="119" t="s">
        <v>2542</v>
      </c>
      <c r="B775" s="60" t="s">
        <v>562</v>
      </c>
      <c r="C775" s="60" t="s">
        <v>938</v>
      </c>
      <c r="D775" s="119" t="s">
        <v>234</v>
      </c>
      <c r="E775" s="119" t="s">
        <v>1081</v>
      </c>
      <c r="F775" s="120">
        <v>5.958401E-2</v>
      </c>
      <c r="G775" s="120">
        <v>2.7148479999999999E-2</v>
      </c>
      <c r="H775" s="75">
        <f t="shared" si="36"/>
        <v>1.1947457095203857</v>
      </c>
      <c r="I775" s="120">
        <v>8.8800000000000007E-3</v>
      </c>
      <c r="J775" s="120">
        <v>0</v>
      </c>
      <c r="K775" s="75" t="str">
        <f t="shared" si="37"/>
        <v/>
      </c>
      <c r="L775" s="75">
        <f t="shared" ref="L775:L838" si="38">IF(ISERROR(I775/F775),"",IF(I775/F775&gt;10000%,"",I775/F775))</f>
        <v>0.1490332725172408</v>
      </c>
    </row>
    <row r="776" spans="1:12" x14ac:dyDescent="0.2">
      <c r="A776" s="119" t="s">
        <v>2650</v>
      </c>
      <c r="B776" s="60" t="s">
        <v>1301</v>
      </c>
      <c r="C776" s="60" t="s">
        <v>934</v>
      </c>
      <c r="D776" s="119" t="s">
        <v>234</v>
      </c>
      <c r="E776" s="119" t="s">
        <v>236</v>
      </c>
      <c r="F776" s="120">
        <v>3.3699497799999998</v>
      </c>
      <c r="G776" s="120">
        <v>4.1542319770000002</v>
      </c>
      <c r="H776" s="75">
        <f t="shared" si="36"/>
        <v>-0.18879114150153309</v>
      </c>
      <c r="I776" s="120">
        <v>8.757860000000001E-3</v>
      </c>
      <c r="J776" s="120">
        <v>15.844233340000001</v>
      </c>
      <c r="K776" s="75">
        <f t="shared" si="37"/>
        <v>-0.99944725252323252</v>
      </c>
      <c r="L776" s="75">
        <f t="shared" si="38"/>
        <v>2.5988102410238298E-3</v>
      </c>
    </row>
    <row r="777" spans="1:12" x14ac:dyDescent="0.2">
      <c r="A777" s="119" t="s">
        <v>1851</v>
      </c>
      <c r="B777" s="60" t="s">
        <v>1053</v>
      </c>
      <c r="C777" s="60" t="s">
        <v>698</v>
      </c>
      <c r="D777" s="119" t="s">
        <v>234</v>
      </c>
      <c r="E777" s="119" t="s">
        <v>1081</v>
      </c>
      <c r="F777" s="120">
        <v>2.3490139989999999</v>
      </c>
      <c r="G777" s="120">
        <v>1.4651E-3</v>
      </c>
      <c r="H777" s="75" t="str">
        <f t="shared" si="36"/>
        <v/>
      </c>
      <c r="I777" s="120">
        <v>8.2452999999999988E-3</v>
      </c>
      <c r="J777" s="120">
        <v>0</v>
      </c>
      <c r="K777" s="75" t="str">
        <f t="shared" si="37"/>
        <v/>
      </c>
      <c r="L777" s="75">
        <f t="shared" si="38"/>
        <v>3.5101110523437112E-3</v>
      </c>
    </row>
    <row r="778" spans="1:12" x14ac:dyDescent="0.2">
      <c r="A778" s="119" t="s">
        <v>1985</v>
      </c>
      <c r="B778" s="60" t="s">
        <v>544</v>
      </c>
      <c r="C778" s="60" t="s">
        <v>939</v>
      </c>
      <c r="D778" s="119" t="s">
        <v>235</v>
      </c>
      <c r="E778" s="119" t="s">
        <v>236</v>
      </c>
      <c r="F778" s="120">
        <v>0.42607197499999999</v>
      </c>
      <c r="G778" s="120">
        <v>0.29090368</v>
      </c>
      <c r="H778" s="75">
        <f t="shared" si="36"/>
        <v>0.46464965654611179</v>
      </c>
      <c r="I778" s="120">
        <v>7.6005500000000002E-3</v>
      </c>
      <c r="J778" s="120">
        <v>8.7281830000000005E-2</v>
      </c>
      <c r="K778" s="75">
        <f t="shared" si="37"/>
        <v>-0.91291944726640128</v>
      </c>
      <c r="L778" s="75">
        <f t="shared" si="38"/>
        <v>1.7838652729975962E-2</v>
      </c>
    </row>
    <row r="779" spans="1:12" x14ac:dyDescent="0.2">
      <c r="A779" s="119" t="s">
        <v>2657</v>
      </c>
      <c r="B779" s="60" t="s">
        <v>1013</v>
      </c>
      <c r="C779" s="60" t="s">
        <v>934</v>
      </c>
      <c r="D779" s="119" t="s">
        <v>234</v>
      </c>
      <c r="E779" s="119" t="s">
        <v>1081</v>
      </c>
      <c r="F779" s="120">
        <v>7.4685000000000003E-3</v>
      </c>
      <c r="G779" s="120">
        <v>3.0470299999999999E-2</v>
      </c>
      <c r="H779" s="75">
        <f t="shared" si="36"/>
        <v>-0.75489246906003549</v>
      </c>
      <c r="I779" s="120">
        <v>7.4430399999999997E-3</v>
      </c>
      <c r="J779" s="120">
        <v>3.8046899999999999E-3</v>
      </c>
      <c r="K779" s="75">
        <f t="shared" si="37"/>
        <v>0.95628027513411085</v>
      </c>
      <c r="L779" s="75">
        <f t="shared" si="38"/>
        <v>0.99659101559884844</v>
      </c>
    </row>
    <row r="780" spans="1:12" x14ac:dyDescent="0.2">
      <c r="A780" s="119" t="s">
        <v>1819</v>
      </c>
      <c r="B780" s="119" t="s">
        <v>1544</v>
      </c>
      <c r="C780" s="119" t="s">
        <v>698</v>
      </c>
      <c r="D780" s="119" t="s">
        <v>234</v>
      </c>
      <c r="E780" s="119" t="s">
        <v>1081</v>
      </c>
      <c r="F780" s="120">
        <v>1.4879160000000001E-2</v>
      </c>
      <c r="G780" s="120">
        <v>1.6172000000000001E-3</v>
      </c>
      <c r="H780" s="75">
        <f t="shared" si="36"/>
        <v>8.2005688844917142</v>
      </c>
      <c r="I780" s="120">
        <v>7.4400400000000002E-3</v>
      </c>
      <c r="J780" s="120">
        <v>3.2344800000000001E-3</v>
      </c>
      <c r="K780" s="75">
        <f t="shared" si="37"/>
        <v>1.3002275481684844</v>
      </c>
      <c r="L780" s="75">
        <f t="shared" si="38"/>
        <v>0.50003091572373703</v>
      </c>
    </row>
    <row r="781" spans="1:12" x14ac:dyDescent="0.2">
      <c r="A781" s="119" t="s">
        <v>2311</v>
      </c>
      <c r="B781" s="60" t="s">
        <v>422</v>
      </c>
      <c r="C781" s="60" t="s">
        <v>935</v>
      </c>
      <c r="D781" s="119" t="s">
        <v>234</v>
      </c>
      <c r="E781" s="119" t="s">
        <v>1081</v>
      </c>
      <c r="F781" s="120">
        <v>3.0833020380000002</v>
      </c>
      <c r="G781" s="120">
        <v>0.23131005999999998</v>
      </c>
      <c r="H781" s="75">
        <f t="shared" si="36"/>
        <v>12.329736017534216</v>
      </c>
      <c r="I781" s="120">
        <v>7.4123500000000007E-3</v>
      </c>
      <c r="J781" s="120">
        <v>8.120738000000001E-2</v>
      </c>
      <c r="K781" s="75">
        <f t="shared" si="37"/>
        <v>-0.90872319732516926</v>
      </c>
      <c r="L781" s="75">
        <f t="shared" si="38"/>
        <v>2.4040298059180929E-3</v>
      </c>
    </row>
    <row r="782" spans="1:12" x14ac:dyDescent="0.2">
      <c r="A782" s="119" t="s">
        <v>519</v>
      </c>
      <c r="B782" s="60" t="s">
        <v>65</v>
      </c>
      <c r="C782" s="60" t="s">
        <v>520</v>
      </c>
      <c r="D782" s="119" t="s">
        <v>234</v>
      </c>
      <c r="E782" s="119" t="s">
        <v>1081</v>
      </c>
      <c r="F782" s="120">
        <v>8.4100809999999998E-2</v>
      </c>
      <c r="G782" s="120">
        <v>2.474875E-2</v>
      </c>
      <c r="H782" s="75">
        <f t="shared" si="36"/>
        <v>2.3981841507146826</v>
      </c>
      <c r="I782" s="120">
        <v>7.3136599999999996E-3</v>
      </c>
      <c r="J782" s="120">
        <v>1.00056E-2</v>
      </c>
      <c r="K782" s="75">
        <f t="shared" si="37"/>
        <v>-0.26904333573199013</v>
      </c>
      <c r="L782" s="75">
        <f t="shared" si="38"/>
        <v>8.6963014981663075E-2</v>
      </c>
    </row>
    <row r="783" spans="1:12" x14ac:dyDescent="0.2">
      <c r="A783" s="119" t="s">
        <v>2827</v>
      </c>
      <c r="B783" s="60" t="s">
        <v>240</v>
      </c>
      <c r="C783" s="60" t="s">
        <v>940</v>
      </c>
      <c r="D783" s="119" t="s">
        <v>234</v>
      </c>
      <c r="E783" s="119" t="s">
        <v>1081</v>
      </c>
      <c r="F783" s="120">
        <v>0.41645339000000003</v>
      </c>
      <c r="G783" s="120">
        <v>1.12830454</v>
      </c>
      <c r="H783" s="75">
        <f t="shared" si="36"/>
        <v>-0.63090338181214789</v>
      </c>
      <c r="I783" s="120">
        <v>6.8108000000000005E-3</v>
      </c>
      <c r="J783" s="120">
        <v>3.4420099999999995E-2</v>
      </c>
      <c r="K783" s="75">
        <f t="shared" si="37"/>
        <v>-0.80212724541764835</v>
      </c>
      <c r="L783" s="75">
        <f t="shared" si="38"/>
        <v>1.6354291172896922E-2</v>
      </c>
    </row>
    <row r="784" spans="1:12" x14ac:dyDescent="0.2">
      <c r="A784" s="119" t="s">
        <v>2539</v>
      </c>
      <c r="B784" s="60" t="s">
        <v>1057</v>
      </c>
      <c r="C784" s="60" t="s">
        <v>1031</v>
      </c>
      <c r="D784" s="119" t="s">
        <v>234</v>
      </c>
      <c r="E784" s="119" t="s">
        <v>1081</v>
      </c>
      <c r="F784" s="120">
        <v>6.2045999999999997E-2</v>
      </c>
      <c r="G784" s="120">
        <v>9.8218300000000008E-2</v>
      </c>
      <c r="H784" s="75">
        <f t="shared" si="36"/>
        <v>-0.36828472901689413</v>
      </c>
      <c r="I784" s="120">
        <v>6.6299999999999996E-3</v>
      </c>
      <c r="J784" s="120">
        <v>8.2492599999999999E-2</v>
      </c>
      <c r="K784" s="75">
        <f t="shared" si="37"/>
        <v>-0.91962915461508066</v>
      </c>
      <c r="L784" s="75">
        <f t="shared" si="38"/>
        <v>0.10685620346194759</v>
      </c>
    </row>
    <row r="785" spans="1:12" x14ac:dyDescent="0.2">
      <c r="A785" s="119" t="s">
        <v>2617</v>
      </c>
      <c r="B785" s="60" t="s">
        <v>1010</v>
      </c>
      <c r="C785" s="60" t="s">
        <v>934</v>
      </c>
      <c r="D785" s="119" t="s">
        <v>234</v>
      </c>
      <c r="E785" s="119" t="s">
        <v>1081</v>
      </c>
      <c r="F785" s="120">
        <v>2.2244312900000001</v>
      </c>
      <c r="G785" s="120">
        <v>1.7487678070000001</v>
      </c>
      <c r="H785" s="75">
        <f t="shared" si="36"/>
        <v>0.27199922202136007</v>
      </c>
      <c r="I785" s="120">
        <v>6.4749999999999999E-3</v>
      </c>
      <c r="J785" s="120">
        <v>0</v>
      </c>
      <c r="K785" s="75" t="str">
        <f t="shared" si="37"/>
        <v/>
      </c>
      <c r="L785" s="75">
        <f t="shared" si="38"/>
        <v>2.9108563744398683E-3</v>
      </c>
    </row>
    <row r="786" spans="1:12" x14ac:dyDescent="0.2">
      <c r="A786" s="119" t="s">
        <v>2513</v>
      </c>
      <c r="B786" s="60" t="s">
        <v>547</v>
      </c>
      <c r="C786" s="60" t="s">
        <v>1410</v>
      </c>
      <c r="D786" s="119" t="s">
        <v>235</v>
      </c>
      <c r="E786" s="119" t="s">
        <v>236</v>
      </c>
      <c r="F786" s="120">
        <v>1.1568190000000001E-2</v>
      </c>
      <c r="G786" s="120">
        <v>5.3290690000000002E-2</v>
      </c>
      <c r="H786" s="75">
        <f t="shared" si="36"/>
        <v>-0.78292287076785838</v>
      </c>
      <c r="I786" s="120">
        <v>5.0748800000000004E-3</v>
      </c>
      <c r="J786" s="120">
        <v>2.64578012</v>
      </c>
      <c r="K786" s="75">
        <f t="shared" si="37"/>
        <v>-0.99808189654097179</v>
      </c>
      <c r="L786" s="75">
        <f t="shared" si="38"/>
        <v>0.43869265632739435</v>
      </c>
    </row>
    <row r="787" spans="1:12" x14ac:dyDescent="0.2">
      <c r="A787" s="119" t="s">
        <v>2228</v>
      </c>
      <c r="B787" s="60" t="s">
        <v>943</v>
      </c>
      <c r="C787" s="60" t="s">
        <v>935</v>
      </c>
      <c r="D787" s="119" t="s">
        <v>234</v>
      </c>
      <c r="E787" s="119" t="s">
        <v>1081</v>
      </c>
      <c r="F787" s="120">
        <v>1.6268898E-2</v>
      </c>
      <c r="G787" s="120">
        <v>3.9881199999999999E-2</v>
      </c>
      <c r="H787" s="75">
        <f t="shared" si="36"/>
        <v>-0.59206598597835569</v>
      </c>
      <c r="I787" s="120">
        <v>4.7643900000000003E-3</v>
      </c>
      <c r="J787" s="120">
        <v>0</v>
      </c>
      <c r="K787" s="75" t="str">
        <f t="shared" si="37"/>
        <v/>
      </c>
      <c r="L787" s="75">
        <f t="shared" si="38"/>
        <v>0.29285265664582816</v>
      </c>
    </row>
    <row r="788" spans="1:12" x14ac:dyDescent="0.2">
      <c r="A788" s="119" t="s">
        <v>2514</v>
      </c>
      <c r="B788" s="60" t="s">
        <v>90</v>
      </c>
      <c r="C788" s="60" t="s">
        <v>941</v>
      </c>
      <c r="D788" s="119" t="s">
        <v>235</v>
      </c>
      <c r="E788" s="119" t="s">
        <v>236</v>
      </c>
      <c r="F788" s="120">
        <v>6.2610699999999991E-2</v>
      </c>
      <c r="G788" s="120">
        <v>0.10127203999999999</v>
      </c>
      <c r="H788" s="75">
        <f t="shared" si="36"/>
        <v>-0.38175729451090357</v>
      </c>
      <c r="I788" s="120">
        <v>4.744E-3</v>
      </c>
      <c r="J788" s="120">
        <v>0</v>
      </c>
      <c r="K788" s="75" t="str">
        <f t="shared" si="37"/>
        <v/>
      </c>
      <c r="L788" s="75">
        <f t="shared" si="38"/>
        <v>7.5769796536374778E-2</v>
      </c>
    </row>
    <row r="789" spans="1:12" x14ac:dyDescent="0.2">
      <c r="A789" s="119" t="s">
        <v>1821</v>
      </c>
      <c r="B789" s="60" t="s">
        <v>2389</v>
      </c>
      <c r="C789" s="60" t="s">
        <v>2079</v>
      </c>
      <c r="D789" s="119" t="s">
        <v>234</v>
      </c>
      <c r="E789" s="119" t="s">
        <v>1081</v>
      </c>
      <c r="F789" s="120">
        <v>1.0391200000000001E-2</v>
      </c>
      <c r="G789" s="120">
        <v>0</v>
      </c>
      <c r="H789" s="75" t="str">
        <f t="shared" si="36"/>
        <v/>
      </c>
      <c r="I789" s="120">
        <v>4.6131999999999996E-3</v>
      </c>
      <c r="J789" s="120">
        <v>0</v>
      </c>
      <c r="K789" s="75" t="str">
        <f t="shared" si="37"/>
        <v/>
      </c>
      <c r="L789" s="75">
        <f t="shared" si="38"/>
        <v>0.44395257525598575</v>
      </c>
    </row>
    <row r="790" spans="1:12" x14ac:dyDescent="0.2">
      <c r="A790" s="119" t="s">
        <v>1088</v>
      </c>
      <c r="B790" s="60" t="s">
        <v>62</v>
      </c>
      <c r="C790" s="60" t="s">
        <v>520</v>
      </c>
      <c r="D790" s="119" t="s">
        <v>234</v>
      </c>
      <c r="E790" s="119" t="s">
        <v>1081</v>
      </c>
      <c r="F790" s="120">
        <v>0.37413490999999999</v>
      </c>
      <c r="G790" s="120">
        <v>0.62859444999999992</v>
      </c>
      <c r="H790" s="75">
        <f t="shared" si="36"/>
        <v>-0.40480716939196637</v>
      </c>
      <c r="I790" s="120">
        <v>4.1910000000000003E-3</v>
      </c>
      <c r="J790" s="120">
        <v>0</v>
      </c>
      <c r="K790" s="75" t="str">
        <f t="shared" si="37"/>
        <v/>
      </c>
      <c r="L790" s="75">
        <f t="shared" si="38"/>
        <v>1.1201841603073075E-2</v>
      </c>
    </row>
    <row r="791" spans="1:12" x14ac:dyDescent="0.2">
      <c r="A791" s="119" t="s">
        <v>2114</v>
      </c>
      <c r="B791" s="60" t="s">
        <v>2115</v>
      </c>
      <c r="C791" s="60" t="s">
        <v>301</v>
      </c>
      <c r="D791" s="119" t="s">
        <v>873</v>
      </c>
      <c r="E791" s="119" t="s">
        <v>236</v>
      </c>
      <c r="F791" s="120">
        <v>0.60752474999999995</v>
      </c>
      <c r="G791" s="120">
        <v>0.59660456000000006</v>
      </c>
      <c r="H791" s="75">
        <f t="shared" si="36"/>
        <v>1.8303899655074618E-2</v>
      </c>
      <c r="I791" s="120">
        <v>4.02528E-3</v>
      </c>
      <c r="J791" s="120">
        <v>1.0654200000000001E-3</v>
      </c>
      <c r="K791" s="75">
        <f t="shared" si="37"/>
        <v>2.7781156726924592</v>
      </c>
      <c r="L791" s="75">
        <f t="shared" si="38"/>
        <v>6.6257053724971702E-3</v>
      </c>
    </row>
    <row r="792" spans="1:12" x14ac:dyDescent="0.2">
      <c r="A792" s="119" t="s">
        <v>2309</v>
      </c>
      <c r="B792" s="60" t="s">
        <v>491</v>
      </c>
      <c r="C792" s="60" t="s">
        <v>935</v>
      </c>
      <c r="D792" s="119" t="s">
        <v>234</v>
      </c>
      <c r="E792" s="119" t="s">
        <v>1081</v>
      </c>
      <c r="F792" s="120">
        <v>0.164284817</v>
      </c>
      <c r="G792" s="120">
        <v>1.1721482479999998</v>
      </c>
      <c r="H792" s="75">
        <f t="shared" si="36"/>
        <v>-0.85984297013597544</v>
      </c>
      <c r="I792" s="120">
        <v>3.2935300000000002E-3</v>
      </c>
      <c r="J792" s="120">
        <v>1.8483200900000001</v>
      </c>
      <c r="K792" s="75">
        <f t="shared" si="37"/>
        <v>-0.99821809543822038</v>
      </c>
      <c r="L792" s="75">
        <f t="shared" si="38"/>
        <v>2.0047683408260426E-2</v>
      </c>
    </row>
    <row r="793" spans="1:12" x14ac:dyDescent="0.2">
      <c r="A793" s="119" t="s">
        <v>2502</v>
      </c>
      <c r="B793" s="60" t="s">
        <v>94</v>
      </c>
      <c r="C793" s="60" t="s">
        <v>941</v>
      </c>
      <c r="D793" s="119" t="s">
        <v>235</v>
      </c>
      <c r="E793" s="119" t="s">
        <v>236</v>
      </c>
      <c r="F793" s="120">
        <v>1.4910325E-2</v>
      </c>
      <c r="G793" s="120">
        <v>2.4473290000000002E-2</v>
      </c>
      <c r="H793" s="75">
        <f t="shared" si="36"/>
        <v>-0.39075110048546802</v>
      </c>
      <c r="I793" s="120">
        <v>3.1493000000000003E-3</v>
      </c>
      <c r="J793" s="120">
        <v>3.97728831</v>
      </c>
      <c r="K793" s="75">
        <f t="shared" si="37"/>
        <v>-0.99920817910230908</v>
      </c>
      <c r="L793" s="75">
        <f t="shared" si="38"/>
        <v>0.21121605330534379</v>
      </c>
    </row>
    <row r="794" spans="1:12" x14ac:dyDescent="0.2">
      <c r="A794" s="119" t="s">
        <v>2052</v>
      </c>
      <c r="B794" s="60" t="s">
        <v>654</v>
      </c>
      <c r="C794" s="60" t="s">
        <v>2040</v>
      </c>
      <c r="D794" s="119" t="s">
        <v>234</v>
      </c>
      <c r="E794" s="119" t="s">
        <v>1081</v>
      </c>
      <c r="F794" s="120">
        <v>1.4664755730000001</v>
      </c>
      <c r="G794" s="120">
        <v>4.3884268650000005</v>
      </c>
      <c r="H794" s="75">
        <f t="shared" si="36"/>
        <v>-0.66583114676106159</v>
      </c>
      <c r="I794" s="120">
        <v>3.0263299999999998E-3</v>
      </c>
      <c r="J794" s="120">
        <v>0.50303582999999996</v>
      </c>
      <c r="K794" s="75">
        <f t="shared" si="37"/>
        <v>-0.99398386790857418</v>
      </c>
      <c r="L794" s="75">
        <f t="shared" si="38"/>
        <v>2.0636756968334443E-3</v>
      </c>
    </row>
    <row r="795" spans="1:12" x14ac:dyDescent="0.2">
      <c r="A795" s="119" t="s">
        <v>2248</v>
      </c>
      <c r="B795" s="60" t="s">
        <v>2173</v>
      </c>
      <c r="C795" s="60" t="s">
        <v>935</v>
      </c>
      <c r="D795" s="119" t="s">
        <v>234</v>
      </c>
      <c r="E795" s="119" t="s">
        <v>1081</v>
      </c>
      <c r="F795" s="120">
        <v>1.59272456</v>
      </c>
      <c r="G795" s="120">
        <v>0.52754584999999998</v>
      </c>
      <c r="H795" s="75">
        <f t="shared" si="36"/>
        <v>2.0191206318844133</v>
      </c>
      <c r="I795" s="120">
        <v>2.8715999999999998E-3</v>
      </c>
      <c r="J795" s="120">
        <v>0</v>
      </c>
      <c r="K795" s="75" t="str">
        <f t="shared" si="37"/>
        <v/>
      </c>
      <c r="L795" s="75">
        <f t="shared" si="38"/>
        <v>1.80294827625437E-3</v>
      </c>
    </row>
    <row r="796" spans="1:12" x14ac:dyDescent="0.2">
      <c r="A796" s="119" t="s">
        <v>1849</v>
      </c>
      <c r="B796" s="60" t="s">
        <v>1074</v>
      </c>
      <c r="C796" s="60" t="s">
        <v>698</v>
      </c>
      <c r="D796" s="119" t="s">
        <v>234</v>
      </c>
      <c r="E796" s="119" t="s">
        <v>1081</v>
      </c>
      <c r="F796" s="120">
        <v>0.67043732</v>
      </c>
      <c r="G796" s="120">
        <v>1.49011823</v>
      </c>
      <c r="H796" s="75">
        <f t="shared" si="36"/>
        <v>-0.55007776799026209</v>
      </c>
      <c r="I796" s="120">
        <v>2.71762E-3</v>
      </c>
      <c r="J796" s="120">
        <v>3.483882E-2</v>
      </c>
      <c r="K796" s="75">
        <f t="shared" si="37"/>
        <v>-0.92199448775819615</v>
      </c>
      <c r="L796" s="75">
        <f t="shared" si="38"/>
        <v>4.0535034654693748E-3</v>
      </c>
    </row>
    <row r="797" spans="1:12" x14ac:dyDescent="0.2">
      <c r="A797" s="119" t="s">
        <v>2020</v>
      </c>
      <c r="B797" s="60" t="s">
        <v>537</v>
      </c>
      <c r="C797" s="60" t="s">
        <v>939</v>
      </c>
      <c r="D797" s="119" t="s">
        <v>235</v>
      </c>
      <c r="E797" s="119" t="s">
        <v>236</v>
      </c>
      <c r="F797" s="120">
        <v>5.1763999999999994E-3</v>
      </c>
      <c r="G797" s="120">
        <v>4.1235000000000004E-3</v>
      </c>
      <c r="H797" s="75">
        <f t="shared" si="36"/>
        <v>0.25534133624348221</v>
      </c>
      <c r="I797" s="120">
        <v>2.6852600000000001E-3</v>
      </c>
      <c r="J797" s="120">
        <v>0</v>
      </c>
      <c r="K797" s="75" t="str">
        <f t="shared" si="37"/>
        <v/>
      </c>
      <c r="L797" s="75">
        <f t="shared" si="38"/>
        <v>0.51875048296113135</v>
      </c>
    </row>
    <row r="798" spans="1:12" x14ac:dyDescent="0.2">
      <c r="A798" s="119" t="s">
        <v>2849</v>
      </c>
      <c r="B798" s="60" t="s">
        <v>304</v>
      </c>
      <c r="C798" s="60" t="s">
        <v>940</v>
      </c>
      <c r="D798" s="119" t="s">
        <v>234</v>
      </c>
      <c r="E798" s="119" t="s">
        <v>236</v>
      </c>
      <c r="F798" s="120">
        <v>1.19776E-2</v>
      </c>
      <c r="G798" s="120">
        <v>1.388913E-2</v>
      </c>
      <c r="H798" s="75">
        <f t="shared" si="36"/>
        <v>-0.13762777078189925</v>
      </c>
      <c r="I798" s="120">
        <v>2.6703499999999997E-3</v>
      </c>
      <c r="J798" s="120">
        <v>1.14781E-3</v>
      </c>
      <c r="K798" s="75">
        <f t="shared" si="37"/>
        <v>1.326473893762905</v>
      </c>
      <c r="L798" s="75">
        <f t="shared" si="38"/>
        <v>0.22294533128506544</v>
      </c>
    </row>
    <row r="799" spans="1:12" x14ac:dyDescent="0.2">
      <c r="A799" s="119" t="s">
        <v>2014</v>
      </c>
      <c r="B799" s="60" t="s">
        <v>977</v>
      </c>
      <c r="C799" s="60" t="s">
        <v>939</v>
      </c>
      <c r="D799" s="119" t="s">
        <v>873</v>
      </c>
      <c r="E799" s="119" t="s">
        <v>236</v>
      </c>
      <c r="F799" s="120">
        <v>2.5829799999999999E-3</v>
      </c>
      <c r="G799" s="120">
        <v>8.8367500000000009E-3</v>
      </c>
      <c r="H799" s="75">
        <f t="shared" si="36"/>
        <v>-0.70770022915664699</v>
      </c>
      <c r="I799" s="120">
        <v>2.5692499999999999E-3</v>
      </c>
      <c r="J799" s="120">
        <v>1.63949E-3</v>
      </c>
      <c r="K799" s="75">
        <f t="shared" si="37"/>
        <v>0.56710318452689545</v>
      </c>
      <c r="L799" s="75">
        <f t="shared" si="38"/>
        <v>0.99468443425810493</v>
      </c>
    </row>
    <row r="800" spans="1:12" x14ac:dyDescent="0.2">
      <c r="A800" s="119" t="s">
        <v>1874</v>
      </c>
      <c r="B800" s="60" t="s">
        <v>1875</v>
      </c>
      <c r="C800" s="60" t="s">
        <v>169</v>
      </c>
      <c r="D800" s="119" t="s">
        <v>873</v>
      </c>
      <c r="E800" s="119" t="s">
        <v>236</v>
      </c>
      <c r="F800" s="120">
        <v>0.46521975999999998</v>
      </c>
      <c r="G800" s="120">
        <v>6.6884550000000001E-2</v>
      </c>
      <c r="H800" s="75">
        <f t="shared" si="36"/>
        <v>5.9555638783545675</v>
      </c>
      <c r="I800" s="120">
        <v>2.2750300000000004E-3</v>
      </c>
      <c r="J800" s="120">
        <v>1.2093950000000001E-2</v>
      </c>
      <c r="K800" s="75">
        <f t="shared" si="37"/>
        <v>-0.8118869352031387</v>
      </c>
      <c r="L800" s="75">
        <f t="shared" si="38"/>
        <v>4.8902265028467418E-3</v>
      </c>
    </row>
    <row r="801" spans="1:12" x14ac:dyDescent="0.2">
      <c r="A801" s="119" t="s">
        <v>2162</v>
      </c>
      <c r="B801" s="60" t="s">
        <v>2</v>
      </c>
      <c r="C801" s="60" t="s">
        <v>1031</v>
      </c>
      <c r="D801" s="119" t="s">
        <v>235</v>
      </c>
      <c r="E801" s="119" t="s">
        <v>236</v>
      </c>
      <c r="F801" s="120">
        <v>2.02091507</v>
      </c>
      <c r="G801" s="120">
        <v>0.17123463</v>
      </c>
      <c r="H801" s="75">
        <f t="shared" si="36"/>
        <v>10.802023165524403</v>
      </c>
      <c r="I801" s="120">
        <v>2.16584E-3</v>
      </c>
      <c r="J801" s="120">
        <v>0.11768688000000001</v>
      </c>
      <c r="K801" s="75">
        <f t="shared" si="37"/>
        <v>-0.98159658918649217</v>
      </c>
      <c r="L801" s="75">
        <f t="shared" si="38"/>
        <v>1.071712528720962E-3</v>
      </c>
    </row>
    <row r="802" spans="1:12" x14ac:dyDescent="0.2">
      <c r="A802" s="119" t="s">
        <v>2313</v>
      </c>
      <c r="B802" s="60" t="s">
        <v>494</v>
      </c>
      <c r="C802" s="60" t="s">
        <v>935</v>
      </c>
      <c r="D802" s="119" t="s">
        <v>234</v>
      </c>
      <c r="E802" s="119" t="s">
        <v>1081</v>
      </c>
      <c r="F802" s="120">
        <v>2.4984966000000001E-2</v>
      </c>
      <c r="G802" s="120">
        <v>0.15182274799999998</v>
      </c>
      <c r="H802" s="75">
        <f t="shared" si="36"/>
        <v>-0.83543331727864656</v>
      </c>
      <c r="I802" s="120">
        <v>2.01199E-3</v>
      </c>
      <c r="J802" s="120">
        <v>0.13721551999999998</v>
      </c>
      <c r="K802" s="75">
        <f t="shared" si="37"/>
        <v>-0.98533700852498318</v>
      </c>
      <c r="L802" s="75">
        <f t="shared" si="38"/>
        <v>8.0528026333916161E-2</v>
      </c>
    </row>
    <row r="803" spans="1:12" x14ac:dyDescent="0.2">
      <c r="A803" s="119" t="s">
        <v>1794</v>
      </c>
      <c r="B803" s="60" t="s">
        <v>2080</v>
      </c>
      <c r="C803" s="60" t="s">
        <v>2079</v>
      </c>
      <c r="D803" s="119" t="s">
        <v>234</v>
      </c>
      <c r="E803" s="119" t="s">
        <v>1081</v>
      </c>
      <c r="F803" s="120">
        <v>2.2374999999999999E-2</v>
      </c>
      <c r="G803" s="120">
        <v>2.4837499999999998E-2</v>
      </c>
      <c r="H803" s="75">
        <f t="shared" si="36"/>
        <v>-9.9144438852541539E-2</v>
      </c>
      <c r="I803" s="120">
        <v>1.9959999999999999E-3</v>
      </c>
      <c r="J803" s="120">
        <v>4.47585E-2</v>
      </c>
      <c r="K803" s="75">
        <f t="shared" si="37"/>
        <v>-0.95540511858082822</v>
      </c>
      <c r="L803" s="75">
        <f t="shared" si="38"/>
        <v>8.9206703910614527E-2</v>
      </c>
    </row>
    <row r="804" spans="1:12" x14ac:dyDescent="0.2">
      <c r="A804" s="119" t="s">
        <v>2630</v>
      </c>
      <c r="B804" s="60" t="s">
        <v>219</v>
      </c>
      <c r="C804" s="60" t="s">
        <v>934</v>
      </c>
      <c r="D804" s="119" t="s">
        <v>234</v>
      </c>
      <c r="E804" s="119" t="s">
        <v>1081</v>
      </c>
      <c r="F804" s="120">
        <v>3.4137900000000001</v>
      </c>
      <c r="G804" s="120">
        <v>4.3160014100000001</v>
      </c>
      <c r="H804" s="75">
        <f t="shared" si="36"/>
        <v>-0.20903871993869438</v>
      </c>
      <c r="I804" s="120">
        <v>1.8711400000000001E-3</v>
      </c>
      <c r="J804" s="120">
        <v>1.9589500000000001E-3</v>
      </c>
      <c r="K804" s="75">
        <f t="shared" si="37"/>
        <v>-4.4825033819137827E-2</v>
      </c>
      <c r="L804" s="75">
        <f t="shared" si="38"/>
        <v>5.4811221545554947E-4</v>
      </c>
    </row>
    <row r="805" spans="1:12" x14ac:dyDescent="0.2">
      <c r="A805" s="119" t="s">
        <v>2006</v>
      </c>
      <c r="B805" s="60" t="s">
        <v>1417</v>
      </c>
      <c r="C805" s="60" t="s">
        <v>939</v>
      </c>
      <c r="D805" s="119" t="s">
        <v>873</v>
      </c>
      <c r="E805" s="119" t="s">
        <v>236</v>
      </c>
      <c r="F805" s="120">
        <v>0.42694705999999999</v>
      </c>
      <c r="G805" s="120">
        <v>0.62126588000000005</v>
      </c>
      <c r="H805" s="75">
        <f t="shared" si="36"/>
        <v>-0.31277883794294326</v>
      </c>
      <c r="I805" s="120">
        <v>1.87064E-3</v>
      </c>
      <c r="J805" s="120">
        <v>0.14317201999999998</v>
      </c>
      <c r="K805" s="75">
        <f t="shared" si="37"/>
        <v>-0.98693431859102076</v>
      </c>
      <c r="L805" s="75">
        <f t="shared" si="38"/>
        <v>4.381433145364674E-3</v>
      </c>
    </row>
    <row r="806" spans="1:12" x14ac:dyDescent="0.2">
      <c r="A806" s="119" t="s">
        <v>2648</v>
      </c>
      <c r="B806" s="60" t="s">
        <v>83</v>
      </c>
      <c r="C806" s="60" t="s">
        <v>934</v>
      </c>
      <c r="D806" s="119" t="s">
        <v>234</v>
      </c>
      <c r="E806" s="119" t="s">
        <v>1081</v>
      </c>
      <c r="F806" s="120">
        <v>0.62775258999999994</v>
      </c>
      <c r="G806" s="120">
        <v>0.2114045</v>
      </c>
      <c r="H806" s="75">
        <f t="shared" si="36"/>
        <v>1.9694381623853796</v>
      </c>
      <c r="I806" s="120">
        <v>1.8667200000000001E-3</v>
      </c>
      <c r="J806" s="120">
        <v>0</v>
      </c>
      <c r="K806" s="75" t="str">
        <f t="shared" si="37"/>
        <v/>
      </c>
      <c r="L806" s="75">
        <f t="shared" si="38"/>
        <v>2.9736555925639436E-3</v>
      </c>
    </row>
    <row r="807" spans="1:12" x14ac:dyDescent="0.2">
      <c r="A807" s="119" t="s">
        <v>2864</v>
      </c>
      <c r="B807" s="60" t="s">
        <v>228</v>
      </c>
      <c r="C807" s="60" t="s">
        <v>940</v>
      </c>
      <c r="D807" s="119" t="s">
        <v>234</v>
      </c>
      <c r="E807" s="119" t="s">
        <v>236</v>
      </c>
      <c r="F807" s="120">
        <v>4.6727379999999999E-2</v>
      </c>
      <c r="G807" s="120">
        <v>8.513722E-2</v>
      </c>
      <c r="H807" s="75">
        <f t="shared" si="36"/>
        <v>-0.45115215178508294</v>
      </c>
      <c r="I807" s="120">
        <v>1.7998199999999999E-3</v>
      </c>
      <c r="J807" s="120">
        <v>5.9269209999999996E-2</v>
      </c>
      <c r="K807" s="75">
        <f t="shared" si="37"/>
        <v>-0.96963313666573248</v>
      </c>
      <c r="L807" s="75">
        <f t="shared" si="38"/>
        <v>3.8517460212834531E-2</v>
      </c>
    </row>
    <row r="808" spans="1:12" x14ac:dyDescent="0.2">
      <c r="A808" s="119" t="s">
        <v>2855</v>
      </c>
      <c r="B808" s="60" t="s">
        <v>343</v>
      </c>
      <c r="C808" s="60" t="s">
        <v>940</v>
      </c>
      <c r="D808" s="119" t="s">
        <v>234</v>
      </c>
      <c r="E808" s="119" t="s">
        <v>1081</v>
      </c>
      <c r="F808" s="120">
        <v>1.007241E-2</v>
      </c>
      <c r="G808" s="120">
        <v>7.4145370000000002E-2</v>
      </c>
      <c r="H808" s="75">
        <f t="shared" si="36"/>
        <v>-0.86415321684954838</v>
      </c>
      <c r="I808" s="120">
        <v>1.6562E-3</v>
      </c>
      <c r="J808" s="120">
        <v>0</v>
      </c>
      <c r="K808" s="75" t="str">
        <f t="shared" si="37"/>
        <v/>
      </c>
      <c r="L808" s="75">
        <f t="shared" si="38"/>
        <v>0.16442936695388691</v>
      </c>
    </row>
    <row r="809" spans="1:12" x14ac:dyDescent="0.2">
      <c r="A809" s="60" t="s">
        <v>2677</v>
      </c>
      <c r="B809" s="60" t="s">
        <v>2678</v>
      </c>
      <c r="C809" s="60" t="s">
        <v>2079</v>
      </c>
      <c r="D809" s="119" t="s">
        <v>234</v>
      </c>
      <c r="E809" s="119" t="s">
        <v>1081</v>
      </c>
      <c r="F809" s="120">
        <v>1.0874969999999999E-2</v>
      </c>
      <c r="G809" s="120">
        <v>1.6315500000000001E-3</v>
      </c>
      <c r="H809" s="75">
        <f t="shared" si="36"/>
        <v>5.6654224510434856</v>
      </c>
      <c r="I809" s="120">
        <v>1.6359300000000001E-3</v>
      </c>
      <c r="J809" s="120">
        <v>1.6315500000000001E-3</v>
      </c>
      <c r="K809" s="75">
        <f t="shared" si="37"/>
        <v>2.6845637583892135E-3</v>
      </c>
      <c r="L809" s="75">
        <f t="shared" si="38"/>
        <v>0.15043075980899259</v>
      </c>
    </row>
    <row r="810" spans="1:12" x14ac:dyDescent="0.2">
      <c r="A810" s="119" t="s">
        <v>2104</v>
      </c>
      <c r="B810" s="60" t="s">
        <v>2105</v>
      </c>
      <c r="C810" s="60" t="s">
        <v>939</v>
      </c>
      <c r="D810" s="119" t="s">
        <v>873</v>
      </c>
      <c r="E810" s="119" t="s">
        <v>1081</v>
      </c>
      <c r="F810" s="120">
        <v>2.7215999999999998E-3</v>
      </c>
      <c r="G810" s="120">
        <v>1.6278E-3</v>
      </c>
      <c r="H810" s="75">
        <f t="shared" si="36"/>
        <v>0.67194987099152215</v>
      </c>
      <c r="I810" s="120">
        <v>1.6279200000000001E-3</v>
      </c>
      <c r="J810" s="120">
        <v>3.1139340000000001E-2</v>
      </c>
      <c r="K810" s="75">
        <f t="shared" si="37"/>
        <v>-0.94772143532907249</v>
      </c>
      <c r="L810" s="75">
        <f t="shared" si="38"/>
        <v>0.59814814814814821</v>
      </c>
    </row>
    <row r="811" spans="1:12" x14ac:dyDescent="0.2">
      <c r="A811" s="119" t="s">
        <v>2544</v>
      </c>
      <c r="B811" s="60" t="s">
        <v>159</v>
      </c>
      <c r="C811" s="60" t="s">
        <v>169</v>
      </c>
      <c r="D811" s="119" t="s">
        <v>235</v>
      </c>
      <c r="E811" s="119" t="s">
        <v>1081</v>
      </c>
      <c r="F811" s="120">
        <v>2.57142E-3</v>
      </c>
      <c r="G811" s="120">
        <v>0.11749925999999999</v>
      </c>
      <c r="H811" s="75">
        <f t="shared" si="36"/>
        <v>-0.97811543664189882</v>
      </c>
      <c r="I811" s="120">
        <v>1.3052300000000001E-3</v>
      </c>
      <c r="J811" s="120">
        <v>0</v>
      </c>
      <c r="K811" s="75" t="str">
        <f t="shared" si="37"/>
        <v/>
      </c>
      <c r="L811" s="75">
        <f t="shared" si="38"/>
        <v>0.50759113641489917</v>
      </c>
    </row>
    <row r="812" spans="1:12" x14ac:dyDescent="0.2">
      <c r="A812" s="119" t="s">
        <v>1767</v>
      </c>
      <c r="B812" s="60" t="s">
        <v>1069</v>
      </c>
      <c r="C812" s="60" t="s">
        <v>698</v>
      </c>
      <c r="D812" s="119" t="s">
        <v>234</v>
      </c>
      <c r="E812" s="119" t="s">
        <v>1081</v>
      </c>
      <c r="F812" s="120">
        <v>6.0768000000000003E-3</v>
      </c>
      <c r="G812" s="120">
        <v>2.549007E-2</v>
      </c>
      <c r="H812" s="75">
        <f t="shared" si="36"/>
        <v>-0.76160128238172753</v>
      </c>
      <c r="I812" s="120">
        <v>1.0345999999999999E-3</v>
      </c>
      <c r="J812" s="120">
        <v>0.37081499000000001</v>
      </c>
      <c r="K812" s="75">
        <f t="shared" si="37"/>
        <v>-0.99720992940441811</v>
      </c>
      <c r="L812" s="75">
        <f t="shared" si="38"/>
        <v>0.17025408109531329</v>
      </c>
    </row>
    <row r="813" spans="1:12" x14ac:dyDescent="0.2">
      <c r="A813" s="119" t="s">
        <v>2274</v>
      </c>
      <c r="B813" s="60" t="s">
        <v>582</v>
      </c>
      <c r="C813" s="60" t="s">
        <v>935</v>
      </c>
      <c r="D813" s="119" t="s">
        <v>234</v>
      </c>
      <c r="E813" s="119" t="s">
        <v>1081</v>
      </c>
      <c r="F813" s="120">
        <v>0.17199965</v>
      </c>
      <c r="G813" s="120">
        <v>0.29660153</v>
      </c>
      <c r="H813" s="75">
        <f t="shared" si="36"/>
        <v>-0.42009857467694112</v>
      </c>
      <c r="I813" s="120">
        <v>9.2774000000000003E-4</v>
      </c>
      <c r="J813" s="120">
        <v>0</v>
      </c>
      <c r="K813" s="75" t="str">
        <f t="shared" si="37"/>
        <v/>
      </c>
      <c r="L813" s="75">
        <f t="shared" si="38"/>
        <v>5.3938481851561904E-3</v>
      </c>
    </row>
    <row r="814" spans="1:12" x14ac:dyDescent="0.2">
      <c r="A814" s="119" t="s">
        <v>1755</v>
      </c>
      <c r="B814" s="60" t="s">
        <v>2387</v>
      </c>
      <c r="C814" s="60" t="s">
        <v>2079</v>
      </c>
      <c r="D814" s="119" t="s">
        <v>234</v>
      </c>
      <c r="E814" s="119" t="s">
        <v>1081</v>
      </c>
      <c r="F814" s="120">
        <v>8.1445000000000009E-4</v>
      </c>
      <c r="G814" s="120">
        <v>8.1088000000000004E-4</v>
      </c>
      <c r="H814" s="75">
        <f t="shared" si="36"/>
        <v>4.4026243093924222E-3</v>
      </c>
      <c r="I814" s="120">
        <v>8.1445000000000009E-4</v>
      </c>
      <c r="J814" s="120">
        <v>8.1088000000000004E-4</v>
      </c>
      <c r="K814" s="75">
        <f t="shared" si="37"/>
        <v>4.4026243093924222E-3</v>
      </c>
      <c r="L814" s="75">
        <f t="shared" si="38"/>
        <v>1</v>
      </c>
    </row>
    <row r="815" spans="1:12" x14ac:dyDescent="0.2">
      <c r="A815" s="119" t="s">
        <v>2805</v>
      </c>
      <c r="B815" s="60" t="s">
        <v>608</v>
      </c>
      <c r="C815" s="60" t="s">
        <v>940</v>
      </c>
      <c r="D815" s="119" t="s">
        <v>234</v>
      </c>
      <c r="E815" s="119" t="s">
        <v>1081</v>
      </c>
      <c r="F815" s="120">
        <v>1.4137466399999998</v>
      </c>
      <c r="G815" s="120">
        <v>9.3099109999999999E-2</v>
      </c>
      <c r="H815" s="75">
        <f t="shared" si="36"/>
        <v>14.185393716438318</v>
      </c>
      <c r="I815" s="120">
        <v>7.1791999999999993E-4</v>
      </c>
      <c r="J815" s="120">
        <v>4.0978503000000002</v>
      </c>
      <c r="K815" s="75">
        <f t="shared" si="37"/>
        <v>-0.99982480570361487</v>
      </c>
      <c r="L815" s="75">
        <f t="shared" si="38"/>
        <v>5.0781376216038263E-4</v>
      </c>
    </row>
    <row r="816" spans="1:12" x14ac:dyDescent="0.2">
      <c r="A816" s="119" t="s">
        <v>2841</v>
      </c>
      <c r="B816" s="60" t="s">
        <v>229</v>
      </c>
      <c r="C816" s="60" t="s">
        <v>940</v>
      </c>
      <c r="D816" s="119" t="s">
        <v>234</v>
      </c>
      <c r="E816" s="119" t="s">
        <v>236</v>
      </c>
      <c r="F816" s="120">
        <v>0.11087807000000001</v>
      </c>
      <c r="G816" s="120">
        <v>0.35744065999999997</v>
      </c>
      <c r="H816" s="75">
        <f t="shared" ref="H816:H879" si="39">IF(ISERROR(F816/G816-1),"",IF((F816/G816-1)&gt;10000%,"",F816/G816-1))</f>
        <v>-0.68980006359657009</v>
      </c>
      <c r="I816" s="120">
        <v>6.9629000000000002E-4</v>
      </c>
      <c r="J816" s="120">
        <v>0.17273164999999999</v>
      </c>
      <c r="K816" s="75">
        <f t="shared" ref="K816:K879" si="40">IF(ISERROR(I816/J816-1),"",IF((I816/J816-1)&gt;10000%,"",I816/J816-1))</f>
        <v>-0.9959689495237265</v>
      </c>
      <c r="L816" s="75">
        <f t="shared" si="38"/>
        <v>6.2797810243269926E-3</v>
      </c>
    </row>
    <row r="817" spans="1:12" x14ac:dyDescent="0.2">
      <c r="A817" s="119" t="s">
        <v>2851</v>
      </c>
      <c r="B817" s="60" t="s">
        <v>227</v>
      </c>
      <c r="C817" s="60" t="s">
        <v>940</v>
      </c>
      <c r="D817" s="119" t="s">
        <v>234</v>
      </c>
      <c r="E817" s="119" t="s">
        <v>236</v>
      </c>
      <c r="F817" s="120">
        <v>3.1668499999999997E-3</v>
      </c>
      <c r="G817" s="120">
        <v>4.058838E-2</v>
      </c>
      <c r="H817" s="75">
        <f t="shared" si="39"/>
        <v>-0.92197643759125147</v>
      </c>
      <c r="I817" s="120">
        <v>6.2312000000000001E-4</v>
      </c>
      <c r="J817" s="120">
        <v>7.4540999999999995E-4</v>
      </c>
      <c r="K817" s="75">
        <f t="shared" si="40"/>
        <v>-0.16405736440348262</v>
      </c>
      <c r="L817" s="75">
        <f t="shared" si="38"/>
        <v>0.19676334528001013</v>
      </c>
    </row>
    <row r="818" spans="1:12" x14ac:dyDescent="0.2">
      <c r="A818" s="119" t="s">
        <v>2857</v>
      </c>
      <c r="B818" s="60" t="s">
        <v>627</v>
      </c>
      <c r="C818" s="60" t="s">
        <v>940</v>
      </c>
      <c r="D818" s="119" t="s">
        <v>234</v>
      </c>
      <c r="E818" s="119" t="s">
        <v>236</v>
      </c>
      <c r="F818" s="120">
        <v>0.32958852700000002</v>
      </c>
      <c r="G818" s="120">
        <v>4.9071900000000002E-2</v>
      </c>
      <c r="H818" s="75">
        <f t="shared" si="39"/>
        <v>5.7164411200707539</v>
      </c>
      <c r="I818" s="120">
        <v>3.1331000000000002E-4</v>
      </c>
      <c r="J818" s="120">
        <v>1.0350089999999999E-2</v>
      </c>
      <c r="K818" s="75">
        <f t="shared" si="40"/>
        <v>-0.96972876564358379</v>
      </c>
      <c r="L818" s="75">
        <f t="shared" si="38"/>
        <v>9.5060954594454071E-4</v>
      </c>
    </row>
    <row r="819" spans="1:12" x14ac:dyDescent="0.2">
      <c r="A819" s="119" t="s">
        <v>1741</v>
      </c>
      <c r="B819" s="60" t="s">
        <v>1742</v>
      </c>
      <c r="C819" s="60" t="s">
        <v>698</v>
      </c>
      <c r="D819" s="119" t="s">
        <v>234</v>
      </c>
      <c r="E819" s="119" t="s">
        <v>1081</v>
      </c>
      <c r="F819" s="120">
        <v>0.16171106099999999</v>
      </c>
      <c r="G819" s="120">
        <v>6.1604948E-2</v>
      </c>
      <c r="H819" s="75">
        <f t="shared" si="39"/>
        <v>1.6249687119287883</v>
      </c>
      <c r="I819" s="120">
        <v>2.1772999999999999E-4</v>
      </c>
      <c r="J819" s="120">
        <v>5.7987999999999998E-3</v>
      </c>
      <c r="K819" s="75">
        <f t="shared" si="40"/>
        <v>-0.96245257639511628</v>
      </c>
      <c r="L819" s="75">
        <f t="shared" si="38"/>
        <v>1.3464137743799728E-3</v>
      </c>
    </row>
    <row r="820" spans="1:12" x14ac:dyDescent="0.2">
      <c r="A820" s="119" t="s">
        <v>2524</v>
      </c>
      <c r="B820" s="60" t="s">
        <v>397</v>
      </c>
      <c r="C820" s="60" t="s">
        <v>2040</v>
      </c>
      <c r="D820" s="119" t="s">
        <v>234</v>
      </c>
      <c r="E820" s="119" t="s">
        <v>1081</v>
      </c>
      <c r="F820" s="120">
        <v>0.24490037000000001</v>
      </c>
      <c r="G820" s="120">
        <v>2.2814900000000003E-2</v>
      </c>
      <c r="H820" s="75">
        <f t="shared" si="39"/>
        <v>9.7342293851824895</v>
      </c>
      <c r="I820" s="120">
        <v>1.7757E-4</v>
      </c>
      <c r="J820" s="120">
        <v>4.4170929999999997E-2</v>
      </c>
      <c r="K820" s="75">
        <f t="shared" si="40"/>
        <v>-0.99597993521983808</v>
      </c>
      <c r="L820" s="75">
        <f t="shared" si="38"/>
        <v>7.250703622865086E-4</v>
      </c>
    </row>
    <row r="821" spans="1:12" x14ac:dyDescent="0.2">
      <c r="A821" s="119" t="s">
        <v>2843</v>
      </c>
      <c r="B821" s="60" t="s">
        <v>617</v>
      </c>
      <c r="C821" s="60" t="s">
        <v>940</v>
      </c>
      <c r="D821" s="119" t="s">
        <v>235</v>
      </c>
      <c r="E821" s="119" t="s">
        <v>1081</v>
      </c>
      <c r="F821" s="120">
        <v>0.13184400899999998</v>
      </c>
      <c r="G821" s="120">
        <v>2.6450157599999997</v>
      </c>
      <c r="H821" s="75">
        <f t="shared" si="39"/>
        <v>-0.95015379076607087</v>
      </c>
      <c r="I821" s="120">
        <v>1.4790000000000002E-4</v>
      </c>
      <c r="J821" s="120">
        <v>2.418843E-2</v>
      </c>
      <c r="K821" s="75">
        <f t="shared" si="40"/>
        <v>-0.99388550641773776</v>
      </c>
      <c r="L821" s="75">
        <f t="shared" si="38"/>
        <v>1.1217802092167877E-3</v>
      </c>
    </row>
    <row r="822" spans="1:12" x14ac:dyDescent="0.2">
      <c r="A822" s="119" t="s">
        <v>1798</v>
      </c>
      <c r="B822" s="60" t="s">
        <v>323</v>
      </c>
      <c r="C822" s="60" t="s">
        <v>698</v>
      </c>
      <c r="D822" s="119" t="s">
        <v>234</v>
      </c>
      <c r="E822" s="119" t="s">
        <v>1081</v>
      </c>
      <c r="F822" s="120">
        <v>2.7070067E-2</v>
      </c>
      <c r="G822" s="120">
        <v>6.4876675000000009E-2</v>
      </c>
      <c r="H822" s="75">
        <f t="shared" si="39"/>
        <v>-0.58274577111111203</v>
      </c>
      <c r="I822" s="120">
        <v>1.4720999999999999E-4</v>
      </c>
      <c r="J822" s="120">
        <v>1.0526959999999998E-2</v>
      </c>
      <c r="K822" s="75">
        <f t="shared" si="40"/>
        <v>-0.9860159058265634</v>
      </c>
      <c r="L822" s="75">
        <f t="shared" si="38"/>
        <v>5.438109924146106E-3</v>
      </c>
    </row>
    <row r="823" spans="1:12" x14ac:dyDescent="0.2">
      <c r="A823" s="119" t="s">
        <v>2549</v>
      </c>
      <c r="B823" s="60" t="s">
        <v>869</v>
      </c>
      <c r="C823" s="60" t="s">
        <v>2040</v>
      </c>
      <c r="D823" s="119" t="s">
        <v>235</v>
      </c>
      <c r="E823" s="119" t="s">
        <v>236</v>
      </c>
      <c r="F823" s="120">
        <v>0</v>
      </c>
      <c r="G823" s="120">
        <v>0</v>
      </c>
      <c r="H823" s="75" t="str">
        <f t="shared" si="39"/>
        <v/>
      </c>
      <c r="I823" s="120">
        <v>1.0279000000000001E-4</v>
      </c>
      <c r="J823" s="120">
        <v>0</v>
      </c>
      <c r="K823" s="75" t="str">
        <f t="shared" si="40"/>
        <v/>
      </c>
      <c r="L823" s="75" t="str">
        <f t="shared" si="38"/>
        <v/>
      </c>
    </row>
    <row r="824" spans="1:12" x14ac:dyDescent="0.2">
      <c r="A824" s="119" t="s">
        <v>2727</v>
      </c>
      <c r="B824" s="60" t="s">
        <v>2728</v>
      </c>
      <c r="C824" s="60" t="s">
        <v>1031</v>
      </c>
      <c r="D824" s="119" t="s">
        <v>235</v>
      </c>
      <c r="E824" s="119" t="s">
        <v>236</v>
      </c>
      <c r="F824" s="120">
        <v>3.5793600000000002E-3</v>
      </c>
      <c r="G824" s="120">
        <v>5.3803080000000003E-2</v>
      </c>
      <c r="H824" s="75">
        <f t="shared" si="39"/>
        <v>-0.93347295359299132</v>
      </c>
      <c r="I824" s="120">
        <v>7.716E-5</v>
      </c>
      <c r="J824" s="120">
        <v>4.9931999999999997E-3</v>
      </c>
      <c r="K824" s="75">
        <f t="shared" si="40"/>
        <v>-0.98454698389810147</v>
      </c>
      <c r="L824" s="75">
        <f t="shared" si="38"/>
        <v>2.1556926377899958E-2</v>
      </c>
    </row>
    <row r="825" spans="1:12" x14ac:dyDescent="0.2">
      <c r="A825" s="119" t="s">
        <v>2018</v>
      </c>
      <c r="B825" s="60" t="s">
        <v>1606</v>
      </c>
      <c r="C825" s="60" t="s">
        <v>939</v>
      </c>
      <c r="D825" s="119" t="s">
        <v>235</v>
      </c>
      <c r="E825" s="119" t="s">
        <v>1081</v>
      </c>
      <c r="F825" s="120">
        <v>0.13768315</v>
      </c>
      <c r="G825" s="120">
        <v>0.39271809999999996</v>
      </c>
      <c r="H825" s="75">
        <f t="shared" si="39"/>
        <v>-0.64940971653712931</v>
      </c>
      <c r="I825" s="120">
        <v>4.7200000000000002E-5</v>
      </c>
      <c r="J825" s="120">
        <v>4.3424214900000004</v>
      </c>
      <c r="K825" s="75">
        <f t="shared" si="40"/>
        <v>-0.99998913048857452</v>
      </c>
      <c r="L825" s="75">
        <f t="shared" si="38"/>
        <v>3.4281609623254555E-4</v>
      </c>
    </row>
    <row r="826" spans="1:12" x14ac:dyDescent="0.2">
      <c r="A826" s="60" t="s">
        <v>2679</v>
      </c>
      <c r="B826" s="60" t="s">
        <v>2680</v>
      </c>
      <c r="C826" s="60" t="s">
        <v>934</v>
      </c>
      <c r="D826" s="119" t="s">
        <v>234</v>
      </c>
      <c r="E826" s="119" t="s">
        <v>236</v>
      </c>
      <c r="F826" s="120">
        <v>0.17894016000000001</v>
      </c>
      <c r="G826" s="120">
        <v>11.457856130000001</v>
      </c>
      <c r="H826" s="75">
        <f t="shared" si="39"/>
        <v>-0.9843827538092853</v>
      </c>
      <c r="I826" s="120">
        <v>0</v>
      </c>
      <c r="J826" s="120">
        <v>5.7547748743718499</v>
      </c>
      <c r="K826" s="75">
        <f t="shared" si="40"/>
        <v>-1</v>
      </c>
      <c r="L826" s="75">
        <f t="shared" si="38"/>
        <v>0</v>
      </c>
    </row>
    <row r="827" spans="1:12" x14ac:dyDescent="0.2">
      <c r="A827" s="119" t="s">
        <v>2622</v>
      </c>
      <c r="B827" s="60" t="s">
        <v>75</v>
      </c>
      <c r="C827" s="60" t="s">
        <v>934</v>
      </c>
      <c r="D827" s="119" t="s">
        <v>234</v>
      </c>
      <c r="E827" s="119" t="s">
        <v>1081</v>
      </c>
      <c r="F827" s="120">
        <v>4.7591705499999994</v>
      </c>
      <c r="G827" s="120">
        <v>9.5257798299999994</v>
      </c>
      <c r="H827" s="75">
        <f t="shared" si="39"/>
        <v>-0.50039045254733749</v>
      </c>
      <c r="I827" s="120">
        <v>0</v>
      </c>
      <c r="J827" s="120">
        <v>2.2835390000000001E-2</v>
      </c>
      <c r="K827" s="75">
        <f t="shared" si="40"/>
        <v>-1</v>
      </c>
      <c r="L827" s="75">
        <f t="shared" si="38"/>
        <v>0</v>
      </c>
    </row>
    <row r="828" spans="1:12" x14ac:dyDescent="0.2">
      <c r="A828" s="119" t="s">
        <v>2645</v>
      </c>
      <c r="B828" s="60" t="s">
        <v>81</v>
      </c>
      <c r="C828" s="60" t="s">
        <v>934</v>
      </c>
      <c r="D828" s="119" t="s">
        <v>234</v>
      </c>
      <c r="E828" s="119" t="s">
        <v>1081</v>
      </c>
      <c r="F828" s="120">
        <v>3.8196832700000001</v>
      </c>
      <c r="G828" s="120">
        <v>6.0727768399999995</v>
      </c>
      <c r="H828" s="75">
        <f t="shared" si="39"/>
        <v>-0.37101537391583117</v>
      </c>
      <c r="I828" s="120">
        <v>0</v>
      </c>
      <c r="J828" s="120">
        <v>0</v>
      </c>
      <c r="K828" s="75" t="str">
        <f t="shared" si="40"/>
        <v/>
      </c>
      <c r="L828" s="75">
        <f t="shared" si="38"/>
        <v>0</v>
      </c>
    </row>
    <row r="829" spans="1:12" x14ac:dyDescent="0.2">
      <c r="A829" s="119" t="s">
        <v>1949</v>
      </c>
      <c r="B829" s="60" t="s">
        <v>9</v>
      </c>
      <c r="C829" s="60" t="s">
        <v>939</v>
      </c>
      <c r="D829" s="119" t="s">
        <v>873</v>
      </c>
      <c r="E829" s="119" t="s">
        <v>1081</v>
      </c>
      <c r="F829" s="120">
        <v>0.68559709000000002</v>
      </c>
      <c r="G829" s="120">
        <v>5.4043724600000003</v>
      </c>
      <c r="H829" s="75">
        <f t="shared" si="39"/>
        <v>-0.87314029610757071</v>
      </c>
      <c r="I829" s="120">
        <v>0</v>
      </c>
      <c r="J829" s="120">
        <v>4.94476846602414</v>
      </c>
      <c r="K829" s="75">
        <f t="shared" si="40"/>
        <v>-1</v>
      </c>
      <c r="L829" s="75">
        <f t="shared" si="38"/>
        <v>0</v>
      </c>
    </row>
    <row r="830" spans="1:12" x14ac:dyDescent="0.2">
      <c r="A830" s="119" t="s">
        <v>2604</v>
      </c>
      <c r="B830" s="60" t="s">
        <v>209</v>
      </c>
      <c r="C830" s="60" t="s">
        <v>934</v>
      </c>
      <c r="D830" s="119" t="s">
        <v>234</v>
      </c>
      <c r="E830" s="119" t="s">
        <v>1081</v>
      </c>
      <c r="F830" s="120">
        <v>0</v>
      </c>
      <c r="G830" s="120">
        <v>5.2152476999999999</v>
      </c>
      <c r="H830" s="75">
        <f t="shared" si="39"/>
        <v>-1</v>
      </c>
      <c r="I830" s="120">
        <v>0</v>
      </c>
      <c r="J830" s="120">
        <v>3.5311477</v>
      </c>
      <c r="K830" s="75">
        <f t="shared" si="40"/>
        <v>-1</v>
      </c>
      <c r="L830" s="75" t="str">
        <f t="shared" si="38"/>
        <v/>
      </c>
    </row>
    <row r="831" spans="1:12" x14ac:dyDescent="0.2">
      <c r="A831" s="119" t="s">
        <v>2281</v>
      </c>
      <c r="B831" s="60" t="s">
        <v>572</v>
      </c>
      <c r="C831" s="60" t="s">
        <v>935</v>
      </c>
      <c r="D831" s="119" t="s">
        <v>234</v>
      </c>
      <c r="E831" s="119" t="s">
        <v>1081</v>
      </c>
      <c r="F831" s="120">
        <v>0.31486703300000002</v>
      </c>
      <c r="G831" s="120">
        <v>4.7314317419999998</v>
      </c>
      <c r="H831" s="75">
        <f t="shared" si="39"/>
        <v>-0.93345206056657515</v>
      </c>
      <c r="I831" s="120">
        <v>0</v>
      </c>
      <c r="J831" s="120">
        <v>2.0953240000000001E-2</v>
      </c>
      <c r="K831" s="75">
        <f t="shared" si="40"/>
        <v>-1</v>
      </c>
      <c r="L831" s="75">
        <f t="shared" si="38"/>
        <v>0</v>
      </c>
    </row>
    <row r="832" spans="1:12" x14ac:dyDescent="0.2">
      <c r="A832" s="119" t="s">
        <v>2615</v>
      </c>
      <c r="B832" s="60" t="s">
        <v>1023</v>
      </c>
      <c r="C832" s="60" t="s">
        <v>934</v>
      </c>
      <c r="D832" s="119" t="s">
        <v>234</v>
      </c>
      <c r="E832" s="119" t="s">
        <v>1081</v>
      </c>
      <c r="F832" s="120">
        <v>6.7925536175724401</v>
      </c>
      <c r="G832" s="120">
        <v>4.6341598355580507</v>
      </c>
      <c r="H832" s="75">
        <f t="shared" si="39"/>
        <v>0.46575730199311804</v>
      </c>
      <c r="I832" s="120">
        <v>0</v>
      </c>
      <c r="J832" s="120">
        <v>0</v>
      </c>
      <c r="K832" s="75" t="str">
        <f t="shared" si="40"/>
        <v/>
      </c>
      <c r="L832" s="75">
        <f t="shared" si="38"/>
        <v>0</v>
      </c>
    </row>
    <row r="833" spans="1:12" x14ac:dyDescent="0.2">
      <c r="A833" s="119" t="s">
        <v>2486</v>
      </c>
      <c r="B833" s="60" t="s">
        <v>288</v>
      </c>
      <c r="C833" s="60" t="s">
        <v>301</v>
      </c>
      <c r="D833" s="119" t="s">
        <v>235</v>
      </c>
      <c r="E833" s="119" t="s">
        <v>236</v>
      </c>
      <c r="F833" s="120">
        <v>2.7679994100000003</v>
      </c>
      <c r="G833" s="120">
        <v>4.1575291600000002</v>
      </c>
      <c r="H833" s="75">
        <f t="shared" si="39"/>
        <v>-0.33422008518155522</v>
      </c>
      <c r="I833" s="120">
        <v>0</v>
      </c>
      <c r="J833" s="120">
        <v>1.5168E-3</v>
      </c>
      <c r="K833" s="75">
        <f t="shared" si="40"/>
        <v>-1</v>
      </c>
      <c r="L833" s="75">
        <f t="shared" si="38"/>
        <v>0</v>
      </c>
    </row>
    <row r="834" spans="1:12" x14ac:dyDescent="0.2">
      <c r="A834" s="119" t="s">
        <v>2819</v>
      </c>
      <c r="B834" s="60" t="s">
        <v>1032</v>
      </c>
      <c r="C834" s="60" t="s">
        <v>940</v>
      </c>
      <c r="D834" s="119" t="s">
        <v>234</v>
      </c>
      <c r="E834" s="119" t="s">
        <v>1081</v>
      </c>
      <c r="F834" s="120">
        <v>3.1249015299999998</v>
      </c>
      <c r="G834" s="120">
        <v>4.0530588500000002</v>
      </c>
      <c r="H834" s="75">
        <f t="shared" si="39"/>
        <v>-0.22900168844081803</v>
      </c>
      <c r="I834" s="120">
        <v>0</v>
      </c>
      <c r="J834" s="120">
        <v>0</v>
      </c>
      <c r="K834" s="75" t="str">
        <f t="shared" si="40"/>
        <v/>
      </c>
      <c r="L834" s="75">
        <f t="shared" si="38"/>
        <v>0</v>
      </c>
    </row>
    <row r="835" spans="1:12" x14ac:dyDescent="0.2">
      <c r="A835" s="119" t="s">
        <v>1956</v>
      </c>
      <c r="B835" s="60" t="s">
        <v>1668</v>
      </c>
      <c r="C835" s="60" t="s">
        <v>939</v>
      </c>
      <c r="D835" s="119" t="s">
        <v>873</v>
      </c>
      <c r="E835" s="119" t="s">
        <v>236</v>
      </c>
      <c r="F835" s="120">
        <v>0.33203775000000002</v>
      </c>
      <c r="G835" s="120">
        <v>3.5592542999999996</v>
      </c>
      <c r="H835" s="75">
        <f t="shared" si="39"/>
        <v>-0.90671142828990892</v>
      </c>
      <c r="I835" s="120">
        <v>0</v>
      </c>
      <c r="J835" s="120">
        <v>2.5909959599999999</v>
      </c>
      <c r="K835" s="75">
        <f t="shared" si="40"/>
        <v>-1</v>
      </c>
      <c r="L835" s="75">
        <f t="shared" si="38"/>
        <v>0</v>
      </c>
    </row>
    <row r="836" spans="1:12" x14ac:dyDescent="0.2">
      <c r="A836" s="119" t="s">
        <v>1708</v>
      </c>
      <c r="B836" s="60" t="s">
        <v>1647</v>
      </c>
      <c r="C836" s="60" t="s">
        <v>169</v>
      </c>
      <c r="D836" s="119" t="s">
        <v>235</v>
      </c>
      <c r="E836" s="119" t="s">
        <v>236</v>
      </c>
      <c r="F836" s="120">
        <v>0.15839679999999998</v>
      </c>
      <c r="G836" s="120">
        <v>2.9026261600000001</v>
      </c>
      <c r="H836" s="75">
        <f t="shared" si="39"/>
        <v>-0.94542983103273626</v>
      </c>
      <c r="I836" s="120">
        <v>0</v>
      </c>
      <c r="J836" s="120">
        <v>1.24994816</v>
      </c>
      <c r="K836" s="75">
        <f t="shared" si="40"/>
        <v>-1</v>
      </c>
      <c r="L836" s="75">
        <f t="shared" si="38"/>
        <v>0</v>
      </c>
    </row>
    <row r="837" spans="1:12" x14ac:dyDescent="0.2">
      <c r="A837" s="119" t="s">
        <v>2671</v>
      </c>
      <c r="B837" s="60" t="s">
        <v>2176</v>
      </c>
      <c r="C837" s="60" t="s">
        <v>937</v>
      </c>
      <c r="D837" s="119" t="s">
        <v>234</v>
      </c>
      <c r="E837" s="119" t="s">
        <v>1081</v>
      </c>
      <c r="F837" s="120">
        <v>0</v>
      </c>
      <c r="G837" s="120">
        <v>2.84096116</v>
      </c>
      <c r="H837" s="75">
        <f t="shared" si="39"/>
        <v>-1</v>
      </c>
      <c r="I837" s="120">
        <v>0</v>
      </c>
      <c r="J837" s="120">
        <v>2.8364711699999998</v>
      </c>
      <c r="K837" s="75">
        <f t="shared" si="40"/>
        <v>-1</v>
      </c>
      <c r="L837" s="75" t="str">
        <f t="shared" si="38"/>
        <v/>
      </c>
    </row>
    <row r="838" spans="1:12" x14ac:dyDescent="0.2">
      <c r="A838" s="119" t="s">
        <v>2146</v>
      </c>
      <c r="B838" s="119" t="s">
        <v>1473</v>
      </c>
      <c r="C838" s="119" t="s">
        <v>1031</v>
      </c>
      <c r="D838" s="119" t="s">
        <v>235</v>
      </c>
      <c r="E838" s="119" t="s">
        <v>236</v>
      </c>
      <c r="F838" s="120">
        <v>3.6212202000000002</v>
      </c>
      <c r="G838" s="120">
        <v>2.78390885</v>
      </c>
      <c r="H838" s="75">
        <f t="shared" si="39"/>
        <v>0.30076823456342705</v>
      </c>
      <c r="I838" s="120">
        <v>0</v>
      </c>
      <c r="J838" s="120">
        <v>50.248833380000001</v>
      </c>
      <c r="K838" s="75">
        <f t="shared" si="40"/>
        <v>-1</v>
      </c>
      <c r="L838" s="75">
        <f t="shared" si="38"/>
        <v>0</v>
      </c>
    </row>
    <row r="839" spans="1:12" x14ac:dyDescent="0.2">
      <c r="A839" s="119" t="s">
        <v>2012</v>
      </c>
      <c r="B839" s="60" t="s">
        <v>8</v>
      </c>
      <c r="C839" s="60" t="s">
        <v>939</v>
      </c>
      <c r="D839" s="119" t="s">
        <v>235</v>
      </c>
      <c r="E839" s="119" t="s">
        <v>1081</v>
      </c>
      <c r="F839" s="120">
        <v>0.12410512</v>
      </c>
      <c r="G839" s="120">
        <v>2.6031912300000002</v>
      </c>
      <c r="H839" s="75">
        <f t="shared" si="39"/>
        <v>-0.95232577669678153</v>
      </c>
      <c r="I839" s="120">
        <v>0</v>
      </c>
      <c r="J839" s="120">
        <v>0</v>
      </c>
      <c r="K839" s="75" t="str">
        <f t="shared" si="40"/>
        <v/>
      </c>
      <c r="L839" s="75">
        <f t="shared" ref="L839:L902" si="41">IF(ISERROR(I839/F839),"",IF(I839/F839&gt;10000%,"",I839/F839))</f>
        <v>0</v>
      </c>
    </row>
    <row r="840" spans="1:12" x14ac:dyDescent="0.2">
      <c r="A840" s="119" t="s">
        <v>2663</v>
      </c>
      <c r="B840" s="60" t="s">
        <v>1017</v>
      </c>
      <c r="C840" s="60" t="s">
        <v>934</v>
      </c>
      <c r="D840" s="119" t="s">
        <v>234</v>
      </c>
      <c r="E840" s="119" t="s">
        <v>1081</v>
      </c>
      <c r="F840" s="120">
        <v>0.93477571999999998</v>
      </c>
      <c r="G840" s="120">
        <v>2.5827530699999999</v>
      </c>
      <c r="H840" s="75">
        <f t="shared" si="39"/>
        <v>-0.63807003818603536</v>
      </c>
      <c r="I840" s="120">
        <v>0</v>
      </c>
      <c r="J840" s="120">
        <v>2.5700444600000001</v>
      </c>
      <c r="K840" s="75">
        <f t="shared" si="40"/>
        <v>-1</v>
      </c>
      <c r="L840" s="75">
        <f t="shared" si="41"/>
        <v>0</v>
      </c>
    </row>
    <row r="841" spans="1:12" x14ac:dyDescent="0.2">
      <c r="A841" s="119" t="s">
        <v>2032</v>
      </c>
      <c r="B841" s="60" t="s">
        <v>2033</v>
      </c>
      <c r="C841" s="60" t="s">
        <v>2040</v>
      </c>
      <c r="D841" s="119" t="s">
        <v>235</v>
      </c>
      <c r="E841" s="119" t="s">
        <v>236</v>
      </c>
      <c r="F841" s="120">
        <v>2.0398867699999998</v>
      </c>
      <c r="G841" s="120">
        <v>2.48663802</v>
      </c>
      <c r="H841" s="75">
        <f t="shared" si="39"/>
        <v>-0.17966074933576381</v>
      </c>
      <c r="I841" s="120">
        <v>0</v>
      </c>
      <c r="J841" s="120">
        <v>6.9826415199999996</v>
      </c>
      <c r="K841" s="75">
        <f t="shared" si="40"/>
        <v>-1</v>
      </c>
      <c r="L841" s="75">
        <f t="shared" si="41"/>
        <v>0</v>
      </c>
    </row>
    <row r="842" spans="1:12" x14ac:dyDescent="0.2">
      <c r="A842" s="119" t="s">
        <v>2205</v>
      </c>
      <c r="B842" s="60" t="s">
        <v>2206</v>
      </c>
      <c r="C842" s="60" t="s">
        <v>169</v>
      </c>
      <c r="D842" s="119" t="s">
        <v>873</v>
      </c>
      <c r="E842" s="119" t="s">
        <v>1081</v>
      </c>
      <c r="F842" s="120">
        <v>0.92380523000000003</v>
      </c>
      <c r="G842" s="120">
        <v>2.4254533</v>
      </c>
      <c r="H842" s="75">
        <f t="shared" si="39"/>
        <v>-0.61912058665487391</v>
      </c>
      <c r="I842" s="120">
        <v>0</v>
      </c>
      <c r="J842" s="120">
        <v>6.3093621902383497</v>
      </c>
      <c r="K842" s="75">
        <f t="shared" si="40"/>
        <v>-1</v>
      </c>
      <c r="L842" s="75">
        <f t="shared" si="41"/>
        <v>0</v>
      </c>
    </row>
    <row r="843" spans="1:12" x14ac:dyDescent="0.2">
      <c r="A843" s="119" t="s">
        <v>1084</v>
      </c>
      <c r="B843" s="119" t="s">
        <v>688</v>
      </c>
      <c r="C843" s="119" t="s">
        <v>937</v>
      </c>
      <c r="D843" s="119" t="s">
        <v>234</v>
      </c>
      <c r="E843" s="119" t="s">
        <v>1081</v>
      </c>
      <c r="F843" s="120">
        <v>4.8511384400000006</v>
      </c>
      <c r="G843" s="120">
        <v>2.2650530499999997</v>
      </c>
      <c r="H843" s="75">
        <f t="shared" si="39"/>
        <v>1.1417328128363269</v>
      </c>
      <c r="I843" s="120">
        <v>0</v>
      </c>
      <c r="J843" s="120">
        <v>1.9778939999999998E-2</v>
      </c>
      <c r="K843" s="75">
        <f t="shared" si="40"/>
        <v>-1</v>
      </c>
      <c r="L843" s="75">
        <f t="shared" si="41"/>
        <v>0</v>
      </c>
    </row>
    <row r="844" spans="1:12" x14ac:dyDescent="0.2">
      <c r="A844" s="119" t="s">
        <v>2149</v>
      </c>
      <c r="B844" s="60" t="s">
        <v>1476</v>
      </c>
      <c r="C844" s="60" t="s">
        <v>1031</v>
      </c>
      <c r="D844" s="119" t="s">
        <v>235</v>
      </c>
      <c r="E844" s="119" t="s">
        <v>236</v>
      </c>
      <c r="F844" s="120">
        <v>0.26686217000000001</v>
      </c>
      <c r="G844" s="120">
        <v>2.26031001</v>
      </c>
      <c r="H844" s="75">
        <f t="shared" si="39"/>
        <v>-0.88193558900356328</v>
      </c>
      <c r="I844" s="120">
        <v>0</v>
      </c>
      <c r="J844" s="120">
        <v>0</v>
      </c>
      <c r="K844" s="75" t="str">
        <f t="shared" si="40"/>
        <v/>
      </c>
      <c r="L844" s="75">
        <f t="shared" si="41"/>
        <v>0</v>
      </c>
    </row>
    <row r="845" spans="1:12" x14ac:dyDescent="0.2">
      <c r="A845" s="119" t="s">
        <v>2148</v>
      </c>
      <c r="B845" s="60" t="s">
        <v>1475</v>
      </c>
      <c r="C845" s="60" t="s">
        <v>1031</v>
      </c>
      <c r="D845" s="119" t="s">
        <v>235</v>
      </c>
      <c r="E845" s="119" t="s">
        <v>236</v>
      </c>
      <c r="F845" s="120">
        <v>2.335124</v>
      </c>
      <c r="G845" s="120">
        <v>2.17592534</v>
      </c>
      <c r="H845" s="75">
        <f t="shared" si="39"/>
        <v>7.3163659190622843E-2</v>
      </c>
      <c r="I845" s="120">
        <v>0</v>
      </c>
      <c r="J845" s="120">
        <v>0</v>
      </c>
      <c r="K845" s="75" t="str">
        <f t="shared" si="40"/>
        <v/>
      </c>
      <c r="L845" s="75">
        <f t="shared" si="41"/>
        <v>0</v>
      </c>
    </row>
    <row r="846" spans="1:12" x14ac:dyDescent="0.2">
      <c r="A846" s="119" t="s">
        <v>2013</v>
      </c>
      <c r="B846" s="60" t="s">
        <v>6</v>
      </c>
      <c r="C846" s="60" t="s">
        <v>939</v>
      </c>
      <c r="D846" s="119" t="s">
        <v>235</v>
      </c>
      <c r="E846" s="119" t="s">
        <v>1081</v>
      </c>
      <c r="F846" s="120">
        <v>5.7696000000000006E-4</v>
      </c>
      <c r="G846" s="120">
        <v>2.12528388</v>
      </c>
      <c r="H846" s="75">
        <f t="shared" si="39"/>
        <v>-0.99972852567817905</v>
      </c>
      <c r="I846" s="120">
        <v>0</v>
      </c>
      <c r="J846" s="120">
        <v>7.4538915006343003E-3</v>
      </c>
      <c r="K846" s="75">
        <f t="shared" si="40"/>
        <v>-1</v>
      </c>
      <c r="L846" s="75">
        <f t="shared" si="41"/>
        <v>0</v>
      </c>
    </row>
    <row r="847" spans="1:12" x14ac:dyDescent="0.2">
      <c r="A847" s="119" t="s">
        <v>2295</v>
      </c>
      <c r="B847" s="60" t="s">
        <v>584</v>
      </c>
      <c r="C847" s="60" t="s">
        <v>935</v>
      </c>
      <c r="D847" s="119" t="s">
        <v>234</v>
      </c>
      <c r="E847" s="119" t="s">
        <v>1081</v>
      </c>
      <c r="F847" s="120">
        <v>0.73087658499999997</v>
      </c>
      <c r="G847" s="120">
        <v>2.067613626</v>
      </c>
      <c r="H847" s="75">
        <f t="shared" si="39"/>
        <v>-0.64651200987974144</v>
      </c>
      <c r="I847" s="120">
        <v>0</v>
      </c>
      <c r="J847" s="120">
        <v>2.6676369700000002</v>
      </c>
      <c r="K847" s="75">
        <f t="shared" si="40"/>
        <v>-1</v>
      </c>
      <c r="L847" s="75">
        <f t="shared" si="41"/>
        <v>0</v>
      </c>
    </row>
    <row r="848" spans="1:12" x14ac:dyDescent="0.2">
      <c r="A848" s="119" t="s">
        <v>2578</v>
      </c>
      <c r="B848" s="60" t="s">
        <v>2579</v>
      </c>
      <c r="C848" s="60" t="s">
        <v>939</v>
      </c>
      <c r="D848" s="119" t="s">
        <v>235</v>
      </c>
      <c r="E848" s="119" t="s">
        <v>1081</v>
      </c>
      <c r="F848" s="120">
        <v>9.5639210000000002E-2</v>
      </c>
      <c r="G848" s="120">
        <v>2.0352037200000002</v>
      </c>
      <c r="H848" s="75">
        <f t="shared" si="39"/>
        <v>-0.95300754953415667</v>
      </c>
      <c r="I848" s="120">
        <v>0</v>
      </c>
      <c r="J848" s="120">
        <v>0</v>
      </c>
      <c r="K848" s="75" t="str">
        <f t="shared" si="40"/>
        <v/>
      </c>
      <c r="L848" s="75">
        <f t="shared" si="41"/>
        <v>0</v>
      </c>
    </row>
    <row r="849" spans="1:12" x14ac:dyDescent="0.2">
      <c r="A849" s="119" t="s">
        <v>2116</v>
      </c>
      <c r="B849" s="60" t="s">
        <v>2117</v>
      </c>
      <c r="C849" s="60" t="s">
        <v>301</v>
      </c>
      <c r="D849" s="119" t="s">
        <v>235</v>
      </c>
      <c r="E849" s="119" t="s">
        <v>236</v>
      </c>
      <c r="F849" s="120">
        <v>1.7380389999999999</v>
      </c>
      <c r="G849" s="120">
        <v>1.88799359</v>
      </c>
      <c r="H849" s="75">
        <f t="shared" si="39"/>
        <v>-7.9425370294821884E-2</v>
      </c>
      <c r="I849" s="120">
        <v>0</v>
      </c>
      <c r="J849" s="120">
        <v>0</v>
      </c>
      <c r="K849" s="75" t="str">
        <f t="shared" si="40"/>
        <v/>
      </c>
      <c r="L849" s="75">
        <f t="shared" si="41"/>
        <v>0</v>
      </c>
    </row>
    <row r="850" spans="1:12" x14ac:dyDescent="0.2">
      <c r="A850" s="119" t="s">
        <v>2004</v>
      </c>
      <c r="B850" s="60" t="s">
        <v>409</v>
      </c>
      <c r="C850" s="60" t="s">
        <v>939</v>
      </c>
      <c r="D850" s="119" t="s">
        <v>235</v>
      </c>
      <c r="E850" s="119" t="s">
        <v>236</v>
      </c>
      <c r="F850" s="120">
        <v>0.17128860999999998</v>
      </c>
      <c r="G850" s="120">
        <v>1.66058371</v>
      </c>
      <c r="H850" s="75">
        <f t="shared" si="39"/>
        <v>-0.89685036112994265</v>
      </c>
      <c r="I850" s="120">
        <v>0</v>
      </c>
      <c r="J850" s="120">
        <v>0.28440336999999999</v>
      </c>
      <c r="K850" s="75">
        <f t="shared" si="40"/>
        <v>-1</v>
      </c>
      <c r="L850" s="75">
        <f t="shared" si="41"/>
        <v>0</v>
      </c>
    </row>
    <row r="851" spans="1:12" x14ac:dyDescent="0.2">
      <c r="A851" s="119" t="s">
        <v>2597</v>
      </c>
      <c r="B851" s="60" t="s">
        <v>1041</v>
      </c>
      <c r="C851" s="60" t="s">
        <v>934</v>
      </c>
      <c r="D851" s="119" t="s">
        <v>234</v>
      </c>
      <c r="E851" s="119" t="s">
        <v>1081</v>
      </c>
      <c r="F851" s="120">
        <v>5.5211046599999998</v>
      </c>
      <c r="G851" s="120">
        <v>1.6105644800000001</v>
      </c>
      <c r="H851" s="75">
        <f t="shared" si="39"/>
        <v>2.4280556466761265</v>
      </c>
      <c r="I851" s="120">
        <v>0</v>
      </c>
      <c r="J851" s="120">
        <v>14.87423248</v>
      </c>
      <c r="K851" s="75">
        <f t="shared" si="40"/>
        <v>-1</v>
      </c>
      <c r="L851" s="75">
        <f t="shared" si="41"/>
        <v>0</v>
      </c>
    </row>
    <row r="852" spans="1:12" x14ac:dyDescent="0.2">
      <c r="A852" s="119" t="s">
        <v>2300</v>
      </c>
      <c r="B852" s="60" t="s">
        <v>457</v>
      </c>
      <c r="C852" s="60" t="s">
        <v>935</v>
      </c>
      <c r="D852" s="119" t="s">
        <v>234</v>
      </c>
      <c r="E852" s="119" t="s">
        <v>1081</v>
      </c>
      <c r="F852" s="120">
        <v>0.28230696</v>
      </c>
      <c r="G852" s="120">
        <v>1.4808117790000002</v>
      </c>
      <c r="H852" s="75">
        <f t="shared" si="39"/>
        <v>-0.80935662181817369</v>
      </c>
      <c r="I852" s="120">
        <v>0</v>
      </c>
      <c r="J852" s="120">
        <v>0</v>
      </c>
      <c r="K852" s="75" t="str">
        <f t="shared" si="40"/>
        <v/>
      </c>
      <c r="L852" s="75">
        <f t="shared" si="41"/>
        <v>0</v>
      </c>
    </row>
    <row r="853" spans="1:12" x14ac:dyDescent="0.2">
      <c r="A853" s="119" t="s">
        <v>2266</v>
      </c>
      <c r="B853" s="119" t="s">
        <v>237</v>
      </c>
      <c r="C853" s="119" t="s">
        <v>935</v>
      </c>
      <c r="D853" s="119" t="s">
        <v>234</v>
      </c>
      <c r="E853" s="119" t="s">
        <v>1081</v>
      </c>
      <c r="F853" s="120">
        <v>0.30819781099999999</v>
      </c>
      <c r="G853" s="120">
        <v>1.47922584</v>
      </c>
      <c r="H853" s="75">
        <f t="shared" si="39"/>
        <v>-0.79164925147602883</v>
      </c>
      <c r="I853" s="120">
        <v>0</v>
      </c>
      <c r="J853" s="120">
        <v>1.1999512700000001</v>
      </c>
      <c r="K853" s="75">
        <f t="shared" si="40"/>
        <v>-1</v>
      </c>
      <c r="L853" s="75">
        <f t="shared" si="41"/>
        <v>0</v>
      </c>
    </row>
    <row r="854" spans="1:12" x14ac:dyDescent="0.2">
      <c r="A854" s="119" t="s">
        <v>2210</v>
      </c>
      <c r="B854" s="60" t="s">
        <v>1653</v>
      </c>
      <c r="C854" s="60" t="s">
        <v>1031</v>
      </c>
      <c r="D854" s="119" t="s">
        <v>235</v>
      </c>
      <c r="E854" s="119" t="s">
        <v>236</v>
      </c>
      <c r="F854" s="120">
        <v>1.594365E-2</v>
      </c>
      <c r="G854" s="120">
        <v>1.32361427</v>
      </c>
      <c r="H854" s="75">
        <f t="shared" si="39"/>
        <v>-0.98795445896786838</v>
      </c>
      <c r="I854" s="120">
        <v>0</v>
      </c>
      <c r="J854" s="120">
        <v>3.4107382000000004</v>
      </c>
      <c r="K854" s="75">
        <f t="shared" si="40"/>
        <v>-1</v>
      </c>
      <c r="L854" s="75">
        <f t="shared" si="41"/>
        <v>0</v>
      </c>
    </row>
    <row r="855" spans="1:12" x14ac:dyDescent="0.2">
      <c r="A855" s="119" t="s">
        <v>2019</v>
      </c>
      <c r="B855" s="60" t="s">
        <v>18</v>
      </c>
      <c r="C855" s="60" t="s">
        <v>939</v>
      </c>
      <c r="D855" s="119" t="s">
        <v>873</v>
      </c>
      <c r="E855" s="119" t="s">
        <v>1081</v>
      </c>
      <c r="F855" s="120">
        <v>0.13845866000000001</v>
      </c>
      <c r="G855" s="120">
        <v>1.29914807</v>
      </c>
      <c r="H855" s="75">
        <f t="shared" si="39"/>
        <v>-0.89342349559892731</v>
      </c>
      <c r="I855" s="120">
        <v>0</v>
      </c>
      <c r="J855" s="120">
        <v>1.41712193</v>
      </c>
      <c r="K855" s="75">
        <f t="shared" si="40"/>
        <v>-1</v>
      </c>
      <c r="L855" s="75">
        <f t="shared" si="41"/>
        <v>0</v>
      </c>
    </row>
    <row r="856" spans="1:12" x14ac:dyDescent="0.2">
      <c r="A856" s="119" t="s">
        <v>2636</v>
      </c>
      <c r="B856" s="60" t="s">
        <v>225</v>
      </c>
      <c r="C856" s="60" t="s">
        <v>934</v>
      </c>
      <c r="D856" s="119" t="s">
        <v>234</v>
      </c>
      <c r="E856" s="119" t="s">
        <v>1081</v>
      </c>
      <c r="F856" s="120">
        <v>0.77901500000000001</v>
      </c>
      <c r="G856" s="120">
        <v>1.2437624599999999</v>
      </c>
      <c r="H856" s="75">
        <f t="shared" si="39"/>
        <v>-0.37366255611220167</v>
      </c>
      <c r="I856" s="120">
        <v>0</v>
      </c>
      <c r="J856" s="120">
        <v>13.0892795</v>
      </c>
      <c r="K856" s="75">
        <f t="shared" si="40"/>
        <v>-1</v>
      </c>
      <c r="L856" s="75">
        <f t="shared" si="41"/>
        <v>0</v>
      </c>
    </row>
    <row r="857" spans="1:12" x14ac:dyDescent="0.2">
      <c r="A857" s="119" t="s">
        <v>2804</v>
      </c>
      <c r="B857" s="60" t="s">
        <v>1423</v>
      </c>
      <c r="C857" s="60" t="s">
        <v>940</v>
      </c>
      <c r="D857" s="119" t="s">
        <v>234</v>
      </c>
      <c r="E857" s="119" t="s">
        <v>1081</v>
      </c>
      <c r="F857" s="120">
        <v>0.71800109999999995</v>
      </c>
      <c r="G857" s="120">
        <v>1.2386640900000001</v>
      </c>
      <c r="H857" s="75">
        <f t="shared" si="39"/>
        <v>-0.4203423625528695</v>
      </c>
      <c r="I857" s="120">
        <v>0</v>
      </c>
      <c r="J857" s="120">
        <v>4.1704653199999999</v>
      </c>
      <c r="K857" s="75">
        <f t="shared" si="40"/>
        <v>-1</v>
      </c>
      <c r="L857" s="75">
        <f t="shared" si="41"/>
        <v>0</v>
      </c>
    </row>
    <row r="858" spans="1:12" x14ac:dyDescent="0.2">
      <c r="A858" s="119" t="s">
        <v>2593</v>
      </c>
      <c r="B858" s="60" t="s">
        <v>342</v>
      </c>
      <c r="C858" s="60" t="s">
        <v>934</v>
      </c>
      <c r="D858" s="119" t="s">
        <v>234</v>
      </c>
      <c r="E858" s="119" t="s">
        <v>1081</v>
      </c>
      <c r="F858" s="120">
        <v>1.1741137500000001</v>
      </c>
      <c r="G858" s="120">
        <v>1.19093655</v>
      </c>
      <c r="H858" s="75">
        <f t="shared" si="39"/>
        <v>-1.4125689567592747E-2</v>
      </c>
      <c r="I858" s="120">
        <v>0</v>
      </c>
      <c r="J858" s="120">
        <v>3.9875670599999999</v>
      </c>
      <c r="K858" s="75">
        <f t="shared" si="40"/>
        <v>-1</v>
      </c>
      <c r="L858" s="75">
        <f t="shared" si="41"/>
        <v>0</v>
      </c>
    </row>
    <row r="859" spans="1:12" x14ac:dyDescent="0.2">
      <c r="A859" s="119" t="s">
        <v>1709</v>
      </c>
      <c r="B859" s="60" t="s">
        <v>1648</v>
      </c>
      <c r="C859" s="60" t="s">
        <v>169</v>
      </c>
      <c r="D859" s="119" t="s">
        <v>235</v>
      </c>
      <c r="E859" s="119" t="s">
        <v>236</v>
      </c>
      <c r="F859" s="120">
        <v>0.33465234999999999</v>
      </c>
      <c r="G859" s="120">
        <v>1.1291809499999999</v>
      </c>
      <c r="H859" s="75">
        <f t="shared" si="39"/>
        <v>-0.7036326640119106</v>
      </c>
      <c r="I859" s="120">
        <v>0</v>
      </c>
      <c r="J859" s="120">
        <v>0</v>
      </c>
      <c r="K859" s="75" t="str">
        <f t="shared" si="40"/>
        <v/>
      </c>
      <c r="L859" s="75">
        <f t="shared" si="41"/>
        <v>0</v>
      </c>
    </row>
    <row r="860" spans="1:12" x14ac:dyDescent="0.2">
      <c r="A860" s="119" t="s">
        <v>1984</v>
      </c>
      <c r="B860" s="60" t="s">
        <v>991</v>
      </c>
      <c r="C860" s="60" t="s">
        <v>939</v>
      </c>
      <c r="D860" s="119" t="s">
        <v>235</v>
      </c>
      <c r="E860" s="119" t="s">
        <v>236</v>
      </c>
      <c r="F860" s="120">
        <v>0.5574998000000001</v>
      </c>
      <c r="G860" s="120">
        <v>1.0850898999999998</v>
      </c>
      <c r="H860" s="75">
        <f t="shared" si="39"/>
        <v>-0.48621787005850836</v>
      </c>
      <c r="I860" s="120">
        <v>0</v>
      </c>
      <c r="J860" s="120">
        <v>0</v>
      </c>
      <c r="K860" s="75" t="str">
        <f t="shared" si="40"/>
        <v/>
      </c>
      <c r="L860" s="75">
        <f t="shared" si="41"/>
        <v>0</v>
      </c>
    </row>
    <row r="861" spans="1:12" x14ac:dyDescent="0.2">
      <c r="A861" s="119" t="s">
        <v>2161</v>
      </c>
      <c r="B861" s="60" t="s">
        <v>1093</v>
      </c>
      <c r="C861" s="60" t="s">
        <v>1031</v>
      </c>
      <c r="D861" s="119" t="s">
        <v>235</v>
      </c>
      <c r="E861" s="119" t="s">
        <v>236</v>
      </c>
      <c r="F861" s="120">
        <v>4.7251040000000001E-2</v>
      </c>
      <c r="G861" s="120">
        <v>1.0225113000000001</v>
      </c>
      <c r="H861" s="75">
        <f t="shared" si="39"/>
        <v>-0.95378922462763982</v>
      </c>
      <c r="I861" s="120">
        <v>0</v>
      </c>
      <c r="J861" s="120">
        <v>0.65925999999999996</v>
      </c>
      <c r="K861" s="75">
        <f t="shared" si="40"/>
        <v>-1</v>
      </c>
      <c r="L861" s="75">
        <f t="shared" si="41"/>
        <v>0</v>
      </c>
    </row>
    <row r="862" spans="1:12" x14ac:dyDescent="0.2">
      <c r="A862" s="119" t="s">
        <v>2315</v>
      </c>
      <c r="B862" s="60" t="s">
        <v>496</v>
      </c>
      <c r="C862" s="60" t="s">
        <v>935</v>
      </c>
      <c r="D862" s="119" t="s">
        <v>234</v>
      </c>
      <c r="E862" s="119" t="s">
        <v>1081</v>
      </c>
      <c r="F862" s="120">
        <v>0.487958114</v>
      </c>
      <c r="G862" s="120">
        <v>1.018979895</v>
      </c>
      <c r="H862" s="75">
        <f t="shared" si="39"/>
        <v>-0.52113077363513627</v>
      </c>
      <c r="I862" s="120">
        <v>0</v>
      </c>
      <c r="J862" s="120">
        <v>7.6753308099999993</v>
      </c>
      <c r="K862" s="75">
        <f t="shared" si="40"/>
        <v>-1</v>
      </c>
      <c r="L862" s="75">
        <f t="shared" si="41"/>
        <v>0</v>
      </c>
    </row>
    <row r="863" spans="1:12" x14ac:dyDescent="0.2">
      <c r="A863" s="119" t="s">
        <v>1974</v>
      </c>
      <c r="B863" s="60" t="s">
        <v>1033</v>
      </c>
      <c r="C863" s="60" t="s">
        <v>1034</v>
      </c>
      <c r="D863" s="119" t="s">
        <v>234</v>
      </c>
      <c r="E863" s="119" t="s">
        <v>1081</v>
      </c>
      <c r="F863" s="120">
        <v>1.4015324599999999</v>
      </c>
      <c r="G863" s="120">
        <v>0.97881447999999993</v>
      </c>
      <c r="H863" s="75">
        <f t="shared" si="39"/>
        <v>0.43186731360982722</v>
      </c>
      <c r="I863" s="120">
        <v>0</v>
      </c>
      <c r="J863" s="120">
        <v>0.81981539000000003</v>
      </c>
      <c r="K863" s="75">
        <f t="shared" si="40"/>
        <v>-1</v>
      </c>
      <c r="L863" s="75">
        <f t="shared" si="41"/>
        <v>0</v>
      </c>
    </row>
    <row r="864" spans="1:12" x14ac:dyDescent="0.2">
      <c r="A864" s="119" t="s">
        <v>2093</v>
      </c>
      <c r="B864" s="60" t="s">
        <v>280</v>
      </c>
      <c r="C864" s="60" t="s">
        <v>301</v>
      </c>
      <c r="D864" s="119" t="s">
        <v>235</v>
      </c>
      <c r="E864" s="119" t="s">
        <v>236</v>
      </c>
      <c r="F864" s="120">
        <v>8.3918800000000002E-2</v>
      </c>
      <c r="G864" s="120">
        <v>0.95981021</v>
      </c>
      <c r="H864" s="75">
        <f t="shared" si="39"/>
        <v>-0.91256729807031334</v>
      </c>
      <c r="I864" s="120">
        <v>0</v>
      </c>
      <c r="J864" s="120">
        <v>0</v>
      </c>
      <c r="K864" s="75" t="str">
        <f t="shared" si="40"/>
        <v/>
      </c>
      <c r="L864" s="75">
        <f t="shared" si="41"/>
        <v>0</v>
      </c>
    </row>
    <row r="865" spans="1:12" x14ac:dyDescent="0.2">
      <c r="A865" s="119" t="s">
        <v>2612</v>
      </c>
      <c r="B865" s="60" t="s">
        <v>71</v>
      </c>
      <c r="C865" s="60" t="s">
        <v>934</v>
      </c>
      <c r="D865" s="119" t="s">
        <v>234</v>
      </c>
      <c r="E865" s="119" t="s">
        <v>1081</v>
      </c>
      <c r="F865" s="120">
        <v>1.4592994099999999</v>
      </c>
      <c r="G865" s="120">
        <v>0.94563746999999998</v>
      </c>
      <c r="H865" s="75">
        <f t="shared" si="39"/>
        <v>0.54319118721046444</v>
      </c>
      <c r="I865" s="120">
        <v>0</v>
      </c>
      <c r="J865" s="120">
        <v>0</v>
      </c>
      <c r="K865" s="75" t="str">
        <f t="shared" si="40"/>
        <v/>
      </c>
      <c r="L865" s="75">
        <f t="shared" si="41"/>
        <v>0</v>
      </c>
    </row>
    <row r="866" spans="1:12" x14ac:dyDescent="0.2">
      <c r="A866" s="119" t="s">
        <v>2128</v>
      </c>
      <c r="B866" s="60" t="s">
        <v>2129</v>
      </c>
      <c r="C866" s="60" t="s">
        <v>301</v>
      </c>
      <c r="D866" s="119" t="s">
        <v>235</v>
      </c>
      <c r="E866" s="119" t="s">
        <v>236</v>
      </c>
      <c r="F866" s="120">
        <v>0.26889000000000002</v>
      </c>
      <c r="G866" s="120">
        <v>0.87754500000000002</v>
      </c>
      <c r="H866" s="75">
        <f t="shared" si="39"/>
        <v>-0.69358836298993221</v>
      </c>
      <c r="I866" s="120">
        <v>0</v>
      </c>
      <c r="J866" s="120">
        <v>0</v>
      </c>
      <c r="K866" s="75" t="str">
        <f t="shared" si="40"/>
        <v/>
      </c>
      <c r="L866" s="75">
        <f t="shared" si="41"/>
        <v>0</v>
      </c>
    </row>
    <row r="867" spans="1:12" x14ac:dyDescent="0.2">
      <c r="A867" s="119" t="s">
        <v>2463</v>
      </c>
      <c r="B867" s="60" t="s">
        <v>92</v>
      </c>
      <c r="C867" s="60" t="s">
        <v>941</v>
      </c>
      <c r="D867" s="119" t="s">
        <v>235</v>
      </c>
      <c r="E867" s="119" t="s">
        <v>236</v>
      </c>
      <c r="F867" s="120">
        <v>0.24944315</v>
      </c>
      <c r="G867" s="120">
        <v>0.86909413000000002</v>
      </c>
      <c r="H867" s="75">
        <f t="shared" si="39"/>
        <v>-0.71298488691898076</v>
      </c>
      <c r="I867" s="120">
        <v>0</v>
      </c>
      <c r="J867" s="120">
        <v>1.2107014057779402</v>
      </c>
      <c r="K867" s="75">
        <f t="shared" si="40"/>
        <v>-1</v>
      </c>
      <c r="L867" s="75">
        <f t="shared" si="41"/>
        <v>0</v>
      </c>
    </row>
    <row r="868" spans="1:12" x14ac:dyDescent="0.2">
      <c r="A868" s="119" t="s">
        <v>2156</v>
      </c>
      <c r="B868" s="60" t="s">
        <v>1095</v>
      </c>
      <c r="C868" s="60" t="s">
        <v>1031</v>
      </c>
      <c r="D868" s="119" t="s">
        <v>235</v>
      </c>
      <c r="E868" s="119" t="s">
        <v>236</v>
      </c>
      <c r="F868" s="120">
        <v>0.99102996999999993</v>
      </c>
      <c r="G868" s="120">
        <v>0.78195752000000007</v>
      </c>
      <c r="H868" s="75">
        <f t="shared" si="39"/>
        <v>0.26737059834145449</v>
      </c>
      <c r="I868" s="120">
        <v>0</v>
      </c>
      <c r="J868" s="120">
        <v>0</v>
      </c>
      <c r="K868" s="75" t="str">
        <f t="shared" si="40"/>
        <v/>
      </c>
      <c r="L868" s="75">
        <f t="shared" si="41"/>
        <v>0</v>
      </c>
    </row>
    <row r="869" spans="1:12" x14ac:dyDescent="0.2">
      <c r="A869" s="119" t="s">
        <v>2026</v>
      </c>
      <c r="B869" s="60" t="s">
        <v>13</v>
      </c>
      <c r="C869" s="60" t="s">
        <v>939</v>
      </c>
      <c r="D869" s="119" t="s">
        <v>873</v>
      </c>
      <c r="E869" s="119" t="s">
        <v>1081</v>
      </c>
      <c r="F869" s="120">
        <v>2.0746895009864899</v>
      </c>
      <c r="G869" s="120">
        <v>0.76999889528063803</v>
      </c>
      <c r="H869" s="75">
        <f t="shared" si="39"/>
        <v>1.6944058149983929</v>
      </c>
      <c r="I869" s="120">
        <v>0</v>
      </c>
      <c r="J869" s="120">
        <v>0</v>
      </c>
      <c r="K869" s="75" t="str">
        <f t="shared" si="40"/>
        <v/>
      </c>
      <c r="L869" s="75">
        <f t="shared" si="41"/>
        <v>0</v>
      </c>
    </row>
    <row r="870" spans="1:12" x14ac:dyDescent="0.2">
      <c r="A870" s="119" t="s">
        <v>2134</v>
      </c>
      <c r="B870" s="60" t="s">
        <v>2135</v>
      </c>
      <c r="C870" s="60" t="s">
        <v>301</v>
      </c>
      <c r="D870" s="119" t="s">
        <v>235</v>
      </c>
      <c r="E870" s="119" t="s">
        <v>236</v>
      </c>
      <c r="F870" s="120">
        <v>0.21404718</v>
      </c>
      <c r="G870" s="120">
        <v>0.76673141</v>
      </c>
      <c r="H870" s="75">
        <f t="shared" si="39"/>
        <v>-0.72083160125134305</v>
      </c>
      <c r="I870" s="120">
        <v>0</v>
      </c>
      <c r="J870" s="120">
        <v>0</v>
      </c>
      <c r="K870" s="75" t="str">
        <f t="shared" si="40"/>
        <v/>
      </c>
      <c r="L870" s="75">
        <f t="shared" si="41"/>
        <v>0</v>
      </c>
    </row>
    <row r="871" spans="1:12" x14ac:dyDescent="0.2">
      <c r="A871" s="119" t="s">
        <v>2575</v>
      </c>
      <c r="B871" s="60" t="s">
        <v>2221</v>
      </c>
      <c r="C871" s="60" t="s">
        <v>2079</v>
      </c>
      <c r="D871" s="119" t="s">
        <v>234</v>
      </c>
      <c r="E871" s="119" t="s">
        <v>236</v>
      </c>
      <c r="F871" s="120">
        <v>0</v>
      </c>
      <c r="G871" s="120">
        <v>0.71312149999999996</v>
      </c>
      <c r="H871" s="75">
        <f t="shared" si="39"/>
        <v>-1</v>
      </c>
      <c r="I871" s="120">
        <v>0</v>
      </c>
      <c r="J871" s="120">
        <v>1.4958134699999999</v>
      </c>
      <c r="K871" s="75">
        <f t="shared" si="40"/>
        <v>-1</v>
      </c>
      <c r="L871" s="75" t="str">
        <f t="shared" si="41"/>
        <v/>
      </c>
    </row>
    <row r="872" spans="1:12" x14ac:dyDescent="0.2">
      <c r="A872" s="119" t="s">
        <v>2094</v>
      </c>
      <c r="B872" s="60" t="s">
        <v>298</v>
      </c>
      <c r="C872" s="60" t="s">
        <v>301</v>
      </c>
      <c r="D872" s="119" t="s">
        <v>235</v>
      </c>
      <c r="E872" s="119" t="s">
        <v>236</v>
      </c>
      <c r="F872" s="120">
        <v>0.76256645000000001</v>
      </c>
      <c r="G872" s="120">
        <v>0.68175219999999992</v>
      </c>
      <c r="H872" s="75">
        <f t="shared" si="39"/>
        <v>0.11853903808451238</v>
      </c>
      <c r="I872" s="120">
        <v>0</v>
      </c>
      <c r="J872" s="120">
        <v>0.32900034</v>
      </c>
      <c r="K872" s="75">
        <f t="shared" si="40"/>
        <v>-1</v>
      </c>
      <c r="L872" s="75">
        <f t="shared" si="41"/>
        <v>0</v>
      </c>
    </row>
    <row r="873" spans="1:12" x14ac:dyDescent="0.2">
      <c r="A873" s="119" t="s">
        <v>2672</v>
      </c>
      <c r="B873" s="60" t="s">
        <v>2177</v>
      </c>
      <c r="C873" s="60" t="s">
        <v>937</v>
      </c>
      <c r="D873" s="119" t="s">
        <v>234</v>
      </c>
      <c r="E873" s="119" t="s">
        <v>1081</v>
      </c>
      <c r="F873" s="120">
        <v>0.60934999999999995</v>
      </c>
      <c r="G873" s="120">
        <v>0.62409370999999991</v>
      </c>
      <c r="H873" s="75">
        <f t="shared" si="39"/>
        <v>-2.3624192591205517E-2</v>
      </c>
      <c r="I873" s="120">
        <v>0</v>
      </c>
      <c r="J873" s="120">
        <v>0</v>
      </c>
      <c r="K873" s="75" t="str">
        <f t="shared" si="40"/>
        <v/>
      </c>
      <c r="L873" s="75">
        <f t="shared" si="41"/>
        <v>0</v>
      </c>
    </row>
    <row r="874" spans="1:12" x14ac:dyDescent="0.2">
      <c r="A874" s="119" t="s">
        <v>2120</v>
      </c>
      <c r="B874" s="60" t="s">
        <v>2121</v>
      </c>
      <c r="C874" s="60" t="s">
        <v>301</v>
      </c>
      <c r="D874" s="119" t="s">
        <v>235</v>
      </c>
      <c r="E874" s="119" t="s">
        <v>236</v>
      </c>
      <c r="F874" s="120">
        <v>0</v>
      </c>
      <c r="G874" s="120">
        <v>0.55715400000000004</v>
      </c>
      <c r="H874" s="75">
        <f t="shared" si="39"/>
        <v>-1</v>
      </c>
      <c r="I874" s="120">
        <v>0</v>
      </c>
      <c r="J874" s="120">
        <v>0</v>
      </c>
      <c r="K874" s="75" t="str">
        <f t="shared" si="40"/>
        <v/>
      </c>
      <c r="L874" s="75" t="str">
        <f t="shared" si="41"/>
        <v/>
      </c>
    </row>
    <row r="875" spans="1:12" x14ac:dyDescent="0.2">
      <c r="A875" s="119" t="s">
        <v>1720</v>
      </c>
      <c r="B875" s="60" t="s">
        <v>1620</v>
      </c>
      <c r="C875" s="60" t="s">
        <v>169</v>
      </c>
      <c r="D875" s="119" t="s">
        <v>873</v>
      </c>
      <c r="E875" s="119" t="s">
        <v>236</v>
      </c>
      <c r="F875" s="120">
        <v>2.42489E-2</v>
      </c>
      <c r="G875" s="120">
        <v>0.55038772000000002</v>
      </c>
      <c r="H875" s="75">
        <f t="shared" si="39"/>
        <v>-0.95594214929068544</v>
      </c>
      <c r="I875" s="120">
        <v>0</v>
      </c>
      <c r="J875" s="120">
        <v>0.47884488000000003</v>
      </c>
      <c r="K875" s="75">
        <f t="shared" si="40"/>
        <v>-1</v>
      </c>
      <c r="L875" s="75">
        <f t="shared" si="41"/>
        <v>0</v>
      </c>
    </row>
    <row r="876" spans="1:12" x14ac:dyDescent="0.2">
      <c r="A876" s="119" t="s">
        <v>2314</v>
      </c>
      <c r="B876" s="60" t="s">
        <v>495</v>
      </c>
      <c r="C876" s="60" t="s">
        <v>935</v>
      </c>
      <c r="D876" s="119" t="s">
        <v>234</v>
      </c>
      <c r="E876" s="119" t="s">
        <v>1081</v>
      </c>
      <c r="F876" s="120">
        <v>8.6156280000000002E-2</v>
      </c>
      <c r="G876" s="120">
        <v>0.54997530700000008</v>
      </c>
      <c r="H876" s="75">
        <f t="shared" si="39"/>
        <v>-0.84334518495027633</v>
      </c>
      <c r="I876" s="120">
        <v>0</v>
      </c>
      <c r="J876" s="120">
        <v>0.14979151999999998</v>
      </c>
      <c r="K876" s="75">
        <f t="shared" si="40"/>
        <v>-1</v>
      </c>
      <c r="L876" s="75">
        <f t="shared" si="41"/>
        <v>0</v>
      </c>
    </row>
    <row r="877" spans="1:12" x14ac:dyDescent="0.2">
      <c r="A877" s="119" t="s">
        <v>2840</v>
      </c>
      <c r="B877" s="60" t="s">
        <v>350</v>
      </c>
      <c r="C877" s="60" t="s">
        <v>940</v>
      </c>
      <c r="D877" s="119" t="s">
        <v>234</v>
      </c>
      <c r="E877" s="119" t="s">
        <v>1081</v>
      </c>
      <c r="F877" s="120">
        <v>0.59707250000000001</v>
      </c>
      <c r="G877" s="120">
        <v>0.54679753500000006</v>
      </c>
      <c r="H877" s="75">
        <f t="shared" si="39"/>
        <v>9.1944388520332154E-2</v>
      </c>
      <c r="I877" s="120">
        <v>0</v>
      </c>
      <c r="J877" s="120">
        <v>0.44261863000000001</v>
      </c>
      <c r="K877" s="75">
        <f t="shared" si="40"/>
        <v>-1</v>
      </c>
      <c r="L877" s="75">
        <f t="shared" si="41"/>
        <v>0</v>
      </c>
    </row>
    <row r="878" spans="1:12" x14ac:dyDescent="0.2">
      <c r="A878" s="119" t="s">
        <v>956</v>
      </c>
      <c r="B878" s="60" t="s">
        <v>425</v>
      </c>
      <c r="C878" s="60" t="s">
        <v>937</v>
      </c>
      <c r="D878" s="119" t="s">
        <v>234</v>
      </c>
      <c r="E878" s="119" t="s">
        <v>1081</v>
      </c>
      <c r="F878" s="120">
        <v>1.5150755849999999</v>
      </c>
      <c r="G878" s="120">
        <v>0.50659619</v>
      </c>
      <c r="H878" s="75">
        <f t="shared" si="39"/>
        <v>1.9906967618528673</v>
      </c>
      <c r="I878" s="120">
        <v>0</v>
      </c>
      <c r="J878" s="120">
        <v>0</v>
      </c>
      <c r="K878" s="75" t="str">
        <f t="shared" si="40"/>
        <v/>
      </c>
      <c r="L878" s="75">
        <f t="shared" si="41"/>
        <v>0</v>
      </c>
    </row>
    <row r="879" spans="1:12" x14ac:dyDescent="0.2">
      <c r="A879" s="119" t="s">
        <v>2480</v>
      </c>
      <c r="B879" s="60" t="s">
        <v>290</v>
      </c>
      <c r="C879" s="60" t="s">
        <v>301</v>
      </c>
      <c r="D879" s="119" t="s">
        <v>873</v>
      </c>
      <c r="E879" s="119" t="s">
        <v>236</v>
      </c>
      <c r="F879" s="120">
        <v>0</v>
      </c>
      <c r="G879" s="120">
        <v>0.50147266000000001</v>
      </c>
      <c r="H879" s="75">
        <f t="shared" si="39"/>
        <v>-1</v>
      </c>
      <c r="I879" s="120">
        <v>0</v>
      </c>
      <c r="J879" s="120">
        <v>0</v>
      </c>
      <c r="K879" s="75" t="str">
        <f t="shared" si="40"/>
        <v/>
      </c>
      <c r="L879" s="75" t="str">
        <f t="shared" si="41"/>
        <v/>
      </c>
    </row>
    <row r="880" spans="1:12" x14ac:dyDescent="0.2">
      <c r="A880" s="119" t="s">
        <v>2317</v>
      </c>
      <c r="B880" s="60" t="s">
        <v>585</v>
      </c>
      <c r="C880" s="60" t="s">
        <v>935</v>
      </c>
      <c r="D880" s="119" t="s">
        <v>234</v>
      </c>
      <c r="E880" s="119" t="s">
        <v>1081</v>
      </c>
      <c r="F880" s="120">
        <v>3.5278377E-2</v>
      </c>
      <c r="G880" s="120">
        <v>0.48964097700000003</v>
      </c>
      <c r="H880" s="75">
        <f t="shared" ref="H880:H943" si="42">IF(ISERROR(F880/G880-1),"",IF((F880/G880-1)&gt;10000%,"",F880/G880-1))</f>
        <v>-0.92795052159206848</v>
      </c>
      <c r="I880" s="120">
        <v>0</v>
      </c>
      <c r="J880" s="120">
        <v>0.48024</v>
      </c>
      <c r="K880" s="75">
        <f t="shared" ref="K880:K943" si="43">IF(ISERROR(I880/J880-1),"",IF((I880/J880-1)&gt;10000%,"",I880/J880-1))</f>
        <v>-1</v>
      </c>
      <c r="L880" s="75">
        <f t="shared" si="41"/>
        <v>0</v>
      </c>
    </row>
    <row r="881" spans="1:12" x14ac:dyDescent="0.2">
      <c r="A881" s="119" t="s">
        <v>2047</v>
      </c>
      <c r="B881" s="60" t="s">
        <v>45</v>
      </c>
      <c r="C881" s="60" t="s">
        <v>2040</v>
      </c>
      <c r="D881" s="119" t="s">
        <v>235</v>
      </c>
      <c r="E881" s="119" t="s">
        <v>236</v>
      </c>
      <c r="F881" s="120">
        <v>3.6536239999999998E-2</v>
      </c>
      <c r="G881" s="120">
        <v>0.47417453499999995</v>
      </c>
      <c r="H881" s="75">
        <f t="shared" si="42"/>
        <v>-0.92294769688549383</v>
      </c>
      <c r="I881" s="120">
        <v>0</v>
      </c>
      <c r="J881" s="120">
        <v>0</v>
      </c>
      <c r="K881" s="75" t="str">
        <f t="shared" si="43"/>
        <v/>
      </c>
      <c r="L881" s="75">
        <f t="shared" si="41"/>
        <v>0</v>
      </c>
    </row>
    <row r="882" spans="1:12" x14ac:dyDescent="0.2">
      <c r="A882" s="119" t="s">
        <v>518</v>
      </c>
      <c r="B882" s="60" t="s">
        <v>63</v>
      </c>
      <c r="C882" s="60" t="s">
        <v>520</v>
      </c>
      <c r="D882" s="119" t="s">
        <v>234</v>
      </c>
      <c r="E882" s="119" t="s">
        <v>1081</v>
      </c>
      <c r="F882" s="120">
        <v>0.29238912</v>
      </c>
      <c r="G882" s="120">
        <v>0.44140074000000001</v>
      </c>
      <c r="H882" s="75">
        <f t="shared" si="42"/>
        <v>-0.33758806113465056</v>
      </c>
      <c r="I882" s="120">
        <v>0</v>
      </c>
      <c r="J882" s="120">
        <v>0.14385310000000001</v>
      </c>
      <c r="K882" s="75">
        <f t="shared" si="43"/>
        <v>-1</v>
      </c>
      <c r="L882" s="75">
        <f t="shared" si="41"/>
        <v>0</v>
      </c>
    </row>
    <row r="883" spans="1:12" x14ac:dyDescent="0.2">
      <c r="A883" s="119" t="s">
        <v>2050</v>
      </c>
      <c r="B883" s="60" t="s">
        <v>46</v>
      </c>
      <c r="C883" s="60" t="s">
        <v>2040</v>
      </c>
      <c r="D883" s="119" t="s">
        <v>235</v>
      </c>
      <c r="E883" s="119" t="s">
        <v>236</v>
      </c>
      <c r="F883" s="120">
        <v>8.5485449999999994E-3</v>
      </c>
      <c r="G883" s="120">
        <v>0.4347105</v>
      </c>
      <c r="H883" s="75">
        <f t="shared" si="42"/>
        <v>-0.98033508507385947</v>
      </c>
      <c r="I883" s="120">
        <v>0</v>
      </c>
      <c r="J883" s="120">
        <v>0</v>
      </c>
      <c r="K883" s="75" t="str">
        <f t="shared" si="43"/>
        <v/>
      </c>
      <c r="L883" s="75">
        <f t="shared" si="41"/>
        <v>0</v>
      </c>
    </row>
    <row r="884" spans="1:12" x14ac:dyDescent="0.2">
      <c r="A884" s="119" t="s">
        <v>2108</v>
      </c>
      <c r="B884" s="60" t="s">
        <v>2109</v>
      </c>
      <c r="C884" s="60" t="s">
        <v>301</v>
      </c>
      <c r="D884" s="119" t="s">
        <v>235</v>
      </c>
      <c r="E884" s="119" t="s">
        <v>236</v>
      </c>
      <c r="F884" s="120">
        <v>9.9420000000000007E-5</v>
      </c>
      <c r="G884" s="120">
        <v>0.418128</v>
      </c>
      <c r="H884" s="75">
        <f t="shared" si="42"/>
        <v>-0.99976222592124897</v>
      </c>
      <c r="I884" s="120">
        <v>0</v>
      </c>
      <c r="J884" s="120">
        <v>0</v>
      </c>
      <c r="K884" s="75" t="str">
        <f t="shared" si="43"/>
        <v/>
      </c>
      <c r="L884" s="75">
        <f t="shared" si="41"/>
        <v>0</v>
      </c>
    </row>
    <row r="885" spans="1:12" x14ac:dyDescent="0.2">
      <c r="A885" s="119" t="s">
        <v>2237</v>
      </c>
      <c r="B885" s="60" t="s">
        <v>502</v>
      </c>
      <c r="C885" s="60" t="s">
        <v>935</v>
      </c>
      <c r="D885" s="119" t="s">
        <v>234</v>
      </c>
      <c r="E885" s="119" t="s">
        <v>1081</v>
      </c>
      <c r="F885" s="120">
        <v>1.0224938780000001</v>
      </c>
      <c r="G885" s="120">
        <v>0.411451395</v>
      </c>
      <c r="H885" s="75">
        <f t="shared" si="42"/>
        <v>1.4850903178976953</v>
      </c>
      <c r="I885" s="120">
        <v>0</v>
      </c>
      <c r="J885" s="120">
        <v>0</v>
      </c>
      <c r="K885" s="75" t="str">
        <f t="shared" si="43"/>
        <v/>
      </c>
      <c r="L885" s="75">
        <f t="shared" si="41"/>
        <v>0</v>
      </c>
    </row>
    <row r="886" spans="1:12" x14ac:dyDescent="0.2">
      <c r="A886" s="119" t="s">
        <v>2058</v>
      </c>
      <c r="B886" s="60" t="s">
        <v>33</v>
      </c>
      <c r="C886" s="60" t="s">
        <v>2040</v>
      </c>
      <c r="D886" s="119" t="s">
        <v>235</v>
      </c>
      <c r="E886" s="119" t="s">
        <v>236</v>
      </c>
      <c r="F886" s="120">
        <v>0.22284643800000001</v>
      </c>
      <c r="G886" s="120">
        <v>0.40929670400000001</v>
      </c>
      <c r="H886" s="75">
        <f t="shared" si="42"/>
        <v>-0.45553815649588025</v>
      </c>
      <c r="I886" s="120">
        <v>0</v>
      </c>
      <c r="J886" s="120">
        <v>0</v>
      </c>
      <c r="K886" s="75" t="str">
        <f t="shared" si="43"/>
        <v/>
      </c>
      <c r="L886" s="75">
        <f t="shared" si="41"/>
        <v>0</v>
      </c>
    </row>
    <row r="887" spans="1:12" x14ac:dyDescent="0.2">
      <c r="A887" s="119" t="s">
        <v>2599</v>
      </c>
      <c r="B887" s="60" t="s">
        <v>206</v>
      </c>
      <c r="C887" s="60" t="s">
        <v>934</v>
      </c>
      <c r="D887" s="119" t="s">
        <v>234</v>
      </c>
      <c r="E887" s="119" t="s">
        <v>1081</v>
      </c>
      <c r="F887" s="120">
        <v>9.1683250000000015E-3</v>
      </c>
      <c r="G887" s="120">
        <v>0.40520428000000003</v>
      </c>
      <c r="H887" s="75">
        <f t="shared" si="42"/>
        <v>-0.97737357315179396</v>
      </c>
      <c r="I887" s="120">
        <v>0</v>
      </c>
      <c r="J887" s="120">
        <v>0</v>
      </c>
      <c r="K887" s="75" t="str">
        <f t="shared" si="43"/>
        <v/>
      </c>
      <c r="L887" s="75">
        <f t="shared" si="41"/>
        <v>0</v>
      </c>
    </row>
    <row r="888" spans="1:12" x14ac:dyDescent="0.2">
      <c r="A888" s="119" t="s">
        <v>2598</v>
      </c>
      <c r="B888" s="60" t="s">
        <v>205</v>
      </c>
      <c r="C888" s="60" t="s">
        <v>934</v>
      </c>
      <c r="D888" s="119" t="s">
        <v>234</v>
      </c>
      <c r="E888" s="119" t="s">
        <v>1081</v>
      </c>
      <c r="F888" s="120">
        <v>0.11448038499999999</v>
      </c>
      <c r="G888" s="120">
        <v>0.38456474599999996</v>
      </c>
      <c r="H888" s="75">
        <f t="shared" si="42"/>
        <v>-0.70231180525320436</v>
      </c>
      <c r="I888" s="120">
        <v>0</v>
      </c>
      <c r="J888" s="120">
        <v>1.3030276299999999</v>
      </c>
      <c r="K888" s="75">
        <f t="shared" si="43"/>
        <v>-1</v>
      </c>
      <c r="L888" s="75">
        <f t="shared" si="41"/>
        <v>0</v>
      </c>
    </row>
    <row r="889" spans="1:12" x14ac:dyDescent="0.2">
      <c r="A889" s="119" t="s">
        <v>2241</v>
      </c>
      <c r="B889" s="60" t="s">
        <v>586</v>
      </c>
      <c r="C889" s="60" t="s">
        <v>935</v>
      </c>
      <c r="D889" s="119" t="s">
        <v>234</v>
      </c>
      <c r="E889" s="119" t="s">
        <v>1081</v>
      </c>
      <c r="F889" s="120">
        <v>0.27589742499999997</v>
      </c>
      <c r="G889" s="120">
        <v>0.36430472999999997</v>
      </c>
      <c r="H889" s="75">
        <f t="shared" si="42"/>
        <v>-0.24267405202232761</v>
      </c>
      <c r="I889" s="120">
        <v>0</v>
      </c>
      <c r="J889" s="120">
        <v>0</v>
      </c>
      <c r="K889" s="75" t="str">
        <f t="shared" si="43"/>
        <v/>
      </c>
      <c r="L889" s="75">
        <f t="shared" si="41"/>
        <v>0</v>
      </c>
    </row>
    <row r="890" spans="1:12" x14ac:dyDescent="0.2">
      <c r="A890" s="119" t="s">
        <v>1723</v>
      </c>
      <c r="B890" s="60" t="s">
        <v>890</v>
      </c>
      <c r="C890" s="60" t="s">
        <v>169</v>
      </c>
      <c r="D890" s="119" t="s">
        <v>873</v>
      </c>
      <c r="E890" s="119" t="s">
        <v>1081</v>
      </c>
      <c r="F890" s="120">
        <v>0.174395095</v>
      </c>
      <c r="G890" s="120">
        <v>0.35970896099999999</v>
      </c>
      <c r="H890" s="75">
        <f t="shared" si="42"/>
        <v>-0.51517722962703727</v>
      </c>
      <c r="I890" s="120">
        <v>0</v>
      </c>
      <c r="J890" s="120">
        <v>0</v>
      </c>
      <c r="K890" s="75" t="str">
        <f t="shared" si="43"/>
        <v/>
      </c>
      <c r="L890" s="75">
        <f t="shared" si="41"/>
        <v>0</v>
      </c>
    </row>
    <row r="891" spans="1:12" x14ac:dyDescent="0.2">
      <c r="A891" s="119" t="s">
        <v>2118</v>
      </c>
      <c r="B891" s="60" t="s">
        <v>2119</v>
      </c>
      <c r="C891" s="60" t="s">
        <v>301</v>
      </c>
      <c r="D891" s="119" t="s">
        <v>235</v>
      </c>
      <c r="E891" s="119" t="s">
        <v>236</v>
      </c>
      <c r="F891" s="120">
        <v>0.30694199999999999</v>
      </c>
      <c r="G891" s="120">
        <v>0.35157953999999997</v>
      </c>
      <c r="H891" s="75">
        <f t="shared" si="42"/>
        <v>-0.12696284886202414</v>
      </c>
      <c r="I891" s="120">
        <v>0</v>
      </c>
      <c r="J891" s="120">
        <v>0</v>
      </c>
      <c r="K891" s="75" t="str">
        <f t="shared" si="43"/>
        <v/>
      </c>
      <c r="L891" s="75">
        <f t="shared" si="41"/>
        <v>0</v>
      </c>
    </row>
    <row r="892" spans="1:12" x14ac:dyDescent="0.2">
      <c r="A892" s="119" t="s">
        <v>2647</v>
      </c>
      <c r="B892" s="60" t="s">
        <v>82</v>
      </c>
      <c r="C892" s="60" t="s">
        <v>934</v>
      </c>
      <c r="D892" s="119" t="s">
        <v>234</v>
      </c>
      <c r="E892" s="119" t="s">
        <v>1081</v>
      </c>
      <c r="F892" s="120">
        <v>0.16032314</v>
      </c>
      <c r="G892" s="120">
        <v>0.35050592999999997</v>
      </c>
      <c r="H892" s="75">
        <f t="shared" si="42"/>
        <v>-0.5425950710734051</v>
      </c>
      <c r="I892" s="120">
        <v>0</v>
      </c>
      <c r="J892" s="120">
        <v>0</v>
      </c>
      <c r="K892" s="75" t="str">
        <f t="shared" si="43"/>
        <v/>
      </c>
      <c r="L892" s="75">
        <f t="shared" si="41"/>
        <v>0</v>
      </c>
    </row>
    <row r="893" spans="1:12" x14ac:dyDescent="0.2">
      <c r="A893" s="119" t="s">
        <v>2875</v>
      </c>
      <c r="B893" s="60" t="s">
        <v>1548</v>
      </c>
      <c r="C893" s="60" t="s">
        <v>940</v>
      </c>
      <c r="D893" s="119" t="s">
        <v>235</v>
      </c>
      <c r="E893" s="119" t="s">
        <v>1081</v>
      </c>
      <c r="F893" s="120">
        <v>0</v>
      </c>
      <c r="G893" s="120">
        <v>0.34659990000000002</v>
      </c>
      <c r="H893" s="75">
        <f t="shared" si="42"/>
        <v>-1</v>
      </c>
      <c r="I893" s="120">
        <v>0</v>
      </c>
      <c r="J893" s="120">
        <v>0</v>
      </c>
      <c r="K893" s="75" t="str">
        <f t="shared" si="43"/>
        <v/>
      </c>
      <c r="L893" s="75" t="str">
        <f t="shared" si="41"/>
        <v/>
      </c>
    </row>
    <row r="894" spans="1:12" x14ac:dyDescent="0.2">
      <c r="A894" s="119" t="s">
        <v>2306</v>
      </c>
      <c r="B894" s="60" t="s">
        <v>489</v>
      </c>
      <c r="C894" s="60" t="s">
        <v>935</v>
      </c>
      <c r="D894" s="119" t="s">
        <v>234</v>
      </c>
      <c r="E894" s="119" t="s">
        <v>1081</v>
      </c>
      <c r="F894" s="120">
        <v>0.21411902399999999</v>
      </c>
      <c r="G894" s="120">
        <v>0.33112548100000005</v>
      </c>
      <c r="H894" s="75">
        <f t="shared" si="42"/>
        <v>-0.35335987024206106</v>
      </c>
      <c r="I894" s="120">
        <v>0</v>
      </c>
      <c r="J894" s="120">
        <v>1.5807147399999999</v>
      </c>
      <c r="K894" s="75">
        <f t="shared" si="43"/>
        <v>-1</v>
      </c>
      <c r="L894" s="75">
        <f t="shared" si="41"/>
        <v>0</v>
      </c>
    </row>
    <row r="895" spans="1:12" x14ac:dyDescent="0.2">
      <c r="A895" s="119" t="s">
        <v>2518</v>
      </c>
      <c r="B895" s="60" t="s">
        <v>89</v>
      </c>
      <c r="C895" s="60" t="s">
        <v>941</v>
      </c>
      <c r="D895" s="119" t="s">
        <v>235</v>
      </c>
      <c r="E895" s="119" t="s">
        <v>236</v>
      </c>
      <c r="F895" s="120">
        <v>0.14940026000000001</v>
      </c>
      <c r="G895" s="120">
        <v>0.30505903000000001</v>
      </c>
      <c r="H895" s="75">
        <f t="shared" si="42"/>
        <v>-0.51025786714132015</v>
      </c>
      <c r="I895" s="120">
        <v>0</v>
      </c>
      <c r="J895" s="120">
        <v>1.375875E-2</v>
      </c>
      <c r="K895" s="75">
        <f t="shared" si="43"/>
        <v>-1</v>
      </c>
      <c r="L895" s="75">
        <f t="shared" si="41"/>
        <v>0</v>
      </c>
    </row>
    <row r="896" spans="1:12" x14ac:dyDescent="0.2">
      <c r="A896" s="119" t="s">
        <v>2132</v>
      </c>
      <c r="B896" s="60" t="s">
        <v>2133</v>
      </c>
      <c r="C896" s="60" t="s">
        <v>301</v>
      </c>
      <c r="D896" s="119" t="s">
        <v>873</v>
      </c>
      <c r="E896" s="119" t="s">
        <v>236</v>
      </c>
      <c r="F896" s="120">
        <v>0.36824900999999999</v>
      </c>
      <c r="G896" s="120">
        <v>0.29959959999999997</v>
      </c>
      <c r="H896" s="75">
        <f t="shared" si="42"/>
        <v>0.22913718843416353</v>
      </c>
      <c r="I896" s="120">
        <v>0</v>
      </c>
      <c r="J896" s="120">
        <v>0</v>
      </c>
      <c r="K896" s="75" t="str">
        <f t="shared" si="43"/>
        <v/>
      </c>
      <c r="L896" s="75">
        <f t="shared" si="41"/>
        <v>0</v>
      </c>
    </row>
    <row r="897" spans="1:12" x14ac:dyDescent="0.2">
      <c r="A897" s="119" t="s">
        <v>623</v>
      </c>
      <c r="B897" s="60" t="s">
        <v>392</v>
      </c>
      <c r="C897" s="60" t="s">
        <v>937</v>
      </c>
      <c r="D897" s="119" t="s">
        <v>234</v>
      </c>
      <c r="E897" s="119" t="s">
        <v>1081</v>
      </c>
      <c r="F897" s="120">
        <v>0.27811028000000004</v>
      </c>
      <c r="G897" s="120">
        <v>0.28670055999999999</v>
      </c>
      <c r="H897" s="75">
        <f t="shared" si="42"/>
        <v>-2.996255047426466E-2</v>
      </c>
      <c r="I897" s="120">
        <v>0</v>
      </c>
      <c r="J897" s="120">
        <v>0</v>
      </c>
      <c r="K897" s="75" t="str">
        <f t="shared" si="43"/>
        <v/>
      </c>
      <c r="L897" s="75">
        <f t="shared" si="41"/>
        <v>0</v>
      </c>
    </row>
    <row r="898" spans="1:12" x14ac:dyDescent="0.2">
      <c r="A898" s="119" t="s">
        <v>2570</v>
      </c>
      <c r="B898" s="60" t="s">
        <v>424</v>
      </c>
      <c r="C898" s="60" t="s">
        <v>698</v>
      </c>
      <c r="D898" s="119" t="s">
        <v>234</v>
      </c>
      <c r="E898" s="119" t="s">
        <v>1081</v>
      </c>
      <c r="F898" s="120">
        <v>2.1132E-3</v>
      </c>
      <c r="G898" s="120">
        <v>0.28069977000000002</v>
      </c>
      <c r="H898" s="75">
        <f t="shared" si="42"/>
        <v>-0.99247167177942464</v>
      </c>
      <c r="I898" s="120">
        <v>0</v>
      </c>
      <c r="J898" s="120">
        <v>1.6125868799999998</v>
      </c>
      <c r="K898" s="75">
        <f t="shared" si="43"/>
        <v>-1</v>
      </c>
      <c r="L898" s="75">
        <f t="shared" si="41"/>
        <v>0</v>
      </c>
    </row>
    <row r="899" spans="1:12" x14ac:dyDescent="0.2">
      <c r="A899" s="119" t="s">
        <v>2712</v>
      </c>
      <c r="B899" s="60" t="s">
        <v>2713</v>
      </c>
      <c r="C899" s="60" t="s">
        <v>939</v>
      </c>
      <c r="D899" s="119" t="s">
        <v>235</v>
      </c>
      <c r="E899" s="119" t="s">
        <v>236</v>
      </c>
      <c r="F899" s="120">
        <v>0.29220657</v>
      </c>
      <c r="G899" s="120">
        <v>0.27719076000000004</v>
      </c>
      <c r="H899" s="75">
        <f t="shared" si="42"/>
        <v>5.417139445773711E-2</v>
      </c>
      <c r="I899" s="120">
        <v>0</v>
      </c>
      <c r="J899" s="120">
        <v>0</v>
      </c>
      <c r="K899" s="75" t="str">
        <f t="shared" si="43"/>
        <v/>
      </c>
      <c r="L899" s="75">
        <f t="shared" si="41"/>
        <v>0</v>
      </c>
    </row>
    <row r="900" spans="1:12" x14ac:dyDescent="0.2">
      <c r="A900" s="119" t="s">
        <v>2623</v>
      </c>
      <c r="B900" s="60" t="s">
        <v>215</v>
      </c>
      <c r="C900" s="60" t="s">
        <v>934</v>
      </c>
      <c r="D900" s="119" t="s">
        <v>234</v>
      </c>
      <c r="E900" s="119" t="s">
        <v>1081</v>
      </c>
      <c r="F900" s="120">
        <v>2.339925E-2</v>
      </c>
      <c r="G900" s="120">
        <v>0.24923679000000001</v>
      </c>
      <c r="H900" s="75">
        <f t="shared" si="42"/>
        <v>-0.90611638835502573</v>
      </c>
      <c r="I900" s="120">
        <v>0</v>
      </c>
      <c r="J900" s="120">
        <v>8.1410300000000005E-3</v>
      </c>
      <c r="K900" s="75">
        <f t="shared" si="43"/>
        <v>-1</v>
      </c>
      <c r="L900" s="75">
        <f t="shared" si="41"/>
        <v>0</v>
      </c>
    </row>
    <row r="901" spans="1:12" x14ac:dyDescent="0.2">
      <c r="A901" s="119" t="s">
        <v>978</v>
      </c>
      <c r="B901" s="60" t="s">
        <v>641</v>
      </c>
      <c r="C901" s="60" t="s">
        <v>939</v>
      </c>
      <c r="D901" s="119" t="s">
        <v>235</v>
      </c>
      <c r="E901" s="119" t="s">
        <v>236</v>
      </c>
      <c r="F901" s="120"/>
      <c r="G901" s="120">
        <v>0.24113310000000002</v>
      </c>
      <c r="H901" s="75">
        <f t="shared" si="42"/>
        <v>-1</v>
      </c>
      <c r="I901" s="120">
        <v>0</v>
      </c>
      <c r="J901" s="120">
        <v>1.1326569199999998</v>
      </c>
      <c r="K901" s="75">
        <f t="shared" si="43"/>
        <v>-1</v>
      </c>
      <c r="L901" s="75" t="str">
        <f t="shared" si="41"/>
        <v/>
      </c>
    </row>
    <row r="902" spans="1:12" x14ac:dyDescent="0.2">
      <c r="A902" s="119" t="s">
        <v>2493</v>
      </c>
      <c r="B902" s="60" t="s">
        <v>163</v>
      </c>
      <c r="C902" s="60" t="s">
        <v>169</v>
      </c>
      <c r="D902" s="119" t="s">
        <v>235</v>
      </c>
      <c r="E902" s="119" t="s">
        <v>1081</v>
      </c>
      <c r="F902" s="120">
        <v>1.1596E-3</v>
      </c>
      <c r="G902" s="120">
        <v>0.23413879999999998</v>
      </c>
      <c r="H902" s="75">
        <f t="shared" si="42"/>
        <v>-0.99504738215110011</v>
      </c>
      <c r="I902" s="120">
        <v>0</v>
      </c>
      <c r="J902" s="120">
        <v>0</v>
      </c>
      <c r="K902" s="75" t="str">
        <f t="shared" si="43"/>
        <v/>
      </c>
      <c r="L902" s="75">
        <f t="shared" si="41"/>
        <v>0</v>
      </c>
    </row>
    <row r="903" spans="1:12" x14ac:dyDescent="0.2">
      <c r="A903" s="119" t="s">
        <v>2481</v>
      </c>
      <c r="B903" s="60" t="s">
        <v>2106</v>
      </c>
      <c r="C903" s="60" t="s">
        <v>301</v>
      </c>
      <c r="D903" s="119" t="s">
        <v>873</v>
      </c>
      <c r="E903" s="119" t="s">
        <v>1081</v>
      </c>
      <c r="F903" s="120">
        <v>0.28301709000000003</v>
      </c>
      <c r="G903" s="120">
        <v>0.23281979999999999</v>
      </c>
      <c r="H903" s="75">
        <f t="shared" si="42"/>
        <v>0.21560576033481693</v>
      </c>
      <c r="I903" s="120">
        <v>0</v>
      </c>
      <c r="J903" s="120">
        <v>0</v>
      </c>
      <c r="K903" s="75" t="str">
        <f t="shared" si="43"/>
        <v/>
      </c>
      <c r="L903" s="75">
        <f t="shared" ref="L903:L966" si="44">IF(ISERROR(I903/F903),"",IF(I903/F903&gt;10000%,"",I903/F903))</f>
        <v>0</v>
      </c>
    </row>
    <row r="904" spans="1:12" x14ac:dyDescent="0.2">
      <c r="A904" s="119" t="s">
        <v>2168</v>
      </c>
      <c r="B904" s="60" t="s">
        <v>1188</v>
      </c>
      <c r="C904" s="60" t="s">
        <v>1031</v>
      </c>
      <c r="D904" s="119" t="s">
        <v>235</v>
      </c>
      <c r="E904" s="119" t="s">
        <v>236</v>
      </c>
      <c r="F904" s="120">
        <v>0.223323192</v>
      </c>
      <c r="G904" s="120">
        <v>0.22525151199999999</v>
      </c>
      <c r="H904" s="75">
        <f t="shared" si="42"/>
        <v>-8.5607416477629927E-3</v>
      </c>
      <c r="I904" s="120">
        <v>0</v>
      </c>
      <c r="J904" s="120">
        <v>4.055197E-2</v>
      </c>
      <c r="K904" s="75">
        <f t="shared" si="43"/>
        <v>-1</v>
      </c>
      <c r="L904" s="75">
        <f t="shared" si="44"/>
        <v>0</v>
      </c>
    </row>
    <row r="905" spans="1:12" x14ac:dyDescent="0.2">
      <c r="A905" s="119" t="s">
        <v>2564</v>
      </c>
      <c r="B905" s="60" t="s">
        <v>160</v>
      </c>
      <c r="C905" s="60" t="s">
        <v>169</v>
      </c>
      <c r="D905" s="119" t="s">
        <v>235</v>
      </c>
      <c r="E905" s="119" t="s">
        <v>1081</v>
      </c>
      <c r="F905" s="120">
        <v>0.25453468000000001</v>
      </c>
      <c r="G905" s="120">
        <v>0.20851207999999999</v>
      </c>
      <c r="H905" s="75">
        <f t="shared" si="42"/>
        <v>0.22071910653809623</v>
      </c>
      <c r="I905" s="120">
        <v>0</v>
      </c>
      <c r="J905" s="120">
        <v>0</v>
      </c>
      <c r="K905" s="75" t="str">
        <f t="shared" si="43"/>
        <v/>
      </c>
      <c r="L905" s="75">
        <f t="shared" si="44"/>
        <v>0</v>
      </c>
    </row>
    <row r="906" spans="1:12" x14ac:dyDescent="0.2">
      <c r="A906" s="119" t="s">
        <v>1718</v>
      </c>
      <c r="B906" s="60" t="s">
        <v>1038</v>
      </c>
      <c r="C906" s="60" t="s">
        <v>169</v>
      </c>
      <c r="D906" s="119" t="s">
        <v>873</v>
      </c>
      <c r="E906" s="119" t="s">
        <v>236</v>
      </c>
      <c r="F906" s="120">
        <v>8.1040000000000001E-3</v>
      </c>
      <c r="G906" s="120">
        <v>0.19849315000000001</v>
      </c>
      <c r="H906" s="75">
        <f t="shared" si="42"/>
        <v>-0.9591723946141214</v>
      </c>
      <c r="I906" s="120">
        <v>0</v>
      </c>
      <c r="J906" s="120">
        <v>0</v>
      </c>
      <c r="K906" s="75" t="str">
        <f t="shared" si="43"/>
        <v/>
      </c>
      <c r="L906" s="75">
        <f t="shared" si="44"/>
        <v>0</v>
      </c>
    </row>
    <row r="907" spans="1:12" x14ac:dyDescent="0.2">
      <c r="A907" s="119" t="s">
        <v>2714</v>
      </c>
      <c r="B907" s="60" t="s">
        <v>2715</v>
      </c>
      <c r="C907" s="60" t="s">
        <v>934</v>
      </c>
      <c r="D907" s="119" t="s">
        <v>234</v>
      </c>
      <c r="E907" s="119" t="s">
        <v>1081</v>
      </c>
      <c r="F907" s="120">
        <v>1.2152670000000001E-2</v>
      </c>
      <c r="G907" s="120">
        <v>0.19519384000000001</v>
      </c>
      <c r="H907" s="75">
        <f t="shared" si="42"/>
        <v>-0.93774050451592117</v>
      </c>
      <c r="I907" s="120">
        <v>0</v>
      </c>
      <c r="J907" s="120">
        <v>0</v>
      </c>
      <c r="K907" s="75" t="str">
        <f t="shared" si="43"/>
        <v/>
      </c>
      <c r="L907" s="75">
        <f t="shared" si="44"/>
        <v>0</v>
      </c>
    </row>
    <row r="908" spans="1:12" x14ac:dyDescent="0.2">
      <c r="A908" s="119" t="s">
        <v>2251</v>
      </c>
      <c r="B908" s="119" t="s">
        <v>1015</v>
      </c>
      <c r="C908" s="119" t="s">
        <v>935</v>
      </c>
      <c r="D908" s="119" t="s">
        <v>234</v>
      </c>
      <c r="E908" s="119" t="s">
        <v>1081</v>
      </c>
      <c r="F908" s="120">
        <v>0.20096298000000001</v>
      </c>
      <c r="G908" s="120">
        <v>0.19179438000000001</v>
      </c>
      <c r="H908" s="75">
        <f t="shared" si="42"/>
        <v>4.7804320439420511E-2</v>
      </c>
      <c r="I908" s="120">
        <v>0</v>
      </c>
      <c r="J908" s="120">
        <v>0</v>
      </c>
      <c r="K908" s="75" t="str">
        <f t="shared" si="43"/>
        <v/>
      </c>
      <c r="L908" s="75">
        <f t="shared" si="44"/>
        <v>0</v>
      </c>
    </row>
    <row r="909" spans="1:12" x14ac:dyDescent="0.2">
      <c r="A909" s="119" t="s">
        <v>2011</v>
      </c>
      <c r="B909" s="60" t="s">
        <v>1695</v>
      </c>
      <c r="C909" s="60" t="s">
        <v>939</v>
      </c>
      <c r="D909" s="119" t="s">
        <v>873</v>
      </c>
      <c r="E909" s="119" t="s">
        <v>236</v>
      </c>
      <c r="F909" s="120">
        <v>6.6988479999999989E-2</v>
      </c>
      <c r="G909" s="120">
        <v>0.18769785999999999</v>
      </c>
      <c r="H909" s="75">
        <f t="shared" si="42"/>
        <v>-0.64310472159885046</v>
      </c>
      <c r="I909" s="120">
        <v>0</v>
      </c>
      <c r="J909" s="120">
        <v>0</v>
      </c>
      <c r="K909" s="75" t="str">
        <f t="shared" si="43"/>
        <v/>
      </c>
      <c r="L909" s="75">
        <f t="shared" si="44"/>
        <v>0</v>
      </c>
    </row>
    <row r="910" spans="1:12" x14ac:dyDescent="0.2">
      <c r="A910" s="119" t="s">
        <v>2294</v>
      </c>
      <c r="B910" s="60" t="s">
        <v>1752</v>
      </c>
      <c r="C910" s="60" t="s">
        <v>935</v>
      </c>
      <c r="D910" s="119" t="s">
        <v>234</v>
      </c>
      <c r="E910" s="119" t="s">
        <v>1081</v>
      </c>
      <c r="F910" s="120">
        <v>0.35907064299999997</v>
      </c>
      <c r="G910" s="120">
        <v>0.18259816699999998</v>
      </c>
      <c r="H910" s="75">
        <f t="shared" si="42"/>
        <v>0.96645261504733515</v>
      </c>
      <c r="I910" s="120">
        <v>0</v>
      </c>
      <c r="J910" s="120">
        <v>2.3167699999999999E-2</v>
      </c>
      <c r="K910" s="75">
        <f t="shared" si="43"/>
        <v>-1</v>
      </c>
      <c r="L910" s="75">
        <f t="shared" si="44"/>
        <v>0</v>
      </c>
    </row>
    <row r="911" spans="1:12" x14ac:dyDescent="0.2">
      <c r="A911" s="119" t="s">
        <v>2261</v>
      </c>
      <c r="B911" s="60" t="s">
        <v>414</v>
      </c>
      <c r="C911" s="60" t="s">
        <v>935</v>
      </c>
      <c r="D911" s="119" t="s">
        <v>234</v>
      </c>
      <c r="E911" s="119" t="s">
        <v>1081</v>
      </c>
      <c r="F911" s="120">
        <v>0.25763693999999998</v>
      </c>
      <c r="G911" s="120">
        <v>0.15889052299999998</v>
      </c>
      <c r="H911" s="75">
        <f t="shared" si="42"/>
        <v>0.62147455452708167</v>
      </c>
      <c r="I911" s="120">
        <v>0</v>
      </c>
      <c r="J911" s="120">
        <v>9.1991999999999996E-4</v>
      </c>
      <c r="K911" s="75">
        <f t="shared" si="43"/>
        <v>-1</v>
      </c>
      <c r="L911" s="75">
        <f t="shared" si="44"/>
        <v>0</v>
      </c>
    </row>
    <row r="912" spans="1:12" x14ac:dyDescent="0.2">
      <c r="A912" s="119" t="s">
        <v>2163</v>
      </c>
      <c r="B912" s="60" t="s">
        <v>1097</v>
      </c>
      <c r="C912" s="60" t="s">
        <v>1031</v>
      </c>
      <c r="D912" s="119" t="s">
        <v>235</v>
      </c>
      <c r="E912" s="119" t="s">
        <v>236</v>
      </c>
      <c r="F912" s="120">
        <v>1.4235629999999999E-2</v>
      </c>
      <c r="G912" s="120">
        <v>0.14875841000000001</v>
      </c>
      <c r="H912" s="75">
        <f t="shared" si="42"/>
        <v>-0.90430369617421968</v>
      </c>
      <c r="I912" s="120">
        <v>0</v>
      </c>
      <c r="J912" s="120">
        <v>0.13896251000000001</v>
      </c>
      <c r="K912" s="75">
        <f t="shared" si="43"/>
        <v>-1</v>
      </c>
      <c r="L912" s="75">
        <f t="shared" si="44"/>
        <v>0</v>
      </c>
    </row>
    <row r="913" spans="1:12" x14ac:dyDescent="0.2">
      <c r="A913" s="119" t="s">
        <v>2839</v>
      </c>
      <c r="B913" s="60" t="s">
        <v>827</v>
      </c>
      <c r="C913" s="60" t="s">
        <v>940</v>
      </c>
      <c r="D913" s="119" t="s">
        <v>234</v>
      </c>
      <c r="E913" s="119" t="s">
        <v>1081</v>
      </c>
      <c r="F913" s="120">
        <v>3.8815500000000003E-2</v>
      </c>
      <c r="G913" s="120">
        <v>0.14385832999999998</v>
      </c>
      <c r="H913" s="75">
        <f t="shared" si="42"/>
        <v>-0.73018246492921191</v>
      </c>
      <c r="I913" s="120">
        <v>0</v>
      </c>
      <c r="J913" s="120">
        <v>0</v>
      </c>
      <c r="K913" s="75" t="str">
        <f t="shared" si="43"/>
        <v/>
      </c>
      <c r="L913" s="75">
        <f t="shared" si="44"/>
        <v>0</v>
      </c>
    </row>
    <row r="914" spans="1:12" x14ac:dyDescent="0.2">
      <c r="A914" s="119" t="s">
        <v>979</v>
      </c>
      <c r="B914" s="60" t="s">
        <v>553</v>
      </c>
      <c r="C914" s="60" t="s">
        <v>939</v>
      </c>
      <c r="D914" s="119" t="s">
        <v>235</v>
      </c>
      <c r="E914" s="119" t="s">
        <v>236</v>
      </c>
      <c r="F914" s="120"/>
      <c r="G914" s="120">
        <v>0.1403876</v>
      </c>
      <c r="H914" s="75">
        <f t="shared" si="42"/>
        <v>-1</v>
      </c>
      <c r="I914" s="120">
        <v>0</v>
      </c>
      <c r="J914" s="120">
        <v>5.9905029999999998E-2</v>
      </c>
      <c r="K914" s="75">
        <f t="shared" si="43"/>
        <v>-1</v>
      </c>
      <c r="L914" s="75" t="str">
        <f t="shared" si="44"/>
        <v/>
      </c>
    </row>
    <row r="915" spans="1:12" x14ac:dyDescent="0.2">
      <c r="A915" s="119" t="s">
        <v>2272</v>
      </c>
      <c r="B915" s="60" t="s">
        <v>566</v>
      </c>
      <c r="C915" s="60" t="s">
        <v>935</v>
      </c>
      <c r="D915" s="119" t="s">
        <v>234</v>
      </c>
      <c r="E915" s="119" t="s">
        <v>1081</v>
      </c>
      <c r="F915" s="120">
        <v>4.2717536E-2</v>
      </c>
      <c r="G915" s="120">
        <v>0.130839491</v>
      </c>
      <c r="H915" s="75">
        <f t="shared" si="42"/>
        <v>-0.67351190627912172</v>
      </c>
      <c r="I915" s="120">
        <v>0</v>
      </c>
      <c r="J915" s="120">
        <v>5.1164830000000001E-2</v>
      </c>
      <c r="K915" s="75">
        <f t="shared" si="43"/>
        <v>-1</v>
      </c>
      <c r="L915" s="75">
        <f t="shared" si="44"/>
        <v>0</v>
      </c>
    </row>
    <row r="916" spans="1:12" x14ac:dyDescent="0.2">
      <c r="A916" s="119" t="s">
        <v>2557</v>
      </c>
      <c r="B916" s="60" t="s">
        <v>512</v>
      </c>
      <c r="C916" s="60" t="s">
        <v>1031</v>
      </c>
      <c r="D916" s="119" t="s">
        <v>234</v>
      </c>
      <c r="E916" s="119" t="s">
        <v>1081</v>
      </c>
      <c r="F916" s="120">
        <v>0.18545274289491101</v>
      </c>
      <c r="G916" s="120">
        <v>0.12102966554359401</v>
      </c>
      <c r="H916" s="75">
        <f t="shared" si="42"/>
        <v>0.53229162504883787</v>
      </c>
      <c r="I916" s="120">
        <v>0</v>
      </c>
      <c r="J916" s="120">
        <v>0</v>
      </c>
      <c r="K916" s="75" t="str">
        <f t="shared" si="43"/>
        <v/>
      </c>
      <c r="L916" s="75">
        <f t="shared" si="44"/>
        <v>0</v>
      </c>
    </row>
    <row r="917" spans="1:12" x14ac:dyDescent="0.2">
      <c r="A917" s="119" t="s">
        <v>2476</v>
      </c>
      <c r="B917" s="60" t="s">
        <v>157</v>
      </c>
      <c r="C917" s="60" t="s">
        <v>169</v>
      </c>
      <c r="D917" s="119" t="s">
        <v>873</v>
      </c>
      <c r="E917" s="119" t="s">
        <v>1081</v>
      </c>
      <c r="F917" s="120">
        <v>0.20576491</v>
      </c>
      <c r="G917" s="120">
        <v>0.12027439400000001</v>
      </c>
      <c r="H917" s="75">
        <f t="shared" si="42"/>
        <v>0.71079564948795326</v>
      </c>
      <c r="I917" s="120">
        <v>0</v>
      </c>
      <c r="J917" s="120">
        <v>0</v>
      </c>
      <c r="K917" s="75" t="str">
        <f t="shared" si="43"/>
        <v/>
      </c>
      <c r="L917" s="75">
        <f t="shared" si="44"/>
        <v>0</v>
      </c>
    </row>
    <row r="918" spans="1:12" x14ac:dyDescent="0.2">
      <c r="A918" s="119" t="s">
        <v>1743</v>
      </c>
      <c r="B918" s="60" t="s">
        <v>1744</v>
      </c>
      <c r="C918" s="60" t="s">
        <v>698</v>
      </c>
      <c r="D918" s="119" t="s">
        <v>234</v>
      </c>
      <c r="E918" s="119" t="s">
        <v>1081</v>
      </c>
      <c r="F918" s="120">
        <v>0.13862041</v>
      </c>
      <c r="G918" s="120">
        <v>0.11474607000000001</v>
      </c>
      <c r="H918" s="75">
        <f t="shared" si="42"/>
        <v>0.20806237634108071</v>
      </c>
      <c r="I918" s="120">
        <v>0</v>
      </c>
      <c r="J918" s="120">
        <v>0</v>
      </c>
      <c r="K918" s="75" t="str">
        <f t="shared" si="43"/>
        <v/>
      </c>
      <c r="L918" s="75">
        <f t="shared" si="44"/>
        <v>0</v>
      </c>
    </row>
    <row r="919" spans="1:12" x14ac:dyDescent="0.2">
      <c r="A919" s="119" t="s">
        <v>1966</v>
      </c>
      <c r="B919" s="60" t="s">
        <v>865</v>
      </c>
      <c r="C919" s="60" t="s">
        <v>939</v>
      </c>
      <c r="D919" s="119" t="s">
        <v>873</v>
      </c>
      <c r="E919" s="119" t="s">
        <v>1081</v>
      </c>
      <c r="F919" s="120">
        <v>0.27642328999999999</v>
      </c>
      <c r="G919" s="120">
        <v>0.11361096000000001</v>
      </c>
      <c r="H919" s="75">
        <f t="shared" si="42"/>
        <v>1.4330688694118945</v>
      </c>
      <c r="I919" s="120">
        <v>0</v>
      </c>
      <c r="J919" s="120">
        <v>6.5284289999999995E-2</v>
      </c>
      <c r="K919" s="75">
        <f t="shared" si="43"/>
        <v>-1</v>
      </c>
      <c r="L919" s="75">
        <f t="shared" si="44"/>
        <v>0</v>
      </c>
    </row>
    <row r="920" spans="1:12" x14ac:dyDescent="0.2">
      <c r="A920" s="119" t="s">
        <v>2863</v>
      </c>
      <c r="B920" s="60" t="s">
        <v>356</v>
      </c>
      <c r="C920" s="60" t="s">
        <v>940</v>
      </c>
      <c r="D920" s="119" t="s">
        <v>234</v>
      </c>
      <c r="E920" s="119" t="s">
        <v>1081</v>
      </c>
      <c r="F920" s="120">
        <v>9.4023099999999988E-3</v>
      </c>
      <c r="G920" s="120">
        <v>0.112861</v>
      </c>
      <c r="H920" s="75">
        <f t="shared" si="42"/>
        <v>-0.91669123966649246</v>
      </c>
      <c r="I920" s="120">
        <v>0</v>
      </c>
      <c r="J920" s="120">
        <v>0</v>
      </c>
      <c r="K920" s="75" t="str">
        <f t="shared" si="43"/>
        <v/>
      </c>
      <c r="L920" s="75">
        <f t="shared" si="44"/>
        <v>0</v>
      </c>
    </row>
    <row r="921" spans="1:12" x14ac:dyDescent="0.2">
      <c r="A921" s="119" t="s">
        <v>2700</v>
      </c>
      <c r="B921" s="119" t="s">
        <v>2694</v>
      </c>
      <c r="C921" s="60" t="s">
        <v>936</v>
      </c>
      <c r="D921" s="119" t="s">
        <v>235</v>
      </c>
      <c r="E921" s="119" t="s">
        <v>1081</v>
      </c>
      <c r="F921" s="120">
        <v>5.3977589999999999E-2</v>
      </c>
      <c r="G921" s="120">
        <v>0.10968756</v>
      </c>
      <c r="H921" s="75">
        <f t="shared" si="42"/>
        <v>-0.50789688456922555</v>
      </c>
      <c r="I921" s="120">
        <v>0</v>
      </c>
      <c r="J921" s="120">
        <v>0</v>
      </c>
      <c r="K921" s="75" t="str">
        <f t="shared" si="43"/>
        <v/>
      </c>
      <c r="L921" s="75">
        <f t="shared" si="44"/>
        <v>0</v>
      </c>
    </row>
    <row r="922" spans="1:12" x14ac:dyDescent="0.2">
      <c r="A922" s="119" t="s">
        <v>1797</v>
      </c>
      <c r="B922" s="60" t="s">
        <v>248</v>
      </c>
      <c r="C922" s="60" t="s">
        <v>698</v>
      </c>
      <c r="D922" s="119" t="s">
        <v>234</v>
      </c>
      <c r="E922" s="119" t="s">
        <v>1081</v>
      </c>
      <c r="F922" s="120">
        <v>0</v>
      </c>
      <c r="G922" s="120">
        <v>9.7264799999999998E-2</v>
      </c>
      <c r="H922" s="75">
        <f t="shared" si="42"/>
        <v>-1</v>
      </c>
      <c r="I922" s="120">
        <v>0</v>
      </c>
      <c r="J922" s="120">
        <v>9.7264799999999998E-2</v>
      </c>
      <c r="K922" s="75">
        <f t="shared" si="43"/>
        <v>-1</v>
      </c>
      <c r="L922" s="75" t="str">
        <f t="shared" si="44"/>
        <v/>
      </c>
    </row>
    <row r="923" spans="1:12" x14ac:dyDescent="0.2">
      <c r="A923" s="119" t="s">
        <v>2874</v>
      </c>
      <c r="B923" s="60" t="s">
        <v>1546</v>
      </c>
      <c r="C923" s="60" t="s">
        <v>940</v>
      </c>
      <c r="D923" s="119" t="s">
        <v>235</v>
      </c>
      <c r="E923" s="119" t="s">
        <v>1081</v>
      </c>
      <c r="F923" s="120">
        <v>0.96475310999999997</v>
      </c>
      <c r="G923" s="120">
        <v>9.5540380000000008E-2</v>
      </c>
      <c r="H923" s="75">
        <f t="shared" si="42"/>
        <v>9.0978571573611067</v>
      </c>
      <c r="I923" s="120">
        <v>0</v>
      </c>
      <c r="J923" s="120">
        <v>0</v>
      </c>
      <c r="K923" s="75" t="str">
        <f t="shared" si="43"/>
        <v/>
      </c>
      <c r="L923" s="75">
        <f t="shared" si="44"/>
        <v>0</v>
      </c>
    </row>
    <row r="924" spans="1:12" x14ac:dyDescent="0.2">
      <c r="A924" s="119" t="s">
        <v>2533</v>
      </c>
      <c r="B924" s="60" t="s">
        <v>560</v>
      </c>
      <c r="C924" s="60" t="s">
        <v>938</v>
      </c>
      <c r="D924" s="119" t="s">
        <v>234</v>
      </c>
      <c r="E924" s="119" t="s">
        <v>1081</v>
      </c>
      <c r="F924" s="120">
        <v>3.07663E-2</v>
      </c>
      <c r="G924" s="120">
        <v>8.8334650000000001E-2</v>
      </c>
      <c r="H924" s="75">
        <f t="shared" si="42"/>
        <v>-0.65170745568132094</v>
      </c>
      <c r="I924" s="120">
        <v>0</v>
      </c>
      <c r="J924" s="120">
        <v>4.6950550000000001E-2</v>
      </c>
      <c r="K924" s="75">
        <f t="shared" si="43"/>
        <v>-1</v>
      </c>
      <c r="L924" s="75">
        <f t="shared" si="44"/>
        <v>0</v>
      </c>
    </row>
    <row r="925" spans="1:12" x14ac:dyDescent="0.2">
      <c r="A925" s="119" t="s">
        <v>2498</v>
      </c>
      <c r="B925" s="60" t="s">
        <v>319</v>
      </c>
      <c r="C925" s="60" t="s">
        <v>2040</v>
      </c>
      <c r="D925" s="119" t="s">
        <v>235</v>
      </c>
      <c r="E925" s="119" t="s">
        <v>236</v>
      </c>
      <c r="F925" s="120">
        <v>0.58830145700000003</v>
      </c>
      <c r="G925" s="120">
        <v>8.1589081000000008E-2</v>
      </c>
      <c r="H925" s="75">
        <f t="shared" si="42"/>
        <v>6.2105415306736935</v>
      </c>
      <c r="I925" s="120">
        <v>0</v>
      </c>
      <c r="J925" s="120">
        <v>2.3366300000000001E-3</v>
      </c>
      <c r="K925" s="75">
        <f t="shared" si="43"/>
        <v>-1</v>
      </c>
      <c r="L925" s="75">
        <f t="shared" si="44"/>
        <v>0</v>
      </c>
    </row>
    <row r="926" spans="1:12" x14ac:dyDescent="0.2">
      <c r="A926" s="119" t="s">
        <v>2028</v>
      </c>
      <c r="B926" s="60" t="s">
        <v>11</v>
      </c>
      <c r="C926" s="60" t="s">
        <v>939</v>
      </c>
      <c r="D926" s="119" t="s">
        <v>873</v>
      </c>
      <c r="E926" s="119" t="s">
        <v>1081</v>
      </c>
      <c r="F926" s="120">
        <v>9.3625979843224988E-3</v>
      </c>
      <c r="G926" s="120">
        <v>7.764449531993789E-2</v>
      </c>
      <c r="H926" s="75">
        <f t="shared" si="42"/>
        <v>-0.87941710554311081</v>
      </c>
      <c r="I926" s="120">
        <v>0</v>
      </c>
      <c r="J926" s="120">
        <v>7.8426877088748501E-2</v>
      </c>
      <c r="K926" s="75">
        <f t="shared" si="43"/>
        <v>-1</v>
      </c>
      <c r="L926" s="75">
        <f t="shared" si="44"/>
        <v>0</v>
      </c>
    </row>
    <row r="927" spans="1:12" x14ac:dyDescent="0.2">
      <c r="A927" s="119" t="s">
        <v>2655</v>
      </c>
      <c r="B927" s="60" t="s">
        <v>221</v>
      </c>
      <c r="C927" s="60" t="s">
        <v>934</v>
      </c>
      <c r="D927" s="119" t="s">
        <v>234</v>
      </c>
      <c r="E927" s="119" t="s">
        <v>1081</v>
      </c>
      <c r="F927" s="120">
        <v>3.8310027999999996E-2</v>
      </c>
      <c r="G927" s="120">
        <v>7.5853690000000001E-2</v>
      </c>
      <c r="H927" s="75">
        <f t="shared" si="42"/>
        <v>-0.49494839341368901</v>
      </c>
      <c r="I927" s="120">
        <v>0</v>
      </c>
      <c r="J927" s="120">
        <v>0</v>
      </c>
      <c r="K927" s="75" t="str">
        <f t="shared" si="43"/>
        <v/>
      </c>
      <c r="L927" s="75">
        <f t="shared" si="44"/>
        <v>0</v>
      </c>
    </row>
    <row r="928" spans="1:12" x14ac:dyDescent="0.2">
      <c r="A928" s="119" t="s">
        <v>2556</v>
      </c>
      <c r="B928" s="60" t="s">
        <v>1184</v>
      </c>
      <c r="C928" s="60" t="s">
        <v>1031</v>
      </c>
      <c r="D928" s="119" t="s">
        <v>234</v>
      </c>
      <c r="E928" s="119" t="s">
        <v>1081</v>
      </c>
      <c r="F928" s="120">
        <v>0.26336498427437505</v>
      </c>
      <c r="G928" s="120">
        <v>7.5196699506079198E-2</v>
      </c>
      <c r="H928" s="75">
        <f t="shared" si="42"/>
        <v>2.502347656270254</v>
      </c>
      <c r="I928" s="120">
        <v>0</v>
      </c>
      <c r="J928" s="120">
        <v>2.5340311274675301E-2</v>
      </c>
      <c r="K928" s="75">
        <f t="shared" si="43"/>
        <v>-1</v>
      </c>
      <c r="L928" s="75">
        <f t="shared" si="44"/>
        <v>0</v>
      </c>
    </row>
    <row r="929" spans="1:12" x14ac:dyDescent="0.2">
      <c r="A929" s="119" t="s">
        <v>2296</v>
      </c>
      <c r="B929" s="60" t="s">
        <v>883</v>
      </c>
      <c r="C929" s="60" t="s">
        <v>935</v>
      </c>
      <c r="D929" s="119" t="s">
        <v>234</v>
      </c>
      <c r="E929" s="119" t="s">
        <v>1081</v>
      </c>
      <c r="F929" s="120">
        <v>5.5560345000000004E-2</v>
      </c>
      <c r="G929" s="120">
        <v>7.0859240000000004E-2</v>
      </c>
      <c r="H929" s="75">
        <f t="shared" si="42"/>
        <v>-0.21590543449238231</v>
      </c>
      <c r="I929" s="120">
        <v>0</v>
      </c>
      <c r="J929" s="120">
        <v>0</v>
      </c>
      <c r="K929" s="75" t="str">
        <f t="shared" si="43"/>
        <v/>
      </c>
      <c r="L929" s="75">
        <f t="shared" si="44"/>
        <v>0</v>
      </c>
    </row>
    <row r="930" spans="1:12" x14ac:dyDescent="0.2">
      <c r="A930" s="119" t="s">
        <v>2381</v>
      </c>
      <c r="B930" s="60" t="s">
        <v>2382</v>
      </c>
      <c r="C930" s="60" t="s">
        <v>169</v>
      </c>
      <c r="D930" s="119" t="s">
        <v>873</v>
      </c>
      <c r="E930" s="119" t="s">
        <v>236</v>
      </c>
      <c r="F930" s="120">
        <v>0</v>
      </c>
      <c r="G930" s="120">
        <v>7.0424420000000001E-2</v>
      </c>
      <c r="H930" s="75">
        <f t="shared" si="42"/>
        <v>-1</v>
      </c>
      <c r="I930" s="120">
        <v>0</v>
      </c>
      <c r="J930" s="120">
        <v>0</v>
      </c>
      <c r="K930" s="75" t="str">
        <f t="shared" si="43"/>
        <v/>
      </c>
      <c r="L930" s="75" t="str">
        <f t="shared" si="44"/>
        <v/>
      </c>
    </row>
    <row r="931" spans="1:12" x14ac:dyDescent="0.2">
      <c r="A931" s="119" t="s">
        <v>2307</v>
      </c>
      <c r="B931" s="60" t="s">
        <v>490</v>
      </c>
      <c r="C931" s="60" t="s">
        <v>935</v>
      </c>
      <c r="D931" s="119" t="s">
        <v>234</v>
      </c>
      <c r="E931" s="119" t="s">
        <v>1081</v>
      </c>
      <c r="F931" s="120">
        <v>7.5030272999999995E-2</v>
      </c>
      <c r="G931" s="120">
        <v>7.0004450999999995E-2</v>
      </c>
      <c r="H931" s="75">
        <f t="shared" si="42"/>
        <v>7.1792892140529752E-2</v>
      </c>
      <c r="I931" s="120">
        <v>0</v>
      </c>
      <c r="J931" s="120">
        <v>0</v>
      </c>
      <c r="K931" s="75" t="str">
        <f t="shared" si="43"/>
        <v/>
      </c>
      <c r="L931" s="75">
        <f t="shared" si="44"/>
        <v>0</v>
      </c>
    </row>
    <row r="932" spans="1:12" x14ac:dyDescent="0.2">
      <c r="A932" s="119" t="s">
        <v>2257</v>
      </c>
      <c r="B932" s="60" t="s">
        <v>417</v>
      </c>
      <c r="C932" s="60" t="s">
        <v>935</v>
      </c>
      <c r="D932" s="119" t="s">
        <v>234</v>
      </c>
      <c r="E932" s="119" t="s">
        <v>1081</v>
      </c>
      <c r="F932" s="120">
        <v>1.8658895000000002E-2</v>
      </c>
      <c r="G932" s="120">
        <v>6.6829189999999997E-2</v>
      </c>
      <c r="H932" s="75">
        <f t="shared" si="42"/>
        <v>-0.7207972294741265</v>
      </c>
      <c r="I932" s="120">
        <v>0</v>
      </c>
      <c r="J932" s="120">
        <v>0</v>
      </c>
      <c r="K932" s="75" t="str">
        <f t="shared" si="43"/>
        <v/>
      </c>
      <c r="L932" s="75">
        <f t="shared" si="44"/>
        <v>0</v>
      </c>
    </row>
    <row r="933" spans="1:12" x14ac:dyDescent="0.2">
      <c r="A933" s="119" t="s">
        <v>1727</v>
      </c>
      <c r="B933" s="60" t="s">
        <v>879</v>
      </c>
      <c r="C933" s="60" t="s">
        <v>169</v>
      </c>
      <c r="D933" s="119" t="s">
        <v>873</v>
      </c>
      <c r="E933" s="119" t="s">
        <v>1081</v>
      </c>
      <c r="F933" s="120">
        <v>2.9076900000000001E-3</v>
      </c>
      <c r="G933" s="120">
        <v>6.6000000000000003E-2</v>
      </c>
      <c r="H933" s="75">
        <f t="shared" si="42"/>
        <v>-0.95594409090909094</v>
      </c>
      <c r="I933" s="120">
        <v>0</v>
      </c>
      <c r="J933" s="120">
        <v>0</v>
      </c>
      <c r="K933" s="75" t="str">
        <f t="shared" si="43"/>
        <v/>
      </c>
      <c r="L933" s="75">
        <f t="shared" si="44"/>
        <v>0</v>
      </c>
    </row>
    <row r="934" spans="1:12" x14ac:dyDescent="0.2">
      <c r="A934" s="119" t="s">
        <v>2521</v>
      </c>
      <c r="B934" s="60" t="s">
        <v>165</v>
      </c>
      <c r="C934" s="60" t="s">
        <v>169</v>
      </c>
      <c r="D934" s="119" t="s">
        <v>235</v>
      </c>
      <c r="E934" s="119" t="s">
        <v>1081</v>
      </c>
      <c r="F934" s="120">
        <v>8.810308E-2</v>
      </c>
      <c r="G934" s="120">
        <v>6.5431900000000001E-2</v>
      </c>
      <c r="H934" s="75">
        <f t="shared" si="42"/>
        <v>0.34648512422839617</v>
      </c>
      <c r="I934" s="120">
        <v>0</v>
      </c>
      <c r="J934" s="120">
        <v>0</v>
      </c>
      <c r="K934" s="75" t="str">
        <f t="shared" si="43"/>
        <v/>
      </c>
      <c r="L934" s="75">
        <f t="shared" si="44"/>
        <v>0</v>
      </c>
    </row>
    <row r="935" spans="1:12" x14ac:dyDescent="0.2">
      <c r="A935" s="119" t="s">
        <v>2543</v>
      </c>
      <c r="B935" s="60" t="s">
        <v>167</v>
      </c>
      <c r="C935" s="60" t="s">
        <v>169</v>
      </c>
      <c r="D935" s="119" t="s">
        <v>235</v>
      </c>
      <c r="E935" s="119" t="s">
        <v>1081</v>
      </c>
      <c r="F935" s="120">
        <v>2.3691199999999999E-2</v>
      </c>
      <c r="G935" s="120">
        <v>6.0841673999999998E-2</v>
      </c>
      <c r="H935" s="75">
        <f t="shared" si="42"/>
        <v>-0.61060900461088563</v>
      </c>
      <c r="I935" s="120">
        <v>0</v>
      </c>
      <c r="J935" s="120">
        <v>5.0542799999999995E-3</v>
      </c>
      <c r="K935" s="75">
        <f t="shared" si="43"/>
        <v>-1</v>
      </c>
      <c r="L935" s="75">
        <f t="shared" si="44"/>
        <v>0</v>
      </c>
    </row>
    <row r="936" spans="1:12" x14ac:dyDescent="0.2">
      <c r="A936" s="119" t="s">
        <v>2546</v>
      </c>
      <c r="B936" s="60" t="s">
        <v>1659</v>
      </c>
      <c r="C936" s="60" t="s">
        <v>1031</v>
      </c>
      <c r="D936" s="119" t="s">
        <v>234</v>
      </c>
      <c r="E936" s="119" t="s">
        <v>1081</v>
      </c>
      <c r="F936" s="120">
        <v>6.3684122597663595E-2</v>
      </c>
      <c r="G936" s="120">
        <v>5.9380139374673999E-2</v>
      </c>
      <c r="H936" s="75">
        <f t="shared" si="42"/>
        <v>7.2481864615246527E-2</v>
      </c>
      <c r="I936" s="120">
        <v>0</v>
      </c>
      <c r="J936" s="120">
        <v>0</v>
      </c>
      <c r="K936" s="75" t="str">
        <f t="shared" si="43"/>
        <v/>
      </c>
      <c r="L936" s="75">
        <f t="shared" si="44"/>
        <v>0</v>
      </c>
    </row>
    <row r="937" spans="1:12" x14ac:dyDescent="0.2">
      <c r="A937" s="119" t="s">
        <v>2147</v>
      </c>
      <c r="B937" s="119" t="s">
        <v>1474</v>
      </c>
      <c r="C937" s="119" t="s">
        <v>1031</v>
      </c>
      <c r="D937" s="119" t="s">
        <v>235</v>
      </c>
      <c r="E937" s="119" t="s">
        <v>236</v>
      </c>
      <c r="F937" s="120">
        <v>3.4783699999999994E-2</v>
      </c>
      <c r="G937" s="120">
        <v>5.8129800000000002E-2</v>
      </c>
      <c r="H937" s="75">
        <f t="shared" si="42"/>
        <v>-0.40162016728080963</v>
      </c>
      <c r="I937" s="120">
        <v>0</v>
      </c>
      <c r="J937" s="120">
        <v>9.3671900000000009E-3</v>
      </c>
      <c r="K937" s="75">
        <f t="shared" si="43"/>
        <v>-1</v>
      </c>
      <c r="L937" s="75">
        <f t="shared" si="44"/>
        <v>0</v>
      </c>
    </row>
    <row r="938" spans="1:12" x14ac:dyDescent="0.2">
      <c r="A938" s="119" t="s">
        <v>2213</v>
      </c>
      <c r="B938" s="60" t="s">
        <v>1748</v>
      </c>
      <c r="C938" s="60" t="s">
        <v>1031</v>
      </c>
      <c r="D938" s="119" t="s">
        <v>235</v>
      </c>
      <c r="E938" s="119" t="s">
        <v>236</v>
      </c>
      <c r="F938" s="120">
        <v>0.15163409999999999</v>
      </c>
      <c r="G938" s="120">
        <v>5.70185E-2</v>
      </c>
      <c r="H938" s="75">
        <f t="shared" si="42"/>
        <v>1.6593842349412911</v>
      </c>
      <c r="I938" s="120">
        <v>0</v>
      </c>
      <c r="J938" s="120">
        <v>7.5673800000000003E-3</v>
      </c>
      <c r="K938" s="75">
        <f t="shared" si="43"/>
        <v>-1</v>
      </c>
      <c r="L938" s="75">
        <f t="shared" si="44"/>
        <v>0</v>
      </c>
    </row>
    <row r="939" spans="1:12" x14ac:dyDescent="0.2">
      <c r="A939" s="119" t="s">
        <v>2861</v>
      </c>
      <c r="B939" s="60" t="s">
        <v>1614</v>
      </c>
      <c r="C939" s="60" t="s">
        <v>940</v>
      </c>
      <c r="D939" s="119" t="s">
        <v>234</v>
      </c>
      <c r="E939" s="119" t="s">
        <v>1081</v>
      </c>
      <c r="F939" s="120">
        <v>3.2084000000000001E-3</v>
      </c>
      <c r="G939" s="120">
        <v>5.5684999999999998E-2</v>
      </c>
      <c r="H939" s="75">
        <f t="shared" si="42"/>
        <v>-0.94238304749932655</v>
      </c>
      <c r="I939" s="120">
        <v>0</v>
      </c>
      <c r="J939" s="120">
        <v>0</v>
      </c>
      <c r="K939" s="75" t="str">
        <f t="shared" si="43"/>
        <v/>
      </c>
      <c r="L939" s="75">
        <f t="shared" si="44"/>
        <v>0</v>
      </c>
    </row>
    <row r="940" spans="1:12" x14ac:dyDescent="0.2">
      <c r="A940" s="119" t="s">
        <v>2541</v>
      </c>
      <c r="B940" s="60" t="s">
        <v>1656</v>
      </c>
      <c r="C940" s="60" t="s">
        <v>1031</v>
      </c>
      <c r="D940" s="119" t="s">
        <v>234</v>
      </c>
      <c r="E940" s="119" t="s">
        <v>1081</v>
      </c>
      <c r="F940" s="120">
        <v>0</v>
      </c>
      <c r="G940" s="120">
        <v>5.5194500000000001E-2</v>
      </c>
      <c r="H940" s="75">
        <f t="shared" si="42"/>
        <v>-1</v>
      </c>
      <c r="I940" s="120">
        <v>0</v>
      </c>
      <c r="J940" s="120">
        <v>5.5194500000000001E-2</v>
      </c>
      <c r="K940" s="75">
        <f t="shared" si="43"/>
        <v>-1</v>
      </c>
      <c r="L940" s="75" t="str">
        <f t="shared" si="44"/>
        <v/>
      </c>
    </row>
    <row r="941" spans="1:12" x14ac:dyDescent="0.2">
      <c r="A941" s="119" t="s">
        <v>2624</v>
      </c>
      <c r="B941" s="60" t="s">
        <v>216</v>
      </c>
      <c r="C941" s="60" t="s">
        <v>934</v>
      </c>
      <c r="D941" s="119" t="s">
        <v>234</v>
      </c>
      <c r="E941" s="119" t="s">
        <v>1081</v>
      </c>
      <c r="F941" s="120">
        <v>0.39243620000000001</v>
      </c>
      <c r="G941" s="120">
        <v>5.2048089999999998E-2</v>
      </c>
      <c r="H941" s="75">
        <f t="shared" si="42"/>
        <v>6.539877063692443</v>
      </c>
      <c r="I941" s="120">
        <v>0</v>
      </c>
      <c r="J941" s="120">
        <v>2.92930242</v>
      </c>
      <c r="K941" s="75">
        <f t="shared" si="43"/>
        <v>-1</v>
      </c>
      <c r="L941" s="75">
        <f t="shared" si="44"/>
        <v>0</v>
      </c>
    </row>
    <row r="942" spans="1:12" x14ac:dyDescent="0.2">
      <c r="A942" s="119" t="s">
        <v>2547</v>
      </c>
      <c r="B942" s="60" t="s">
        <v>95</v>
      </c>
      <c r="C942" s="60" t="s">
        <v>941</v>
      </c>
      <c r="D942" s="119" t="s">
        <v>235</v>
      </c>
      <c r="E942" s="119" t="s">
        <v>236</v>
      </c>
      <c r="F942" s="120">
        <v>0.13379663</v>
      </c>
      <c r="G942" s="120">
        <v>5.1781364000000003E-2</v>
      </c>
      <c r="H942" s="75">
        <f t="shared" si="42"/>
        <v>1.5838761219190749</v>
      </c>
      <c r="I942" s="120">
        <v>0</v>
      </c>
      <c r="J942" s="120">
        <v>0</v>
      </c>
      <c r="K942" s="75" t="str">
        <f t="shared" si="43"/>
        <v/>
      </c>
      <c r="L942" s="75">
        <f t="shared" si="44"/>
        <v>0</v>
      </c>
    </row>
    <row r="943" spans="1:12" x14ac:dyDescent="0.2">
      <c r="A943" s="119" t="s">
        <v>1991</v>
      </c>
      <c r="B943" s="60" t="s">
        <v>1693</v>
      </c>
      <c r="C943" s="60" t="s">
        <v>939</v>
      </c>
      <c r="D943" s="119" t="s">
        <v>235</v>
      </c>
      <c r="E943" s="119" t="s">
        <v>1081</v>
      </c>
      <c r="F943" s="120">
        <v>0.89007636000000001</v>
      </c>
      <c r="G943" s="120">
        <v>5.0875959999999998E-2</v>
      </c>
      <c r="H943" s="75">
        <f t="shared" si="42"/>
        <v>16.495028300203082</v>
      </c>
      <c r="I943" s="120">
        <v>0</v>
      </c>
      <c r="J943" s="120">
        <v>2.4984699999999996E-3</v>
      </c>
      <c r="K943" s="75">
        <f t="shared" si="43"/>
        <v>-1</v>
      </c>
      <c r="L943" s="75">
        <f t="shared" si="44"/>
        <v>0</v>
      </c>
    </row>
    <row r="944" spans="1:12" x14ac:dyDescent="0.2">
      <c r="A944" s="119" t="s">
        <v>1999</v>
      </c>
      <c r="B944" s="60" t="s">
        <v>345</v>
      </c>
      <c r="C944" s="60" t="s">
        <v>939</v>
      </c>
      <c r="D944" s="119" t="s">
        <v>235</v>
      </c>
      <c r="E944" s="119" t="s">
        <v>1081</v>
      </c>
      <c r="F944" s="120">
        <v>1.517952E-2</v>
      </c>
      <c r="G944" s="120">
        <v>4.9498E-2</v>
      </c>
      <c r="H944" s="75">
        <f t="shared" ref="H944:H1007" si="45">IF(ISERROR(F944/G944-1),"",IF((F944/G944-1)&gt;10000%,"",F944/G944-1))</f>
        <v>-0.69333063962180286</v>
      </c>
      <c r="I944" s="120">
        <v>0</v>
      </c>
      <c r="J944" s="120">
        <v>2.8489990000000003E-2</v>
      </c>
      <c r="K944" s="75">
        <f t="shared" ref="K944:K1007" si="46">IF(ISERROR(I944/J944-1),"",IF((I944/J944-1)&gt;10000%,"",I944/J944-1))</f>
        <v>-1</v>
      </c>
      <c r="L944" s="75">
        <f t="shared" si="44"/>
        <v>0</v>
      </c>
    </row>
    <row r="945" spans="1:12" x14ac:dyDescent="0.2">
      <c r="A945" s="119" t="s">
        <v>2847</v>
      </c>
      <c r="B945" s="60" t="s">
        <v>1616</v>
      </c>
      <c r="C945" s="60" t="s">
        <v>940</v>
      </c>
      <c r="D945" s="119" t="s">
        <v>234</v>
      </c>
      <c r="E945" s="119" t="s">
        <v>1081</v>
      </c>
      <c r="F945" s="120">
        <v>0.51823516999999997</v>
      </c>
      <c r="G945" s="120">
        <v>4.9124790000000002E-2</v>
      </c>
      <c r="H945" s="75">
        <f t="shared" si="45"/>
        <v>9.5493615341663531</v>
      </c>
      <c r="I945" s="120">
        <v>0</v>
      </c>
      <c r="J945" s="120">
        <v>0</v>
      </c>
      <c r="K945" s="75" t="str">
        <f t="shared" si="46"/>
        <v/>
      </c>
      <c r="L945" s="75">
        <f t="shared" si="44"/>
        <v>0</v>
      </c>
    </row>
    <row r="946" spans="1:12" x14ac:dyDescent="0.2">
      <c r="A946" s="119" t="s">
        <v>2267</v>
      </c>
      <c r="B946" s="119" t="s">
        <v>420</v>
      </c>
      <c r="C946" s="119" t="s">
        <v>935</v>
      </c>
      <c r="D946" s="119" t="s">
        <v>234</v>
      </c>
      <c r="E946" s="119" t="s">
        <v>1081</v>
      </c>
      <c r="F946" s="120">
        <v>2.8091459999999999E-2</v>
      </c>
      <c r="G946" s="120">
        <v>4.636096E-2</v>
      </c>
      <c r="H946" s="75">
        <f t="shared" si="45"/>
        <v>-0.39407078714504618</v>
      </c>
      <c r="I946" s="120">
        <v>0</v>
      </c>
      <c r="J946" s="120">
        <v>0.23218623999999999</v>
      </c>
      <c r="K946" s="75">
        <f t="shared" si="46"/>
        <v>-1</v>
      </c>
      <c r="L946" s="75">
        <f t="shared" si="44"/>
        <v>0</v>
      </c>
    </row>
    <row r="947" spans="1:12" x14ac:dyDescent="0.2">
      <c r="A947" s="119" t="s">
        <v>2503</v>
      </c>
      <c r="B947" s="60" t="s">
        <v>85</v>
      </c>
      <c r="C947" s="60" t="s">
        <v>941</v>
      </c>
      <c r="D947" s="119" t="s">
        <v>235</v>
      </c>
      <c r="E947" s="119" t="s">
        <v>236</v>
      </c>
      <c r="F947" s="120">
        <v>8.2239214999999991E-2</v>
      </c>
      <c r="G947" s="120">
        <v>4.5942509999999999E-2</v>
      </c>
      <c r="H947" s="75">
        <f t="shared" si="45"/>
        <v>0.79004619033657475</v>
      </c>
      <c r="I947" s="120">
        <v>0</v>
      </c>
      <c r="J947" s="120">
        <v>3.2391899999999999E-3</v>
      </c>
      <c r="K947" s="75">
        <f t="shared" si="46"/>
        <v>-1</v>
      </c>
      <c r="L947" s="75">
        <f t="shared" si="44"/>
        <v>0</v>
      </c>
    </row>
    <row r="948" spans="1:12" x14ac:dyDescent="0.2">
      <c r="A948" s="119" t="s">
        <v>2001</v>
      </c>
      <c r="B948" s="60" t="s">
        <v>335</v>
      </c>
      <c r="C948" s="60" t="s">
        <v>939</v>
      </c>
      <c r="D948" s="119" t="s">
        <v>873</v>
      </c>
      <c r="E948" s="119" t="s">
        <v>1081</v>
      </c>
      <c r="F948" s="120">
        <v>5.7534599999999998E-2</v>
      </c>
      <c r="G948" s="120">
        <v>4.2746430000000002E-2</v>
      </c>
      <c r="H948" s="75">
        <f t="shared" si="45"/>
        <v>0.34595099520591543</v>
      </c>
      <c r="I948" s="120">
        <v>0</v>
      </c>
      <c r="J948" s="120">
        <v>0</v>
      </c>
      <c r="K948" s="75" t="str">
        <f t="shared" si="46"/>
        <v/>
      </c>
      <c r="L948" s="75">
        <f t="shared" si="44"/>
        <v>0</v>
      </c>
    </row>
    <row r="949" spans="1:12" x14ac:dyDescent="0.2">
      <c r="A949" s="119" t="s">
        <v>2558</v>
      </c>
      <c r="B949" s="60" t="s">
        <v>86</v>
      </c>
      <c r="C949" s="60" t="s">
        <v>941</v>
      </c>
      <c r="D949" s="119" t="s">
        <v>235</v>
      </c>
      <c r="E949" s="119" t="s">
        <v>236</v>
      </c>
      <c r="F949" s="120">
        <v>6.9277650000000007E-3</v>
      </c>
      <c r="G949" s="120">
        <v>4.2651574999999997E-2</v>
      </c>
      <c r="H949" s="75">
        <f t="shared" si="45"/>
        <v>-0.83757305562573015</v>
      </c>
      <c r="I949" s="120">
        <v>0</v>
      </c>
      <c r="J949" s="120">
        <v>4.40545E-3</v>
      </c>
      <c r="K949" s="75">
        <f t="shared" si="46"/>
        <v>-1</v>
      </c>
      <c r="L949" s="75">
        <f t="shared" si="44"/>
        <v>0</v>
      </c>
    </row>
    <row r="950" spans="1:12" x14ac:dyDescent="0.2">
      <c r="A950" s="119" t="s">
        <v>2856</v>
      </c>
      <c r="B950" s="60" t="s">
        <v>2726</v>
      </c>
      <c r="C950" s="60" t="s">
        <v>940</v>
      </c>
      <c r="D950" s="119" t="s">
        <v>234</v>
      </c>
      <c r="E950" s="119" t="s">
        <v>236</v>
      </c>
      <c r="F950" s="120">
        <v>8.3906699999999994E-3</v>
      </c>
      <c r="G950" s="120">
        <v>4.26425E-2</v>
      </c>
      <c r="H950" s="75">
        <f t="shared" si="45"/>
        <v>-0.80323222137538841</v>
      </c>
      <c r="I950" s="120">
        <v>0</v>
      </c>
      <c r="J950" s="120">
        <v>2.0535999999999999E-2</v>
      </c>
      <c r="K950" s="75">
        <f t="shared" si="46"/>
        <v>-1</v>
      </c>
      <c r="L950" s="75">
        <f t="shared" si="44"/>
        <v>0</v>
      </c>
    </row>
    <row r="951" spans="1:12" x14ac:dyDescent="0.2">
      <c r="A951" s="119" t="s">
        <v>2499</v>
      </c>
      <c r="B951" s="60" t="s">
        <v>621</v>
      </c>
      <c r="C951" s="60" t="s">
        <v>698</v>
      </c>
      <c r="D951" s="119" t="s">
        <v>234</v>
      </c>
      <c r="E951" s="119" t="s">
        <v>1081</v>
      </c>
      <c r="F951" s="120">
        <v>0</v>
      </c>
      <c r="G951" s="120">
        <v>4.2115754999999998E-2</v>
      </c>
      <c r="H951" s="75">
        <f t="shared" si="45"/>
        <v>-1</v>
      </c>
      <c r="I951" s="120">
        <v>0</v>
      </c>
      <c r="J951" s="120">
        <v>0.10879678999999999</v>
      </c>
      <c r="K951" s="75">
        <f t="shared" si="46"/>
        <v>-1</v>
      </c>
      <c r="L951" s="75" t="str">
        <f t="shared" si="44"/>
        <v/>
      </c>
    </row>
    <row r="952" spans="1:12" x14ac:dyDescent="0.2">
      <c r="A952" s="119" t="s">
        <v>2159</v>
      </c>
      <c r="B952" s="60" t="s">
        <v>1187</v>
      </c>
      <c r="C952" s="60" t="s">
        <v>1031</v>
      </c>
      <c r="D952" s="119" t="s">
        <v>235</v>
      </c>
      <c r="E952" s="119" t="s">
        <v>236</v>
      </c>
      <c r="F952" s="120">
        <v>8.4945000000000003E-3</v>
      </c>
      <c r="G952" s="120">
        <v>3.5532000000000001E-2</v>
      </c>
      <c r="H952" s="75">
        <f t="shared" si="45"/>
        <v>-0.76093380614657213</v>
      </c>
      <c r="I952" s="120">
        <v>0</v>
      </c>
      <c r="J952" s="120">
        <v>0</v>
      </c>
      <c r="K952" s="75" t="str">
        <f t="shared" si="46"/>
        <v/>
      </c>
      <c r="L952" s="75">
        <f t="shared" si="44"/>
        <v>0</v>
      </c>
    </row>
    <row r="953" spans="1:12" x14ac:dyDescent="0.2">
      <c r="A953" s="119" t="s">
        <v>2288</v>
      </c>
      <c r="B953" s="60" t="s">
        <v>2174</v>
      </c>
      <c r="C953" s="60" t="s">
        <v>935</v>
      </c>
      <c r="D953" s="119" t="s">
        <v>234</v>
      </c>
      <c r="E953" s="119" t="s">
        <v>1081</v>
      </c>
      <c r="F953" s="120">
        <v>9.5962660000000005E-2</v>
      </c>
      <c r="G953" s="120">
        <v>3.4728449999999994E-2</v>
      </c>
      <c r="H953" s="75">
        <f t="shared" si="45"/>
        <v>1.7632289952474132</v>
      </c>
      <c r="I953" s="120">
        <v>0</v>
      </c>
      <c r="J953" s="120">
        <v>19.891512438541099</v>
      </c>
      <c r="K953" s="75">
        <f t="shared" si="46"/>
        <v>-1</v>
      </c>
      <c r="L953" s="75">
        <f t="shared" si="44"/>
        <v>0</v>
      </c>
    </row>
    <row r="954" spans="1:12" x14ac:dyDescent="0.2">
      <c r="A954" s="119" t="s">
        <v>2022</v>
      </c>
      <c r="B954" s="60" t="s">
        <v>1664</v>
      </c>
      <c r="C954" s="60" t="s">
        <v>939</v>
      </c>
      <c r="D954" s="119" t="s">
        <v>873</v>
      </c>
      <c r="E954" s="119" t="s">
        <v>236</v>
      </c>
      <c r="F954" s="120">
        <v>7.3498000000000001E-3</v>
      </c>
      <c r="G954" s="120">
        <v>3.3425900000000001E-2</v>
      </c>
      <c r="H954" s="75">
        <f t="shared" si="45"/>
        <v>-0.78011661615693217</v>
      </c>
      <c r="I954" s="120">
        <v>0</v>
      </c>
      <c r="J954" s="120">
        <v>0</v>
      </c>
      <c r="K954" s="75" t="str">
        <f t="shared" si="46"/>
        <v/>
      </c>
      <c r="L954" s="75">
        <f t="shared" si="44"/>
        <v>0</v>
      </c>
    </row>
    <row r="955" spans="1:12" x14ac:dyDescent="0.2">
      <c r="A955" s="119" t="s">
        <v>2716</v>
      </c>
      <c r="B955" s="60" t="s">
        <v>2717</v>
      </c>
      <c r="C955" s="60" t="s">
        <v>934</v>
      </c>
      <c r="D955" s="119" t="s">
        <v>234</v>
      </c>
      <c r="E955" s="119" t="s">
        <v>1081</v>
      </c>
      <c r="F955" s="120">
        <v>5.6351749999999999E-2</v>
      </c>
      <c r="G955" s="120">
        <v>3.3286999999999997E-2</v>
      </c>
      <c r="H955" s="75">
        <f t="shared" si="45"/>
        <v>0.69290563883798484</v>
      </c>
      <c r="I955" s="120">
        <v>0</v>
      </c>
      <c r="J955" s="120">
        <v>3.1694140000000003E-2</v>
      </c>
      <c r="K955" s="75">
        <f t="shared" si="46"/>
        <v>-1</v>
      </c>
      <c r="L955" s="75">
        <f t="shared" si="44"/>
        <v>0</v>
      </c>
    </row>
    <row r="956" spans="1:12" x14ac:dyDescent="0.2">
      <c r="A956" s="119" t="s">
        <v>2506</v>
      </c>
      <c r="B956" s="60" t="s">
        <v>87</v>
      </c>
      <c r="C956" s="60" t="s">
        <v>941</v>
      </c>
      <c r="D956" s="119" t="s">
        <v>235</v>
      </c>
      <c r="E956" s="119" t="s">
        <v>236</v>
      </c>
      <c r="F956" s="120">
        <v>0.10602133999999999</v>
      </c>
      <c r="G956" s="120">
        <v>2.8819810000000001E-2</v>
      </c>
      <c r="H956" s="75">
        <f t="shared" si="45"/>
        <v>2.6787660987355566</v>
      </c>
      <c r="I956" s="120">
        <v>0</v>
      </c>
      <c r="J956" s="120">
        <v>1.0413263618319499</v>
      </c>
      <c r="K956" s="75">
        <f t="shared" si="46"/>
        <v>-1</v>
      </c>
      <c r="L956" s="75">
        <f t="shared" si="44"/>
        <v>0</v>
      </c>
    </row>
    <row r="957" spans="1:12" x14ac:dyDescent="0.2">
      <c r="A957" s="119" t="s">
        <v>2858</v>
      </c>
      <c r="B957" s="60" t="s">
        <v>1619</v>
      </c>
      <c r="C957" s="60" t="s">
        <v>940</v>
      </c>
      <c r="D957" s="119" t="s">
        <v>234</v>
      </c>
      <c r="E957" s="119" t="s">
        <v>1081</v>
      </c>
      <c r="F957" s="120">
        <v>0.315328</v>
      </c>
      <c r="G957" s="120">
        <v>2.8795000000000001E-2</v>
      </c>
      <c r="H957" s="75">
        <f t="shared" si="45"/>
        <v>9.9507900677200904</v>
      </c>
      <c r="I957" s="120">
        <v>0</v>
      </c>
      <c r="J957" s="120">
        <v>0</v>
      </c>
      <c r="K957" s="75" t="str">
        <f t="shared" si="46"/>
        <v/>
      </c>
      <c r="L957" s="75">
        <f t="shared" si="44"/>
        <v>0</v>
      </c>
    </row>
    <row r="958" spans="1:12" x14ac:dyDescent="0.2">
      <c r="A958" s="119" t="s">
        <v>2596</v>
      </c>
      <c r="B958" s="60" t="s">
        <v>1042</v>
      </c>
      <c r="C958" s="60" t="s">
        <v>934</v>
      </c>
      <c r="D958" s="119" t="s">
        <v>234</v>
      </c>
      <c r="E958" s="119" t="s">
        <v>1081</v>
      </c>
      <c r="F958" s="120">
        <v>1.0843777050000001</v>
      </c>
      <c r="G958" s="120">
        <v>2.8536195E-2</v>
      </c>
      <c r="H958" s="75">
        <f t="shared" si="45"/>
        <v>37.000080424177085</v>
      </c>
      <c r="I958" s="120">
        <v>0</v>
      </c>
      <c r="J958" s="120">
        <v>0</v>
      </c>
      <c r="K958" s="75" t="str">
        <f t="shared" si="46"/>
        <v/>
      </c>
      <c r="L958" s="75">
        <f t="shared" si="44"/>
        <v>0</v>
      </c>
    </row>
    <row r="959" spans="1:12" x14ac:dyDescent="0.2">
      <c r="A959" s="119" t="s">
        <v>2739</v>
      </c>
      <c r="B959" s="60" t="s">
        <v>2740</v>
      </c>
      <c r="C959" s="60" t="s">
        <v>169</v>
      </c>
      <c r="D959" s="119" t="s">
        <v>873</v>
      </c>
      <c r="E959" s="119" t="s">
        <v>1081</v>
      </c>
      <c r="F959" s="120">
        <v>0</v>
      </c>
      <c r="G959" s="120">
        <v>2.81368E-2</v>
      </c>
      <c r="H959" s="75">
        <f t="shared" si="45"/>
        <v>-1</v>
      </c>
      <c r="I959" s="120">
        <v>0</v>
      </c>
      <c r="J959" s="120">
        <v>2.2336202353806502</v>
      </c>
      <c r="K959" s="75">
        <f t="shared" si="46"/>
        <v>-1</v>
      </c>
      <c r="L959" s="75" t="str">
        <f t="shared" si="44"/>
        <v/>
      </c>
    </row>
    <row r="960" spans="1:12" x14ac:dyDescent="0.2">
      <c r="A960" s="119" t="s">
        <v>2538</v>
      </c>
      <c r="B960" s="60" t="s">
        <v>378</v>
      </c>
      <c r="C960" s="60" t="s">
        <v>2040</v>
      </c>
      <c r="D960" s="119" t="s">
        <v>235</v>
      </c>
      <c r="E960" s="119" t="s">
        <v>236</v>
      </c>
      <c r="F960" s="120">
        <v>5.6729999999999994E-5</v>
      </c>
      <c r="G960" s="120">
        <v>2.5898650000000002E-2</v>
      </c>
      <c r="H960" s="75">
        <f t="shared" si="45"/>
        <v>-0.99780953833500974</v>
      </c>
      <c r="I960" s="120">
        <v>0</v>
      </c>
      <c r="J960" s="120">
        <v>0</v>
      </c>
      <c r="K960" s="75" t="str">
        <f t="shared" si="46"/>
        <v/>
      </c>
      <c r="L960" s="75">
        <f t="shared" si="44"/>
        <v>0</v>
      </c>
    </row>
    <row r="961" spans="1:12" x14ac:dyDescent="0.2">
      <c r="A961" s="119" t="s">
        <v>2447</v>
      </c>
      <c r="B961" s="60" t="s">
        <v>871</v>
      </c>
      <c r="C961" s="60" t="s">
        <v>520</v>
      </c>
      <c r="D961" s="119" t="s">
        <v>234</v>
      </c>
      <c r="E961" s="119" t="s">
        <v>1081</v>
      </c>
      <c r="F961" s="120">
        <v>1.117428E-2</v>
      </c>
      <c r="G961" s="120">
        <v>2.5552150000000003E-2</v>
      </c>
      <c r="H961" s="75">
        <f t="shared" si="45"/>
        <v>-0.56268728854519101</v>
      </c>
      <c r="I961" s="120">
        <v>0</v>
      </c>
      <c r="J961" s="120">
        <v>0</v>
      </c>
      <c r="K961" s="75" t="str">
        <f t="shared" si="46"/>
        <v/>
      </c>
      <c r="L961" s="75">
        <f t="shared" si="44"/>
        <v>0</v>
      </c>
    </row>
    <row r="962" spans="1:12" x14ac:dyDescent="0.2">
      <c r="A962" s="119" t="s">
        <v>2212</v>
      </c>
      <c r="B962" s="60" t="s">
        <v>1747</v>
      </c>
      <c r="C962" s="60" t="s">
        <v>1031</v>
      </c>
      <c r="D962" s="119" t="s">
        <v>235</v>
      </c>
      <c r="E962" s="119" t="s">
        <v>236</v>
      </c>
      <c r="F962" s="120">
        <v>4.0188999999999996E-4</v>
      </c>
      <c r="G962" s="120">
        <v>2.545118E-2</v>
      </c>
      <c r="H962" s="75">
        <f t="shared" si="45"/>
        <v>-0.98420937653971252</v>
      </c>
      <c r="I962" s="120">
        <v>0</v>
      </c>
      <c r="J962" s="120">
        <v>0</v>
      </c>
      <c r="K962" s="75" t="str">
        <f t="shared" si="46"/>
        <v/>
      </c>
      <c r="L962" s="75">
        <f t="shared" si="44"/>
        <v>0</v>
      </c>
    </row>
    <row r="963" spans="1:12" x14ac:dyDescent="0.2">
      <c r="A963" s="119" t="s">
        <v>2896</v>
      </c>
      <c r="B963" s="60" t="s">
        <v>561</v>
      </c>
      <c r="C963" s="60" t="s">
        <v>938</v>
      </c>
      <c r="D963" s="119" t="s">
        <v>234</v>
      </c>
      <c r="E963" s="119" t="s">
        <v>1081</v>
      </c>
      <c r="F963" s="120">
        <v>7.4697199999999991E-2</v>
      </c>
      <c r="G963" s="120">
        <v>2.5288499999999998E-2</v>
      </c>
      <c r="H963" s="75">
        <f t="shared" si="45"/>
        <v>1.9538011349032165</v>
      </c>
      <c r="I963" s="120">
        <v>0</v>
      </c>
      <c r="J963" s="120">
        <v>0</v>
      </c>
      <c r="K963" s="75" t="str">
        <f t="shared" si="46"/>
        <v/>
      </c>
      <c r="L963" s="75">
        <f t="shared" si="44"/>
        <v>0</v>
      </c>
    </row>
    <row r="964" spans="1:12" x14ac:dyDescent="0.2">
      <c r="A964" s="119" t="s">
        <v>2836</v>
      </c>
      <c r="B964" s="60" t="s">
        <v>351</v>
      </c>
      <c r="C964" s="60" t="s">
        <v>940</v>
      </c>
      <c r="D964" s="119" t="s">
        <v>234</v>
      </c>
      <c r="E964" s="119" t="s">
        <v>1081</v>
      </c>
      <c r="F964" s="120">
        <v>0.179958535</v>
      </c>
      <c r="G964" s="120">
        <v>2.35649E-2</v>
      </c>
      <c r="H964" s="75">
        <f t="shared" si="45"/>
        <v>6.6367196550802259</v>
      </c>
      <c r="I964" s="120">
        <v>0</v>
      </c>
      <c r="J964" s="120">
        <v>1.7647200000000002E-2</v>
      </c>
      <c r="K964" s="75">
        <f t="shared" si="46"/>
        <v>-1</v>
      </c>
      <c r="L964" s="75">
        <f t="shared" si="44"/>
        <v>0</v>
      </c>
    </row>
    <row r="965" spans="1:12" x14ac:dyDescent="0.2">
      <c r="A965" s="119" t="s">
        <v>2649</v>
      </c>
      <c r="B965" s="60" t="s">
        <v>1020</v>
      </c>
      <c r="C965" s="60" t="s">
        <v>934</v>
      </c>
      <c r="D965" s="119" t="s">
        <v>234</v>
      </c>
      <c r="E965" s="119" t="s">
        <v>1081</v>
      </c>
      <c r="F965" s="120">
        <v>0</v>
      </c>
      <c r="G965" s="120">
        <v>2.3087817E-2</v>
      </c>
      <c r="H965" s="75">
        <f t="shared" si="45"/>
        <v>-1</v>
      </c>
      <c r="I965" s="120">
        <v>0</v>
      </c>
      <c r="J965" s="120">
        <v>1.0397360000000001E-2</v>
      </c>
      <c r="K965" s="75">
        <f t="shared" si="46"/>
        <v>-1</v>
      </c>
      <c r="L965" s="75" t="str">
        <f t="shared" si="44"/>
        <v/>
      </c>
    </row>
    <row r="966" spans="1:12" x14ac:dyDescent="0.2">
      <c r="A966" s="119" t="s">
        <v>2522</v>
      </c>
      <c r="B966" s="60" t="s">
        <v>158</v>
      </c>
      <c r="C966" s="60" t="s">
        <v>169</v>
      </c>
      <c r="D966" s="119" t="s">
        <v>235</v>
      </c>
      <c r="E966" s="119" t="s">
        <v>1081</v>
      </c>
      <c r="F966" s="120">
        <v>4.5143959999999997E-2</v>
      </c>
      <c r="G966" s="120">
        <v>2.0996859999999999E-2</v>
      </c>
      <c r="H966" s="75">
        <f t="shared" si="45"/>
        <v>1.1500338622060631</v>
      </c>
      <c r="I966" s="120">
        <v>0</v>
      </c>
      <c r="J966" s="120">
        <v>1.0440004200000002</v>
      </c>
      <c r="K966" s="75">
        <f t="shared" si="46"/>
        <v>-1</v>
      </c>
      <c r="L966" s="75">
        <f t="shared" si="44"/>
        <v>0</v>
      </c>
    </row>
    <row r="967" spans="1:12" x14ac:dyDescent="0.2">
      <c r="A967" s="119" t="s">
        <v>2157</v>
      </c>
      <c r="B967" s="60" t="s">
        <v>1186</v>
      </c>
      <c r="C967" s="60" t="s">
        <v>1031</v>
      </c>
      <c r="D967" s="119" t="s">
        <v>235</v>
      </c>
      <c r="E967" s="119" t="s">
        <v>236</v>
      </c>
      <c r="F967" s="120">
        <v>3.7594419999999996E-2</v>
      </c>
      <c r="G967" s="120">
        <v>2.0634159999999999E-2</v>
      </c>
      <c r="H967" s="75">
        <f t="shared" si="45"/>
        <v>0.82195059067100384</v>
      </c>
      <c r="I967" s="120">
        <v>0</v>
      </c>
      <c r="J967" s="120">
        <v>9.9732499999999995E-3</v>
      </c>
      <c r="K967" s="75">
        <f t="shared" si="46"/>
        <v>-1</v>
      </c>
      <c r="L967" s="75">
        <f t="shared" ref="L967:L1030" si="47">IF(ISERROR(I967/F967),"",IF(I967/F967&gt;10000%,"",I967/F967))</f>
        <v>0</v>
      </c>
    </row>
    <row r="968" spans="1:12" x14ac:dyDescent="0.2">
      <c r="A968" s="119" t="s">
        <v>2077</v>
      </c>
      <c r="B968" s="60" t="s">
        <v>2078</v>
      </c>
      <c r="C968" s="60" t="s">
        <v>2079</v>
      </c>
      <c r="D968" s="119" t="s">
        <v>234</v>
      </c>
      <c r="E968" s="119" t="s">
        <v>1081</v>
      </c>
      <c r="F968" s="120">
        <v>0</v>
      </c>
      <c r="G968" s="120">
        <v>1.9980000000000001E-2</v>
      </c>
      <c r="H968" s="75">
        <f t="shared" si="45"/>
        <v>-1</v>
      </c>
      <c r="I968" s="120">
        <v>0</v>
      </c>
      <c r="J968" s="120">
        <v>2.55055E-2</v>
      </c>
      <c r="K968" s="75">
        <f t="shared" si="46"/>
        <v>-1</v>
      </c>
      <c r="L968" s="75" t="str">
        <f t="shared" si="47"/>
        <v/>
      </c>
    </row>
    <row r="969" spans="1:12" x14ac:dyDescent="0.2">
      <c r="A969" s="119" t="s">
        <v>2102</v>
      </c>
      <c r="B969" s="60" t="s">
        <v>2103</v>
      </c>
      <c r="C969" s="60" t="s">
        <v>939</v>
      </c>
      <c r="D969" s="119" t="s">
        <v>873</v>
      </c>
      <c r="E969" s="119" t="s">
        <v>1081</v>
      </c>
      <c r="F969" s="120">
        <v>0</v>
      </c>
      <c r="G969" s="120">
        <v>1.9866999999999999E-2</v>
      </c>
      <c r="H969" s="75">
        <f t="shared" si="45"/>
        <v>-1</v>
      </c>
      <c r="I969" s="120">
        <v>0</v>
      </c>
      <c r="J969" s="120">
        <v>0</v>
      </c>
      <c r="K969" s="75" t="str">
        <f t="shared" si="46"/>
        <v/>
      </c>
      <c r="L969" s="75" t="str">
        <f t="shared" si="47"/>
        <v/>
      </c>
    </row>
    <row r="970" spans="1:12" x14ac:dyDescent="0.2">
      <c r="A970" s="119" t="s">
        <v>1737</v>
      </c>
      <c r="B970" s="60" t="s">
        <v>1738</v>
      </c>
      <c r="C970" s="60" t="s">
        <v>698</v>
      </c>
      <c r="D970" s="119" t="s">
        <v>234</v>
      </c>
      <c r="E970" s="119" t="s">
        <v>1081</v>
      </c>
      <c r="F970" s="120">
        <v>4.7973019999999998E-2</v>
      </c>
      <c r="G970" s="120">
        <v>1.920177E-2</v>
      </c>
      <c r="H970" s="75">
        <f t="shared" si="45"/>
        <v>1.4983644736917481</v>
      </c>
      <c r="I970" s="120">
        <v>0</v>
      </c>
      <c r="J970" s="120">
        <v>0</v>
      </c>
      <c r="K970" s="75" t="str">
        <f t="shared" si="46"/>
        <v/>
      </c>
      <c r="L970" s="75">
        <f t="shared" si="47"/>
        <v>0</v>
      </c>
    </row>
    <row r="971" spans="1:12" x14ac:dyDescent="0.2">
      <c r="A971" s="119" t="s">
        <v>2140</v>
      </c>
      <c r="B971" s="60" t="s">
        <v>1469</v>
      </c>
      <c r="C971" s="60" t="s">
        <v>1031</v>
      </c>
      <c r="D971" s="119" t="s">
        <v>235</v>
      </c>
      <c r="E971" s="119" t="s">
        <v>236</v>
      </c>
      <c r="F971" s="120">
        <v>0</v>
      </c>
      <c r="G971" s="120">
        <v>1.9020499999999999E-2</v>
      </c>
      <c r="H971" s="75">
        <f t="shared" si="45"/>
        <v>-1</v>
      </c>
      <c r="I971" s="120">
        <v>0</v>
      </c>
      <c r="J971" s="120">
        <v>0</v>
      </c>
      <c r="K971" s="75" t="str">
        <f t="shared" si="46"/>
        <v/>
      </c>
      <c r="L971" s="75" t="str">
        <f t="shared" si="47"/>
        <v/>
      </c>
    </row>
    <row r="972" spans="1:12" x14ac:dyDescent="0.2">
      <c r="A972" s="119" t="s">
        <v>2265</v>
      </c>
      <c r="B972" s="119" t="s">
        <v>419</v>
      </c>
      <c r="C972" s="119" t="s">
        <v>935</v>
      </c>
      <c r="D972" s="119" t="s">
        <v>234</v>
      </c>
      <c r="E972" s="119" t="s">
        <v>1081</v>
      </c>
      <c r="F972" s="120">
        <v>1.1213E-4</v>
      </c>
      <c r="G972" s="120">
        <v>1.8474707999999999E-2</v>
      </c>
      <c r="H972" s="75">
        <f t="shared" si="45"/>
        <v>-0.99393062125799225</v>
      </c>
      <c r="I972" s="120">
        <v>0</v>
      </c>
      <c r="J972" s="120">
        <v>0</v>
      </c>
      <c r="K972" s="75" t="str">
        <f t="shared" si="46"/>
        <v/>
      </c>
      <c r="L972" s="75">
        <f t="shared" si="47"/>
        <v>0</v>
      </c>
    </row>
    <row r="973" spans="1:12" x14ac:dyDescent="0.2">
      <c r="A973" s="119" t="s">
        <v>2737</v>
      </c>
      <c r="B973" s="60" t="s">
        <v>2738</v>
      </c>
      <c r="C973" s="60" t="s">
        <v>169</v>
      </c>
      <c r="D973" s="119" t="s">
        <v>873</v>
      </c>
      <c r="E973" s="119" t="s">
        <v>1081</v>
      </c>
      <c r="F973" s="120">
        <v>9.6030100000000004E-3</v>
      </c>
      <c r="G973" s="120">
        <v>1.7699099999999999E-2</v>
      </c>
      <c r="H973" s="75">
        <f t="shared" si="45"/>
        <v>-0.45742947381505272</v>
      </c>
      <c r="I973" s="120">
        <v>0</v>
      </c>
      <c r="J973" s="120">
        <v>2.2295514319111596</v>
      </c>
      <c r="K973" s="75">
        <f t="shared" si="46"/>
        <v>-1</v>
      </c>
      <c r="L973" s="75">
        <f t="shared" si="47"/>
        <v>0</v>
      </c>
    </row>
    <row r="974" spans="1:12" x14ac:dyDescent="0.2">
      <c r="A974" s="119" t="s">
        <v>2007</v>
      </c>
      <c r="B974" s="60" t="s">
        <v>4</v>
      </c>
      <c r="C974" s="60" t="s">
        <v>939</v>
      </c>
      <c r="D974" s="119" t="s">
        <v>235</v>
      </c>
      <c r="E974" s="119" t="s">
        <v>1081</v>
      </c>
      <c r="F974" s="120">
        <v>1.2837999999999999E-3</v>
      </c>
      <c r="G974" s="120">
        <v>1.7445180000000001E-2</v>
      </c>
      <c r="H974" s="75">
        <f t="shared" si="45"/>
        <v>-0.92640947241587646</v>
      </c>
      <c r="I974" s="120">
        <v>0</v>
      </c>
      <c r="J974" s="120">
        <v>0</v>
      </c>
      <c r="K974" s="75" t="str">
        <f t="shared" si="46"/>
        <v/>
      </c>
      <c r="L974" s="75">
        <f t="shared" si="47"/>
        <v>0</v>
      </c>
    </row>
    <row r="975" spans="1:12" x14ac:dyDescent="0.2">
      <c r="A975" s="119" t="s">
        <v>2551</v>
      </c>
      <c r="B975" s="60" t="s">
        <v>2220</v>
      </c>
      <c r="C975" s="60" t="s">
        <v>2079</v>
      </c>
      <c r="D975" s="119" t="s">
        <v>234</v>
      </c>
      <c r="E975" s="119" t="s">
        <v>1081</v>
      </c>
      <c r="F975" s="120">
        <v>0</v>
      </c>
      <c r="G975" s="120">
        <v>1.61788E-2</v>
      </c>
      <c r="H975" s="75">
        <f t="shared" si="45"/>
        <v>-1</v>
      </c>
      <c r="I975" s="120">
        <v>0</v>
      </c>
      <c r="J975" s="120">
        <v>1.61788E-2</v>
      </c>
      <c r="K975" s="75">
        <f t="shared" si="46"/>
        <v>-1</v>
      </c>
      <c r="L975" s="75" t="str">
        <f t="shared" si="47"/>
        <v/>
      </c>
    </row>
    <row r="976" spans="1:12" x14ac:dyDescent="0.2">
      <c r="A976" s="119" t="s">
        <v>2209</v>
      </c>
      <c r="B976" s="60" t="s">
        <v>1651</v>
      </c>
      <c r="C976" s="60" t="s">
        <v>1031</v>
      </c>
      <c r="D976" s="119" t="s">
        <v>235</v>
      </c>
      <c r="E976" s="119" t="s">
        <v>236</v>
      </c>
      <c r="F976" s="120">
        <v>5.0623999999999999E-3</v>
      </c>
      <c r="G976" s="120">
        <v>1.556712E-2</v>
      </c>
      <c r="H976" s="75">
        <f t="shared" si="45"/>
        <v>-0.67480176166175898</v>
      </c>
      <c r="I976" s="120">
        <v>0</v>
      </c>
      <c r="J976" s="120">
        <v>1.1004120000000001E-2</v>
      </c>
      <c r="K976" s="75">
        <f t="shared" si="46"/>
        <v>-1</v>
      </c>
      <c r="L976" s="75">
        <f t="shared" si="47"/>
        <v>0</v>
      </c>
    </row>
    <row r="977" spans="1:12" x14ac:dyDescent="0.2">
      <c r="A977" s="119" t="s">
        <v>1717</v>
      </c>
      <c r="B977" s="60" t="s">
        <v>1650</v>
      </c>
      <c r="C977" s="60" t="s">
        <v>169</v>
      </c>
      <c r="D977" s="119" t="s">
        <v>235</v>
      </c>
      <c r="E977" s="119" t="s">
        <v>236</v>
      </c>
      <c r="F977" s="120">
        <v>0</v>
      </c>
      <c r="G977" s="120">
        <v>1.5045600000000001E-2</v>
      </c>
      <c r="H977" s="75">
        <f t="shared" si="45"/>
        <v>-1</v>
      </c>
      <c r="I977" s="120">
        <v>0</v>
      </c>
      <c r="J977" s="120">
        <v>0</v>
      </c>
      <c r="K977" s="75" t="str">
        <f t="shared" si="46"/>
        <v/>
      </c>
      <c r="L977" s="75" t="str">
        <f t="shared" si="47"/>
        <v/>
      </c>
    </row>
    <row r="978" spans="1:12" x14ac:dyDescent="0.2">
      <c r="A978" s="119" t="s">
        <v>2182</v>
      </c>
      <c r="B978" s="60" t="s">
        <v>2183</v>
      </c>
      <c r="C978" s="60" t="s">
        <v>939</v>
      </c>
      <c r="D978" s="119" t="s">
        <v>873</v>
      </c>
      <c r="E978" s="119" t="s">
        <v>236</v>
      </c>
      <c r="F978" s="120">
        <v>7.8746300000000005E-2</v>
      </c>
      <c r="G978" s="120">
        <v>1.4523040000000001E-2</v>
      </c>
      <c r="H978" s="75">
        <f t="shared" si="45"/>
        <v>4.4221636792296932</v>
      </c>
      <c r="I978" s="120">
        <v>0</v>
      </c>
      <c r="J978" s="120">
        <v>0</v>
      </c>
      <c r="K978" s="75" t="str">
        <f t="shared" si="46"/>
        <v/>
      </c>
      <c r="L978" s="75">
        <f t="shared" si="47"/>
        <v>0</v>
      </c>
    </row>
    <row r="979" spans="1:12" x14ac:dyDescent="0.2">
      <c r="A979" s="119" t="s">
        <v>2259</v>
      </c>
      <c r="B979" s="60" t="s">
        <v>413</v>
      </c>
      <c r="C979" s="60" t="s">
        <v>935</v>
      </c>
      <c r="D979" s="119" t="s">
        <v>234</v>
      </c>
      <c r="E979" s="119" t="s">
        <v>1081</v>
      </c>
      <c r="F979" s="120">
        <v>8.3447210000000008E-2</v>
      </c>
      <c r="G979" s="120">
        <v>1.4273330000000001E-2</v>
      </c>
      <c r="H979" s="75">
        <f t="shared" si="45"/>
        <v>4.8463729206849422</v>
      </c>
      <c r="I979" s="120">
        <v>0</v>
      </c>
      <c r="J979" s="120">
        <v>0</v>
      </c>
      <c r="K979" s="75" t="str">
        <f t="shared" si="46"/>
        <v/>
      </c>
      <c r="L979" s="75">
        <f t="shared" si="47"/>
        <v>0</v>
      </c>
    </row>
    <row r="980" spans="1:12" x14ac:dyDescent="0.2">
      <c r="A980" s="119" t="s">
        <v>1845</v>
      </c>
      <c r="B980" s="60" t="s">
        <v>1048</v>
      </c>
      <c r="C980" s="60" t="s">
        <v>698</v>
      </c>
      <c r="D980" s="119" t="s">
        <v>234</v>
      </c>
      <c r="E980" s="119" t="s">
        <v>1081</v>
      </c>
      <c r="F980" s="120">
        <v>1.2449999999999999E-2</v>
      </c>
      <c r="G980" s="120">
        <v>1.4168E-2</v>
      </c>
      <c r="H980" s="75">
        <f t="shared" si="45"/>
        <v>-0.12125917560700172</v>
      </c>
      <c r="I980" s="120">
        <v>0</v>
      </c>
      <c r="J980" s="120">
        <v>3.1510000000000002E-3</v>
      </c>
      <c r="K980" s="75">
        <f t="shared" si="46"/>
        <v>-1</v>
      </c>
      <c r="L980" s="75">
        <f t="shared" si="47"/>
        <v>0</v>
      </c>
    </row>
    <row r="981" spans="1:12" x14ac:dyDescent="0.2">
      <c r="A981" s="119" t="s">
        <v>2207</v>
      </c>
      <c r="B981" s="60" t="s">
        <v>1676</v>
      </c>
      <c r="C981" s="60" t="s">
        <v>1031</v>
      </c>
      <c r="D981" s="119" t="s">
        <v>235</v>
      </c>
      <c r="E981" s="119" t="s">
        <v>236</v>
      </c>
      <c r="F981" s="120">
        <v>0</v>
      </c>
      <c r="G981" s="120">
        <v>1.316555E-2</v>
      </c>
      <c r="H981" s="75">
        <f t="shared" si="45"/>
        <v>-1</v>
      </c>
      <c r="I981" s="120">
        <v>0</v>
      </c>
      <c r="J981" s="120">
        <v>6.6089700000000005E-3</v>
      </c>
      <c r="K981" s="75">
        <f t="shared" si="46"/>
        <v>-1</v>
      </c>
      <c r="L981" s="75" t="str">
        <f t="shared" si="47"/>
        <v/>
      </c>
    </row>
    <row r="982" spans="1:12" x14ac:dyDescent="0.2">
      <c r="A982" s="119" t="s">
        <v>2859</v>
      </c>
      <c r="B982" s="60" t="s">
        <v>1615</v>
      </c>
      <c r="C982" s="60" t="s">
        <v>940</v>
      </c>
      <c r="D982" s="119" t="s">
        <v>234</v>
      </c>
      <c r="E982" s="119" t="s">
        <v>1081</v>
      </c>
      <c r="F982" s="120">
        <v>1.508026E-2</v>
      </c>
      <c r="G982" s="120">
        <v>1.2590489999999999E-2</v>
      </c>
      <c r="H982" s="75">
        <f t="shared" si="45"/>
        <v>0.19775004785357853</v>
      </c>
      <c r="I982" s="120">
        <v>0</v>
      </c>
      <c r="J982" s="120">
        <v>0</v>
      </c>
      <c r="K982" s="75" t="str">
        <f t="shared" si="46"/>
        <v/>
      </c>
      <c r="L982" s="75">
        <f t="shared" si="47"/>
        <v>0</v>
      </c>
    </row>
    <row r="983" spans="1:12" x14ac:dyDescent="0.2">
      <c r="A983" s="119" t="s">
        <v>2729</v>
      </c>
      <c r="B983" s="60" t="s">
        <v>2730</v>
      </c>
      <c r="C983" s="60" t="s">
        <v>1031</v>
      </c>
      <c r="D983" s="119" t="s">
        <v>235</v>
      </c>
      <c r="E983" s="119" t="s">
        <v>236</v>
      </c>
      <c r="F983" s="120">
        <v>0.113652</v>
      </c>
      <c r="G983" s="120">
        <v>1.1939999999999999E-2</v>
      </c>
      <c r="H983" s="75">
        <f t="shared" si="45"/>
        <v>8.518592964824121</v>
      </c>
      <c r="I983" s="120">
        <v>0</v>
      </c>
      <c r="J983" s="120">
        <v>1.1939999999999999E-2</v>
      </c>
      <c r="K983" s="75">
        <f t="shared" si="46"/>
        <v>-1</v>
      </c>
      <c r="L983" s="75">
        <f t="shared" si="47"/>
        <v>0</v>
      </c>
    </row>
    <row r="984" spans="1:12" x14ac:dyDescent="0.2">
      <c r="A984" s="119" t="s">
        <v>2063</v>
      </c>
      <c r="B984" s="60" t="s">
        <v>2064</v>
      </c>
      <c r="C984" s="60" t="s">
        <v>1031</v>
      </c>
      <c r="D984" s="119" t="s">
        <v>235</v>
      </c>
      <c r="E984" s="119" t="s">
        <v>236</v>
      </c>
      <c r="F984" s="120">
        <v>5.4077500000000001E-2</v>
      </c>
      <c r="G984" s="120">
        <v>1.1093799999999999E-2</v>
      </c>
      <c r="H984" s="75">
        <f t="shared" si="45"/>
        <v>3.8745695794047128</v>
      </c>
      <c r="I984" s="120">
        <v>0</v>
      </c>
      <c r="J984" s="120">
        <v>0</v>
      </c>
      <c r="K984" s="75" t="str">
        <f t="shared" si="46"/>
        <v/>
      </c>
      <c r="L984" s="75">
        <f t="shared" si="47"/>
        <v>0</v>
      </c>
    </row>
    <row r="985" spans="1:12" x14ac:dyDescent="0.2">
      <c r="A985" s="119" t="s">
        <v>2548</v>
      </c>
      <c r="B985" s="60" t="s">
        <v>377</v>
      </c>
      <c r="C985" s="60" t="s">
        <v>2040</v>
      </c>
      <c r="D985" s="119" t="s">
        <v>235</v>
      </c>
      <c r="E985" s="119" t="s">
        <v>236</v>
      </c>
      <c r="F985" s="120">
        <v>6.4312620000000001E-2</v>
      </c>
      <c r="G985" s="120">
        <v>9.2083500000000006E-3</v>
      </c>
      <c r="H985" s="75">
        <f t="shared" si="45"/>
        <v>5.9841632865822865</v>
      </c>
      <c r="I985" s="120">
        <v>0</v>
      </c>
      <c r="J985" s="120">
        <v>2.0415030500000002</v>
      </c>
      <c r="K985" s="75">
        <f t="shared" si="46"/>
        <v>-1</v>
      </c>
      <c r="L985" s="75">
        <f t="shared" si="47"/>
        <v>0</v>
      </c>
    </row>
    <row r="986" spans="1:12" x14ac:dyDescent="0.2">
      <c r="A986" s="119" t="s">
        <v>2232</v>
      </c>
      <c r="B986" s="60" t="s">
        <v>293</v>
      </c>
      <c r="C986" s="60" t="s">
        <v>935</v>
      </c>
      <c r="D986" s="119" t="s">
        <v>234</v>
      </c>
      <c r="E986" s="119" t="s">
        <v>1081</v>
      </c>
      <c r="F986" s="120">
        <v>8.6200865000000002E-2</v>
      </c>
      <c r="G986" s="120">
        <v>8.9527999999999986E-3</v>
      </c>
      <c r="H986" s="75">
        <f t="shared" si="45"/>
        <v>8.6283693369672072</v>
      </c>
      <c r="I986" s="120">
        <v>0</v>
      </c>
      <c r="J986" s="120">
        <v>0</v>
      </c>
      <c r="K986" s="75" t="str">
        <f t="shared" si="46"/>
        <v/>
      </c>
      <c r="L986" s="75">
        <f t="shared" si="47"/>
        <v>0</v>
      </c>
    </row>
    <row r="987" spans="1:12" x14ac:dyDescent="0.2">
      <c r="A987" s="119" t="s">
        <v>2532</v>
      </c>
      <c r="B987" s="60" t="s">
        <v>955</v>
      </c>
      <c r="C987" s="60" t="s">
        <v>938</v>
      </c>
      <c r="D987" s="119" t="s">
        <v>234</v>
      </c>
      <c r="E987" s="119" t="s">
        <v>1081</v>
      </c>
      <c r="F987" s="120">
        <v>1.9764455E-2</v>
      </c>
      <c r="G987" s="120">
        <v>8.6820000000000005E-3</v>
      </c>
      <c r="H987" s="75">
        <f t="shared" si="45"/>
        <v>1.2764864086615986</v>
      </c>
      <c r="I987" s="120">
        <v>0</v>
      </c>
      <c r="J987" s="120">
        <v>0</v>
      </c>
      <c r="K987" s="75" t="str">
        <f t="shared" si="46"/>
        <v/>
      </c>
      <c r="L987" s="75">
        <f t="shared" si="47"/>
        <v>0</v>
      </c>
    </row>
    <row r="988" spans="1:12" x14ac:dyDescent="0.2">
      <c r="A988" s="119" t="s">
        <v>2872</v>
      </c>
      <c r="B988" s="60" t="s">
        <v>1617</v>
      </c>
      <c r="C988" s="60" t="s">
        <v>940</v>
      </c>
      <c r="D988" s="119" t="s">
        <v>234</v>
      </c>
      <c r="E988" s="119" t="s">
        <v>1081</v>
      </c>
      <c r="F988" s="120">
        <v>7.5500000000000003E-3</v>
      </c>
      <c r="G988" s="120">
        <v>7.3784999999999996E-3</v>
      </c>
      <c r="H988" s="75">
        <f t="shared" si="45"/>
        <v>2.3243206613810408E-2</v>
      </c>
      <c r="I988" s="120">
        <v>0</v>
      </c>
      <c r="J988" s="120">
        <v>0</v>
      </c>
      <c r="K988" s="75" t="str">
        <f t="shared" si="46"/>
        <v/>
      </c>
      <c r="L988" s="75">
        <f t="shared" si="47"/>
        <v>0</v>
      </c>
    </row>
    <row r="989" spans="1:12" x14ac:dyDescent="0.2">
      <c r="A989" s="119" t="s">
        <v>2605</v>
      </c>
      <c r="B989" s="60" t="s">
        <v>210</v>
      </c>
      <c r="C989" s="60" t="s">
        <v>934</v>
      </c>
      <c r="D989" s="119" t="s">
        <v>234</v>
      </c>
      <c r="E989" s="119" t="s">
        <v>1081</v>
      </c>
      <c r="F989" s="120">
        <v>0</v>
      </c>
      <c r="G989" s="120">
        <v>6.7826499999999994E-3</v>
      </c>
      <c r="H989" s="75">
        <f t="shared" si="45"/>
        <v>-1</v>
      </c>
      <c r="I989" s="120">
        <v>0</v>
      </c>
      <c r="J989" s="120">
        <v>0</v>
      </c>
      <c r="K989" s="75" t="str">
        <f t="shared" si="46"/>
        <v/>
      </c>
      <c r="L989" s="75" t="str">
        <f t="shared" si="47"/>
        <v/>
      </c>
    </row>
    <row r="990" spans="1:12" x14ac:dyDescent="0.2">
      <c r="A990" s="60" t="s">
        <v>2681</v>
      </c>
      <c r="B990" s="60" t="s">
        <v>2682</v>
      </c>
      <c r="C990" s="60" t="s">
        <v>934</v>
      </c>
      <c r="D990" s="119" t="s">
        <v>234</v>
      </c>
      <c r="E990" s="119" t="s">
        <v>236</v>
      </c>
      <c r="F990" s="120">
        <v>0.84966540000000002</v>
      </c>
      <c r="G990" s="120">
        <v>6.5342100000000004E-3</v>
      </c>
      <c r="H990" s="75" t="str">
        <f t="shared" si="45"/>
        <v/>
      </c>
      <c r="I990" s="120">
        <v>0</v>
      </c>
      <c r="J990" s="120">
        <v>0</v>
      </c>
      <c r="K990" s="75" t="str">
        <f t="shared" si="46"/>
        <v/>
      </c>
      <c r="L990" s="75">
        <f t="shared" si="47"/>
        <v>0</v>
      </c>
    </row>
    <row r="991" spans="1:12" x14ac:dyDescent="0.2">
      <c r="A991" s="119" t="s">
        <v>2879</v>
      </c>
      <c r="B991" s="60" t="s">
        <v>2877</v>
      </c>
      <c r="C991" s="60" t="s">
        <v>935</v>
      </c>
      <c r="D991" s="119" t="s">
        <v>234</v>
      </c>
      <c r="E991" s="119" t="s">
        <v>1081</v>
      </c>
      <c r="F991" s="120">
        <v>1.9210849999999998E-2</v>
      </c>
      <c r="G991" s="120">
        <v>5.7191999999999998E-3</v>
      </c>
      <c r="H991" s="75">
        <f t="shared" si="45"/>
        <v>2.3590100013987967</v>
      </c>
      <c r="I991" s="120">
        <v>0</v>
      </c>
      <c r="J991" s="120">
        <v>9.8757889999999993</v>
      </c>
      <c r="K991" s="75">
        <f t="shared" si="46"/>
        <v>-1</v>
      </c>
      <c r="L991" s="75">
        <f t="shared" si="47"/>
        <v>0</v>
      </c>
    </row>
    <row r="992" spans="1:12" x14ac:dyDescent="0.2">
      <c r="A992" s="119" t="s">
        <v>2867</v>
      </c>
      <c r="B992" s="60" t="s">
        <v>1550</v>
      </c>
      <c r="C992" s="60" t="s">
        <v>940</v>
      </c>
      <c r="D992" s="119" t="s">
        <v>234</v>
      </c>
      <c r="E992" s="119" t="s">
        <v>1081</v>
      </c>
      <c r="F992" s="120">
        <v>0</v>
      </c>
      <c r="G992" s="120">
        <v>4.8916000000000003E-3</v>
      </c>
      <c r="H992" s="75">
        <f t="shared" si="45"/>
        <v>-1</v>
      </c>
      <c r="I992" s="120">
        <v>0</v>
      </c>
      <c r="J992" s="120">
        <v>0</v>
      </c>
      <c r="K992" s="75" t="str">
        <f t="shared" si="46"/>
        <v/>
      </c>
      <c r="L992" s="75" t="str">
        <f t="shared" si="47"/>
        <v/>
      </c>
    </row>
    <row r="993" spans="1:12" x14ac:dyDescent="0.2">
      <c r="A993" s="119" t="s">
        <v>2563</v>
      </c>
      <c r="B993" s="60" t="s">
        <v>867</v>
      </c>
      <c r="C993" s="60" t="s">
        <v>2040</v>
      </c>
      <c r="D993" s="119" t="s">
        <v>235</v>
      </c>
      <c r="E993" s="119" t="s">
        <v>236</v>
      </c>
      <c r="F993" s="120">
        <v>0</v>
      </c>
      <c r="G993" s="120">
        <v>4.7168999999999996E-3</v>
      </c>
      <c r="H993" s="75">
        <f t="shared" si="45"/>
        <v>-1</v>
      </c>
      <c r="I993" s="120">
        <v>0</v>
      </c>
      <c r="J993" s="120">
        <v>0</v>
      </c>
      <c r="K993" s="75" t="str">
        <f t="shared" si="46"/>
        <v/>
      </c>
      <c r="L993" s="75" t="str">
        <f t="shared" si="47"/>
        <v/>
      </c>
    </row>
    <row r="994" spans="1:12" x14ac:dyDescent="0.2">
      <c r="A994" s="119" t="s">
        <v>1715</v>
      </c>
      <c r="B994" s="60" t="s">
        <v>1037</v>
      </c>
      <c r="C994" s="60" t="s">
        <v>169</v>
      </c>
      <c r="D994" s="119" t="s">
        <v>873</v>
      </c>
      <c r="E994" s="119" t="s">
        <v>236</v>
      </c>
      <c r="F994" s="120">
        <v>7.7495000000000005E-4</v>
      </c>
      <c r="G994" s="120">
        <v>4.5868599999999999E-3</v>
      </c>
      <c r="H994" s="75">
        <f t="shared" si="45"/>
        <v>-0.8310499993459578</v>
      </c>
      <c r="I994" s="120">
        <v>0</v>
      </c>
      <c r="J994" s="120">
        <v>0</v>
      </c>
      <c r="K994" s="75" t="str">
        <f t="shared" si="46"/>
        <v/>
      </c>
      <c r="L994" s="75">
        <f t="shared" si="47"/>
        <v>0</v>
      </c>
    </row>
    <row r="995" spans="1:12" x14ac:dyDescent="0.2">
      <c r="A995" s="119" t="s">
        <v>2509</v>
      </c>
      <c r="B995" s="60" t="s">
        <v>1411</v>
      </c>
      <c r="C995" s="60" t="s">
        <v>936</v>
      </c>
      <c r="D995" s="119" t="s">
        <v>234</v>
      </c>
      <c r="E995" s="119" t="s">
        <v>1081</v>
      </c>
      <c r="F995" s="120">
        <v>3.9462379999999998E-2</v>
      </c>
      <c r="G995" s="120">
        <v>4.4401499999999995E-3</v>
      </c>
      <c r="H995" s="75">
        <f t="shared" si="45"/>
        <v>7.8876231658840368</v>
      </c>
      <c r="I995" s="120">
        <v>0</v>
      </c>
      <c r="J995" s="120">
        <v>0</v>
      </c>
      <c r="K995" s="75" t="str">
        <f t="shared" si="46"/>
        <v/>
      </c>
      <c r="L995" s="75">
        <f t="shared" si="47"/>
        <v>0</v>
      </c>
    </row>
    <row r="996" spans="1:12" x14ac:dyDescent="0.2">
      <c r="A996" s="119" t="s">
        <v>1944</v>
      </c>
      <c r="B996" s="60" t="s">
        <v>17</v>
      </c>
      <c r="C996" s="60" t="s">
        <v>939</v>
      </c>
      <c r="D996" s="119" t="s">
        <v>873</v>
      </c>
      <c r="E996" s="119" t="s">
        <v>1081</v>
      </c>
      <c r="F996" s="120">
        <v>0</v>
      </c>
      <c r="G996" s="120">
        <v>3.8042080654587997E-3</v>
      </c>
      <c r="H996" s="75">
        <f t="shared" si="45"/>
        <v>-1</v>
      </c>
      <c r="I996" s="120">
        <v>0</v>
      </c>
      <c r="J996" s="120">
        <v>0.116964062849058</v>
      </c>
      <c r="K996" s="75">
        <f t="shared" si="46"/>
        <v>-1</v>
      </c>
      <c r="L996" s="75" t="str">
        <f t="shared" si="47"/>
        <v/>
      </c>
    </row>
    <row r="997" spans="1:12" x14ac:dyDescent="0.2">
      <c r="A997" s="119" t="s">
        <v>2860</v>
      </c>
      <c r="B997" s="60" t="s">
        <v>1865</v>
      </c>
      <c r="C997" s="60" t="s">
        <v>940</v>
      </c>
      <c r="D997" s="119" t="s">
        <v>234</v>
      </c>
      <c r="E997" s="119" t="s">
        <v>1081</v>
      </c>
      <c r="F997" s="120">
        <v>0</v>
      </c>
      <c r="G997" s="120">
        <v>3.7323499999999997E-3</v>
      </c>
      <c r="H997" s="75">
        <f t="shared" si="45"/>
        <v>-1</v>
      </c>
      <c r="I997" s="120">
        <v>0</v>
      </c>
      <c r="J997" s="120">
        <v>0</v>
      </c>
      <c r="K997" s="75" t="str">
        <f t="shared" si="46"/>
        <v/>
      </c>
      <c r="L997" s="75" t="str">
        <f t="shared" si="47"/>
        <v/>
      </c>
    </row>
    <row r="998" spans="1:12" x14ac:dyDescent="0.2">
      <c r="A998" s="119" t="s">
        <v>2854</v>
      </c>
      <c r="B998" s="60" t="s">
        <v>1551</v>
      </c>
      <c r="C998" s="60" t="s">
        <v>940</v>
      </c>
      <c r="D998" s="119" t="s">
        <v>234</v>
      </c>
      <c r="E998" s="119" t="s">
        <v>1081</v>
      </c>
      <c r="F998" s="120">
        <v>1.9092E-3</v>
      </c>
      <c r="G998" s="120">
        <v>3.0313600000000003E-3</v>
      </c>
      <c r="H998" s="75">
        <f t="shared" si="45"/>
        <v>-0.37018367993243961</v>
      </c>
      <c r="I998" s="120">
        <v>0</v>
      </c>
      <c r="J998" s="120">
        <v>0</v>
      </c>
      <c r="K998" s="75" t="str">
        <f t="shared" si="46"/>
        <v/>
      </c>
      <c r="L998" s="75">
        <f t="shared" si="47"/>
        <v>0</v>
      </c>
    </row>
    <row r="999" spans="1:12" x14ac:dyDescent="0.2">
      <c r="A999" s="119" t="s">
        <v>2065</v>
      </c>
      <c r="B999" s="60" t="s">
        <v>2066</v>
      </c>
      <c r="C999" s="60" t="s">
        <v>1031</v>
      </c>
      <c r="D999" s="119" t="s">
        <v>235</v>
      </c>
      <c r="E999" s="119" t="s">
        <v>236</v>
      </c>
      <c r="F999" s="120">
        <v>4.5915000000000001E-3</v>
      </c>
      <c r="G999" s="120">
        <v>2.2920000000000002E-3</v>
      </c>
      <c r="H999" s="75">
        <f t="shared" si="45"/>
        <v>1.0032722513089003</v>
      </c>
      <c r="I999" s="120">
        <v>0</v>
      </c>
      <c r="J999" s="120">
        <v>0</v>
      </c>
      <c r="K999" s="75" t="str">
        <f t="shared" si="46"/>
        <v/>
      </c>
      <c r="L999" s="75">
        <f t="shared" si="47"/>
        <v>0</v>
      </c>
    </row>
    <row r="1000" spans="1:12" x14ac:dyDescent="0.2">
      <c r="A1000" s="119" t="s">
        <v>2661</v>
      </c>
      <c r="B1000" s="60" t="s">
        <v>1019</v>
      </c>
      <c r="C1000" s="60" t="s">
        <v>934</v>
      </c>
      <c r="D1000" s="119" t="s">
        <v>234</v>
      </c>
      <c r="E1000" s="119" t="s">
        <v>1081</v>
      </c>
      <c r="F1000" s="120">
        <v>0</v>
      </c>
      <c r="G1000" s="120">
        <v>2.2204799999999999E-3</v>
      </c>
      <c r="H1000" s="75">
        <f t="shared" si="45"/>
        <v>-1</v>
      </c>
      <c r="I1000" s="120">
        <v>0</v>
      </c>
      <c r="J1000" s="120">
        <v>0</v>
      </c>
      <c r="K1000" s="75" t="str">
        <f t="shared" si="46"/>
        <v/>
      </c>
      <c r="L1000" s="75" t="str">
        <f t="shared" si="47"/>
        <v/>
      </c>
    </row>
    <row r="1001" spans="1:12" x14ac:dyDescent="0.2">
      <c r="A1001" s="119" t="s">
        <v>2562</v>
      </c>
      <c r="B1001" s="60" t="s">
        <v>870</v>
      </c>
      <c r="C1001" s="60" t="s">
        <v>2040</v>
      </c>
      <c r="D1001" s="119" t="s">
        <v>235</v>
      </c>
      <c r="E1001" s="119" t="s">
        <v>236</v>
      </c>
      <c r="F1001" s="120">
        <v>0</v>
      </c>
      <c r="G1001" s="120">
        <v>2.05258E-3</v>
      </c>
      <c r="H1001" s="75">
        <f t="shared" si="45"/>
        <v>-1</v>
      </c>
      <c r="I1001" s="120">
        <v>0</v>
      </c>
      <c r="J1001" s="120">
        <v>0</v>
      </c>
      <c r="K1001" s="75" t="str">
        <f t="shared" si="46"/>
        <v/>
      </c>
      <c r="L1001" s="75" t="str">
        <f t="shared" si="47"/>
        <v/>
      </c>
    </row>
    <row r="1002" spans="1:12" x14ac:dyDescent="0.2">
      <c r="A1002" s="119" t="s">
        <v>2897</v>
      </c>
      <c r="B1002" s="60" t="s">
        <v>2107</v>
      </c>
      <c r="C1002" s="60" t="s">
        <v>301</v>
      </c>
      <c r="D1002" s="119" t="s">
        <v>873</v>
      </c>
      <c r="E1002" s="119" t="s">
        <v>236</v>
      </c>
      <c r="F1002" s="120">
        <v>0.32052864000000003</v>
      </c>
      <c r="G1002" s="120">
        <v>1.5005999999999999E-3</v>
      </c>
      <c r="H1002" s="75" t="str">
        <f t="shared" si="45"/>
        <v/>
      </c>
      <c r="I1002" s="120">
        <v>0</v>
      </c>
      <c r="J1002" s="120">
        <v>0</v>
      </c>
      <c r="K1002" s="75" t="str">
        <f t="shared" si="46"/>
        <v/>
      </c>
      <c r="L1002" s="75">
        <f t="shared" si="47"/>
        <v>0</v>
      </c>
    </row>
    <row r="1003" spans="1:12" x14ac:dyDescent="0.2">
      <c r="A1003" s="119" t="s">
        <v>2853</v>
      </c>
      <c r="B1003" s="60" t="s">
        <v>1610</v>
      </c>
      <c r="C1003" s="60" t="s">
        <v>940</v>
      </c>
      <c r="D1003" s="119" t="s">
        <v>234</v>
      </c>
      <c r="E1003" s="119" t="s">
        <v>1081</v>
      </c>
      <c r="F1003" s="120">
        <v>0</v>
      </c>
      <c r="G1003" s="120">
        <v>1.4145E-3</v>
      </c>
      <c r="H1003" s="75">
        <f t="shared" si="45"/>
        <v>-1</v>
      </c>
      <c r="I1003" s="120">
        <v>0</v>
      </c>
      <c r="J1003" s="120">
        <v>0</v>
      </c>
      <c r="K1003" s="75" t="str">
        <f t="shared" si="46"/>
        <v/>
      </c>
      <c r="L1003" s="75" t="str">
        <f t="shared" si="47"/>
        <v/>
      </c>
    </row>
    <row r="1004" spans="1:12" x14ac:dyDescent="0.2">
      <c r="A1004" s="119" t="s">
        <v>2848</v>
      </c>
      <c r="B1004" s="60" t="s">
        <v>1420</v>
      </c>
      <c r="C1004" s="60" t="s">
        <v>940</v>
      </c>
      <c r="D1004" s="119" t="s">
        <v>234</v>
      </c>
      <c r="E1004" s="119" t="s">
        <v>1081</v>
      </c>
      <c r="F1004" s="120">
        <v>2.6254060000000003E-2</v>
      </c>
      <c r="G1004" s="120">
        <v>1.3671199999999999E-3</v>
      </c>
      <c r="H1004" s="75">
        <f t="shared" si="45"/>
        <v>18.203917724852246</v>
      </c>
      <c r="I1004" s="120">
        <v>0</v>
      </c>
      <c r="J1004" s="120">
        <v>0</v>
      </c>
      <c r="K1004" s="75" t="str">
        <f t="shared" si="46"/>
        <v/>
      </c>
      <c r="L1004" s="75">
        <f t="shared" si="47"/>
        <v>0</v>
      </c>
    </row>
    <row r="1005" spans="1:12" x14ac:dyDescent="0.2">
      <c r="A1005" s="119" t="s">
        <v>2850</v>
      </c>
      <c r="B1005" s="60" t="s">
        <v>1609</v>
      </c>
      <c r="C1005" s="60" t="s">
        <v>940</v>
      </c>
      <c r="D1005" s="119" t="s">
        <v>234</v>
      </c>
      <c r="E1005" s="119" t="s">
        <v>1081</v>
      </c>
      <c r="F1005" s="120">
        <v>1.4784E-2</v>
      </c>
      <c r="G1005" s="120">
        <v>1.2899999999999999E-3</v>
      </c>
      <c r="H1005" s="75">
        <f t="shared" si="45"/>
        <v>10.460465116279071</v>
      </c>
      <c r="I1005" s="120">
        <v>0</v>
      </c>
      <c r="J1005" s="120">
        <v>0</v>
      </c>
      <c r="K1005" s="75" t="str">
        <f t="shared" si="46"/>
        <v/>
      </c>
      <c r="L1005" s="75">
        <f t="shared" si="47"/>
        <v>0</v>
      </c>
    </row>
    <row r="1006" spans="1:12" x14ac:dyDescent="0.2">
      <c r="A1006" s="119" t="s">
        <v>2252</v>
      </c>
      <c r="B1006" s="60" t="s">
        <v>1014</v>
      </c>
      <c r="C1006" s="60" t="s">
        <v>935</v>
      </c>
      <c r="D1006" s="119" t="s">
        <v>234</v>
      </c>
      <c r="E1006" s="119" t="s">
        <v>1081</v>
      </c>
      <c r="F1006" s="120">
        <v>5.5494699999999999E-3</v>
      </c>
      <c r="G1006" s="120">
        <v>6.6005999999999997E-4</v>
      </c>
      <c r="H1006" s="75">
        <f t="shared" si="45"/>
        <v>7.4075235584643817</v>
      </c>
      <c r="I1006" s="120">
        <v>0</v>
      </c>
      <c r="J1006" s="120">
        <v>0</v>
      </c>
      <c r="K1006" s="75" t="str">
        <f t="shared" si="46"/>
        <v/>
      </c>
      <c r="L1006" s="75">
        <f t="shared" si="47"/>
        <v>0</v>
      </c>
    </row>
    <row r="1007" spans="1:12" x14ac:dyDescent="0.2">
      <c r="A1007" s="119" t="s">
        <v>2312</v>
      </c>
      <c r="B1007" s="60" t="s">
        <v>493</v>
      </c>
      <c r="C1007" s="60" t="s">
        <v>935</v>
      </c>
      <c r="D1007" s="119" t="s">
        <v>234</v>
      </c>
      <c r="E1007" s="119" t="s">
        <v>1081</v>
      </c>
      <c r="F1007" s="120">
        <v>3.217896E-2</v>
      </c>
      <c r="G1007" s="120">
        <v>1.7340000000000001E-4</v>
      </c>
      <c r="H1007" s="75" t="str">
        <f t="shared" si="45"/>
        <v/>
      </c>
      <c r="I1007" s="120">
        <v>0</v>
      </c>
      <c r="J1007" s="120">
        <v>0</v>
      </c>
      <c r="K1007" s="75" t="str">
        <f t="shared" si="46"/>
        <v/>
      </c>
      <c r="L1007" s="75">
        <f t="shared" si="47"/>
        <v>0</v>
      </c>
    </row>
    <row r="1008" spans="1:12" x14ac:dyDescent="0.2">
      <c r="A1008" s="119" t="s">
        <v>2110</v>
      </c>
      <c r="B1008" s="60" t="s">
        <v>2111</v>
      </c>
      <c r="C1008" s="60" t="s">
        <v>301</v>
      </c>
      <c r="D1008" s="119" t="s">
        <v>235</v>
      </c>
      <c r="E1008" s="119" t="s">
        <v>236</v>
      </c>
      <c r="F1008" s="120">
        <v>5.5632599999999997E-2</v>
      </c>
      <c r="G1008" s="120">
        <v>4.3829999999999999E-5</v>
      </c>
      <c r="H1008" s="75" t="str">
        <f t="shared" ref="H1008:H1037" si="48">IF(ISERROR(F1008/G1008-1),"",IF((F1008/G1008-1)&gt;10000%,"",F1008/G1008-1))</f>
        <v/>
      </c>
      <c r="I1008" s="120">
        <v>0</v>
      </c>
      <c r="J1008" s="120">
        <v>0</v>
      </c>
      <c r="K1008" s="75" t="str">
        <f t="shared" ref="K1008:K1037" si="49">IF(ISERROR(I1008/J1008-1),"",IF((I1008/J1008-1)&gt;10000%,"",I1008/J1008-1))</f>
        <v/>
      </c>
      <c r="L1008" s="75">
        <f t="shared" si="47"/>
        <v>0</v>
      </c>
    </row>
    <row r="1009" spans="1:12" x14ac:dyDescent="0.2">
      <c r="A1009" s="119" t="s">
        <v>2656</v>
      </c>
      <c r="B1009" s="60" t="s">
        <v>84</v>
      </c>
      <c r="C1009" s="60" t="s">
        <v>934</v>
      </c>
      <c r="D1009" s="119" t="s">
        <v>234</v>
      </c>
      <c r="E1009" s="119" t="s">
        <v>1081</v>
      </c>
      <c r="F1009" s="120">
        <v>0.41475495000000001</v>
      </c>
      <c r="G1009" s="120">
        <v>0</v>
      </c>
      <c r="H1009" s="75" t="str">
        <f t="shared" si="48"/>
        <v/>
      </c>
      <c r="I1009" s="120">
        <v>0</v>
      </c>
      <c r="J1009" s="120">
        <v>0</v>
      </c>
      <c r="K1009" s="75" t="str">
        <f t="shared" si="49"/>
        <v/>
      </c>
      <c r="L1009" s="75">
        <f t="shared" si="47"/>
        <v>0</v>
      </c>
    </row>
    <row r="1010" spans="1:12" x14ac:dyDescent="0.2">
      <c r="A1010" s="119" t="s">
        <v>2021</v>
      </c>
      <c r="B1010" s="60" t="s">
        <v>1666</v>
      </c>
      <c r="C1010" s="60" t="s">
        <v>939</v>
      </c>
      <c r="D1010" s="119" t="s">
        <v>873</v>
      </c>
      <c r="E1010" s="119" t="s">
        <v>236</v>
      </c>
      <c r="F1010" s="120">
        <v>0</v>
      </c>
      <c r="G1010" s="120">
        <v>0</v>
      </c>
      <c r="H1010" s="75" t="str">
        <f t="shared" si="48"/>
        <v/>
      </c>
      <c r="I1010" s="120">
        <v>0</v>
      </c>
      <c r="J1010" s="120">
        <v>0</v>
      </c>
      <c r="K1010" s="75" t="str">
        <f t="shared" si="49"/>
        <v/>
      </c>
      <c r="L1010" s="75" t="str">
        <f t="shared" si="47"/>
        <v/>
      </c>
    </row>
    <row r="1011" spans="1:12" x14ac:dyDescent="0.2">
      <c r="A1011" s="119" t="s">
        <v>2626</v>
      </c>
      <c r="B1011" s="60" t="s">
        <v>507</v>
      </c>
      <c r="C1011" s="60" t="s">
        <v>934</v>
      </c>
      <c r="D1011" s="119" t="s">
        <v>234</v>
      </c>
      <c r="E1011" s="119" t="s">
        <v>1081</v>
      </c>
      <c r="F1011" s="120">
        <v>0.34408391999999999</v>
      </c>
      <c r="G1011" s="120">
        <v>0</v>
      </c>
      <c r="H1011" s="75" t="str">
        <f t="shared" si="48"/>
        <v/>
      </c>
      <c r="I1011" s="120">
        <v>0</v>
      </c>
      <c r="J1011" s="120">
        <v>2.9253997000000003</v>
      </c>
      <c r="K1011" s="75">
        <f t="shared" si="49"/>
        <v>-1</v>
      </c>
      <c r="L1011" s="75">
        <f t="shared" si="47"/>
        <v>0</v>
      </c>
    </row>
    <row r="1012" spans="1:12" x14ac:dyDescent="0.2">
      <c r="A1012" s="119" t="s">
        <v>2634</v>
      </c>
      <c r="B1012" s="60" t="s">
        <v>224</v>
      </c>
      <c r="C1012" s="60" t="s">
        <v>934</v>
      </c>
      <c r="D1012" s="119" t="s">
        <v>234</v>
      </c>
      <c r="E1012" s="119" t="s">
        <v>1081</v>
      </c>
      <c r="F1012" s="120">
        <v>1.2247727800000001</v>
      </c>
      <c r="G1012" s="120">
        <v>0</v>
      </c>
      <c r="H1012" s="75" t="str">
        <f t="shared" si="48"/>
        <v/>
      </c>
      <c r="I1012" s="120">
        <v>0</v>
      </c>
      <c r="J1012" s="120">
        <v>0</v>
      </c>
      <c r="K1012" s="75" t="str">
        <f t="shared" si="49"/>
        <v/>
      </c>
      <c r="L1012" s="75">
        <f t="shared" si="47"/>
        <v>0</v>
      </c>
    </row>
    <row r="1013" spans="1:12" x14ac:dyDescent="0.2">
      <c r="A1013" s="119" t="s">
        <v>2842</v>
      </c>
      <c r="B1013" s="60" t="s">
        <v>1547</v>
      </c>
      <c r="C1013" s="60" t="s">
        <v>940</v>
      </c>
      <c r="D1013" s="119" t="s">
        <v>235</v>
      </c>
      <c r="E1013" s="119" t="s">
        <v>1081</v>
      </c>
      <c r="F1013" s="120">
        <v>0</v>
      </c>
      <c r="G1013" s="120">
        <v>0</v>
      </c>
      <c r="H1013" s="75" t="str">
        <f t="shared" si="48"/>
        <v/>
      </c>
      <c r="I1013" s="120">
        <v>0</v>
      </c>
      <c r="J1013" s="120">
        <v>0</v>
      </c>
      <c r="K1013" s="75" t="str">
        <f t="shared" si="49"/>
        <v/>
      </c>
      <c r="L1013" s="75" t="str">
        <f t="shared" si="47"/>
        <v/>
      </c>
    </row>
    <row r="1014" spans="1:12" x14ac:dyDescent="0.2">
      <c r="A1014" s="119" t="s">
        <v>2720</v>
      </c>
      <c r="B1014" s="60" t="s">
        <v>2721</v>
      </c>
      <c r="C1014" s="60" t="s">
        <v>1031</v>
      </c>
      <c r="D1014" s="119" t="s">
        <v>235</v>
      </c>
      <c r="E1014" s="119" t="s">
        <v>236</v>
      </c>
      <c r="F1014" s="120">
        <v>0</v>
      </c>
      <c r="G1014" s="120">
        <v>0</v>
      </c>
      <c r="H1014" s="75" t="str">
        <f t="shared" si="48"/>
        <v/>
      </c>
      <c r="I1014" s="120">
        <v>0</v>
      </c>
      <c r="J1014" s="120">
        <v>0</v>
      </c>
      <c r="K1014" s="75" t="str">
        <f t="shared" si="49"/>
        <v/>
      </c>
      <c r="L1014" s="75" t="str">
        <f t="shared" si="47"/>
        <v/>
      </c>
    </row>
    <row r="1015" spans="1:12" x14ac:dyDescent="0.2">
      <c r="A1015" s="119" t="s">
        <v>2545</v>
      </c>
      <c r="B1015" s="60" t="s">
        <v>1479</v>
      </c>
      <c r="C1015" s="60" t="s">
        <v>1031</v>
      </c>
      <c r="D1015" s="119" t="s">
        <v>234</v>
      </c>
      <c r="E1015" s="119" t="s">
        <v>1081</v>
      </c>
      <c r="F1015" s="120">
        <v>0</v>
      </c>
      <c r="G1015" s="120">
        <v>0</v>
      </c>
      <c r="H1015" s="75" t="str">
        <f t="shared" si="48"/>
        <v/>
      </c>
      <c r="I1015" s="120">
        <v>0</v>
      </c>
      <c r="J1015" s="120">
        <v>0</v>
      </c>
      <c r="K1015" s="75" t="str">
        <f t="shared" si="49"/>
        <v/>
      </c>
      <c r="L1015" s="75" t="str">
        <f t="shared" si="47"/>
        <v/>
      </c>
    </row>
    <row r="1016" spans="1:12" x14ac:dyDescent="0.2">
      <c r="A1016" s="119" t="s">
        <v>2724</v>
      </c>
      <c r="B1016" s="60" t="s">
        <v>2725</v>
      </c>
      <c r="C1016" s="60" t="s">
        <v>1031</v>
      </c>
      <c r="D1016" s="119" t="s">
        <v>235</v>
      </c>
      <c r="E1016" s="119" t="s">
        <v>1081</v>
      </c>
      <c r="F1016" s="120">
        <v>5.0653999999999998E-2</v>
      </c>
      <c r="G1016" s="120">
        <v>0</v>
      </c>
      <c r="H1016" s="75" t="str">
        <f t="shared" si="48"/>
        <v/>
      </c>
      <c r="I1016" s="120">
        <v>0</v>
      </c>
      <c r="J1016" s="120">
        <v>0</v>
      </c>
      <c r="K1016" s="75" t="str">
        <f t="shared" si="49"/>
        <v/>
      </c>
      <c r="L1016" s="75">
        <f t="shared" si="47"/>
        <v>0</v>
      </c>
    </row>
    <row r="1017" spans="1:12" x14ac:dyDescent="0.2">
      <c r="A1017" s="119" t="s">
        <v>2658</v>
      </c>
      <c r="B1017" s="60" t="s">
        <v>1028</v>
      </c>
      <c r="C1017" s="60" t="s">
        <v>934</v>
      </c>
      <c r="D1017" s="119" t="s">
        <v>234</v>
      </c>
      <c r="E1017" s="119" t="s">
        <v>1081</v>
      </c>
      <c r="F1017" s="120">
        <v>1.7696799999999999E-2</v>
      </c>
      <c r="G1017" s="120">
        <v>0</v>
      </c>
      <c r="H1017" s="75" t="str">
        <f t="shared" si="48"/>
        <v/>
      </c>
      <c r="I1017" s="120">
        <v>0</v>
      </c>
      <c r="J1017" s="120">
        <v>0</v>
      </c>
      <c r="K1017" s="75" t="str">
        <f t="shared" si="49"/>
        <v/>
      </c>
      <c r="L1017" s="75">
        <f t="shared" si="47"/>
        <v>0</v>
      </c>
    </row>
    <row r="1018" spans="1:12" x14ac:dyDescent="0.2">
      <c r="A1018" s="119" t="s">
        <v>2540</v>
      </c>
      <c r="B1018" s="60" t="s">
        <v>2223</v>
      </c>
      <c r="C1018" s="60" t="s">
        <v>2079</v>
      </c>
      <c r="D1018" s="119" t="s">
        <v>234</v>
      </c>
      <c r="E1018" s="119" t="s">
        <v>236</v>
      </c>
      <c r="F1018" s="120">
        <v>0</v>
      </c>
      <c r="G1018" s="120">
        <v>0</v>
      </c>
      <c r="H1018" s="75" t="str">
        <f t="shared" si="48"/>
        <v/>
      </c>
      <c r="I1018" s="120">
        <v>0</v>
      </c>
      <c r="J1018" s="120">
        <v>0</v>
      </c>
      <c r="K1018" s="75" t="str">
        <f t="shared" si="49"/>
        <v/>
      </c>
      <c r="L1018" s="75" t="str">
        <f t="shared" si="47"/>
        <v/>
      </c>
    </row>
    <row r="1019" spans="1:12" x14ac:dyDescent="0.2">
      <c r="A1019" s="119" t="s">
        <v>2868</v>
      </c>
      <c r="B1019" s="60" t="s">
        <v>1618</v>
      </c>
      <c r="C1019" s="60" t="s">
        <v>940</v>
      </c>
      <c r="D1019" s="119" t="s">
        <v>234</v>
      </c>
      <c r="E1019" s="119" t="s">
        <v>1081</v>
      </c>
      <c r="F1019" s="120">
        <v>2.36046E-2</v>
      </c>
      <c r="G1019" s="120">
        <v>0</v>
      </c>
      <c r="H1019" s="75" t="str">
        <f t="shared" si="48"/>
        <v/>
      </c>
      <c r="I1019" s="120">
        <v>0</v>
      </c>
      <c r="J1019" s="120">
        <v>0</v>
      </c>
      <c r="K1019" s="75" t="str">
        <f t="shared" si="49"/>
        <v/>
      </c>
      <c r="L1019" s="75">
        <f t="shared" si="47"/>
        <v>0</v>
      </c>
    </row>
    <row r="1020" spans="1:12" x14ac:dyDescent="0.2">
      <c r="A1020" s="119" t="s">
        <v>2873</v>
      </c>
      <c r="B1020" s="60" t="s">
        <v>1421</v>
      </c>
      <c r="C1020" s="60" t="s">
        <v>940</v>
      </c>
      <c r="D1020" s="119" t="s">
        <v>234</v>
      </c>
      <c r="E1020" s="119" t="s">
        <v>1081</v>
      </c>
      <c r="F1020" s="120">
        <v>6.2844589999999992E-2</v>
      </c>
      <c r="G1020" s="120">
        <v>0</v>
      </c>
      <c r="H1020" s="75" t="str">
        <f t="shared" si="48"/>
        <v/>
      </c>
      <c r="I1020" s="120">
        <v>0</v>
      </c>
      <c r="J1020" s="120">
        <v>0</v>
      </c>
      <c r="K1020" s="75" t="str">
        <f t="shared" si="49"/>
        <v/>
      </c>
      <c r="L1020" s="75">
        <f t="shared" si="47"/>
        <v>0</v>
      </c>
    </row>
    <row r="1021" spans="1:12" x14ac:dyDescent="0.2">
      <c r="A1021" s="119" t="s">
        <v>2871</v>
      </c>
      <c r="B1021" s="60" t="s">
        <v>1419</v>
      </c>
      <c r="C1021" s="60" t="s">
        <v>940</v>
      </c>
      <c r="D1021" s="119" t="s">
        <v>234</v>
      </c>
      <c r="E1021" s="119" t="s">
        <v>1081</v>
      </c>
      <c r="F1021" s="120">
        <v>0</v>
      </c>
      <c r="G1021" s="120">
        <v>0</v>
      </c>
      <c r="H1021" s="75" t="str">
        <f t="shared" si="48"/>
        <v/>
      </c>
      <c r="I1021" s="120">
        <v>0</v>
      </c>
      <c r="J1021" s="120">
        <v>0</v>
      </c>
      <c r="K1021" s="75" t="str">
        <f t="shared" si="49"/>
        <v/>
      </c>
      <c r="L1021" s="75" t="str">
        <f t="shared" si="47"/>
        <v/>
      </c>
    </row>
    <row r="1022" spans="1:12" x14ac:dyDescent="0.2">
      <c r="A1022" s="119" t="s">
        <v>2869</v>
      </c>
      <c r="B1022" s="60" t="s">
        <v>1552</v>
      </c>
      <c r="C1022" s="60" t="s">
        <v>940</v>
      </c>
      <c r="D1022" s="119" t="s">
        <v>234</v>
      </c>
      <c r="E1022" s="119" t="s">
        <v>1081</v>
      </c>
      <c r="F1022" s="120">
        <v>0</v>
      </c>
      <c r="G1022" s="120">
        <v>0</v>
      </c>
      <c r="H1022" s="75" t="str">
        <f t="shared" si="48"/>
        <v/>
      </c>
      <c r="I1022" s="120">
        <v>0</v>
      </c>
      <c r="J1022" s="120">
        <v>0</v>
      </c>
      <c r="K1022" s="75" t="str">
        <f t="shared" si="49"/>
        <v/>
      </c>
      <c r="L1022" s="75" t="str">
        <f t="shared" si="47"/>
        <v/>
      </c>
    </row>
    <row r="1023" spans="1:12" x14ac:dyDescent="0.2">
      <c r="A1023" s="119" t="s">
        <v>2595</v>
      </c>
      <c r="B1023" s="60" t="s">
        <v>1022</v>
      </c>
      <c r="C1023" s="60" t="s">
        <v>934</v>
      </c>
      <c r="D1023" s="119" t="s">
        <v>234</v>
      </c>
      <c r="E1023" s="119" t="s">
        <v>1081</v>
      </c>
      <c r="F1023" s="120">
        <v>1.9196295189720001E-4</v>
      </c>
      <c r="G1023" s="120">
        <v>0</v>
      </c>
      <c r="H1023" s="75" t="str">
        <f t="shared" si="48"/>
        <v/>
      </c>
      <c r="I1023" s="120">
        <v>0</v>
      </c>
      <c r="J1023" s="120">
        <v>0</v>
      </c>
      <c r="K1023" s="75" t="str">
        <f t="shared" si="49"/>
        <v/>
      </c>
      <c r="L1023" s="75">
        <f t="shared" si="47"/>
        <v>0</v>
      </c>
    </row>
    <row r="1024" spans="1:12" x14ac:dyDescent="0.2">
      <c r="A1024" s="119" t="s">
        <v>2520</v>
      </c>
      <c r="B1024" s="60" t="s">
        <v>164</v>
      </c>
      <c r="C1024" s="60" t="s">
        <v>169</v>
      </c>
      <c r="D1024" s="119" t="s">
        <v>235</v>
      </c>
      <c r="E1024" s="119" t="s">
        <v>1081</v>
      </c>
      <c r="F1024" s="120">
        <v>0</v>
      </c>
      <c r="G1024" s="120">
        <v>0</v>
      </c>
      <c r="H1024" s="75" t="str">
        <f t="shared" si="48"/>
        <v/>
      </c>
      <c r="I1024" s="120">
        <v>0</v>
      </c>
      <c r="J1024" s="120">
        <v>0</v>
      </c>
      <c r="K1024" s="75" t="str">
        <f t="shared" si="49"/>
        <v/>
      </c>
      <c r="L1024" s="75" t="str">
        <f t="shared" si="47"/>
        <v/>
      </c>
    </row>
    <row r="1025" spans="1:12" x14ac:dyDescent="0.2">
      <c r="A1025" s="119" t="s">
        <v>2508</v>
      </c>
      <c r="B1025" s="60" t="s">
        <v>166</v>
      </c>
      <c r="C1025" s="60" t="s">
        <v>169</v>
      </c>
      <c r="D1025" s="119" t="s">
        <v>235</v>
      </c>
      <c r="E1025" s="119" t="s">
        <v>1081</v>
      </c>
      <c r="F1025" s="120">
        <v>0</v>
      </c>
      <c r="G1025" s="120">
        <v>0</v>
      </c>
      <c r="H1025" s="75" t="str">
        <f t="shared" si="48"/>
        <v/>
      </c>
      <c r="I1025" s="120">
        <v>0</v>
      </c>
      <c r="J1025" s="120">
        <v>0</v>
      </c>
      <c r="K1025" s="75" t="str">
        <f t="shared" si="49"/>
        <v/>
      </c>
      <c r="L1025" s="75" t="str">
        <f t="shared" si="47"/>
        <v/>
      </c>
    </row>
    <row r="1026" spans="1:12" x14ac:dyDescent="0.2">
      <c r="A1026" s="119" t="s">
        <v>2628</v>
      </c>
      <c r="B1026" s="60" t="s">
        <v>1866</v>
      </c>
      <c r="C1026" s="60" t="s">
        <v>934</v>
      </c>
      <c r="D1026" s="119" t="s">
        <v>234</v>
      </c>
      <c r="E1026" s="119" t="s">
        <v>236</v>
      </c>
      <c r="F1026" s="120">
        <v>0.56797160999999996</v>
      </c>
      <c r="G1026" s="120">
        <v>0</v>
      </c>
      <c r="H1026" s="75" t="str">
        <f t="shared" si="48"/>
        <v/>
      </c>
      <c r="I1026" s="120">
        <v>0</v>
      </c>
      <c r="J1026" s="120">
        <v>0</v>
      </c>
      <c r="K1026" s="75" t="str">
        <f t="shared" si="49"/>
        <v/>
      </c>
      <c r="L1026" s="75">
        <f t="shared" si="47"/>
        <v>0</v>
      </c>
    </row>
    <row r="1027" spans="1:12" x14ac:dyDescent="0.2">
      <c r="A1027" s="119" t="s">
        <v>2229</v>
      </c>
      <c r="B1027" s="60" t="s">
        <v>944</v>
      </c>
      <c r="C1027" s="60" t="s">
        <v>935</v>
      </c>
      <c r="D1027" s="119" t="s">
        <v>234</v>
      </c>
      <c r="E1027" s="119" t="s">
        <v>1081</v>
      </c>
      <c r="F1027" s="120">
        <v>0.42524190000000001</v>
      </c>
      <c r="G1027" s="120">
        <v>0</v>
      </c>
      <c r="H1027" s="75" t="str">
        <f t="shared" si="48"/>
        <v/>
      </c>
      <c r="I1027" s="120">
        <v>0</v>
      </c>
      <c r="J1027" s="120">
        <v>0</v>
      </c>
      <c r="K1027" s="75" t="str">
        <f t="shared" si="49"/>
        <v/>
      </c>
      <c r="L1027" s="75">
        <f t="shared" si="47"/>
        <v>0</v>
      </c>
    </row>
    <row r="1028" spans="1:12" x14ac:dyDescent="0.2">
      <c r="A1028" s="119" t="s">
        <v>2529</v>
      </c>
      <c r="B1028" s="60" t="s">
        <v>863</v>
      </c>
      <c r="C1028" s="60" t="s">
        <v>1031</v>
      </c>
      <c r="D1028" s="119" t="s">
        <v>234</v>
      </c>
      <c r="E1028" s="119" t="s">
        <v>1081</v>
      </c>
      <c r="F1028" s="120">
        <v>0</v>
      </c>
      <c r="G1028" s="120">
        <v>0</v>
      </c>
      <c r="H1028" s="75" t="str">
        <f t="shared" si="48"/>
        <v/>
      </c>
      <c r="I1028" s="120">
        <v>0</v>
      </c>
      <c r="J1028" s="120">
        <v>0</v>
      </c>
      <c r="K1028" s="75" t="str">
        <f t="shared" si="49"/>
        <v/>
      </c>
      <c r="L1028" s="75" t="str">
        <f t="shared" si="47"/>
        <v/>
      </c>
    </row>
    <row r="1029" spans="1:12" x14ac:dyDescent="0.2">
      <c r="A1029" s="119" t="s">
        <v>2027</v>
      </c>
      <c r="B1029" s="60" t="s">
        <v>1670</v>
      </c>
      <c r="C1029" s="60" t="s">
        <v>939</v>
      </c>
      <c r="D1029" s="119" t="s">
        <v>873</v>
      </c>
      <c r="E1029" s="119" t="s">
        <v>236</v>
      </c>
      <c r="F1029" s="120">
        <v>3.4681399999999998E-3</v>
      </c>
      <c r="G1029" s="120">
        <v>0</v>
      </c>
      <c r="H1029" s="75" t="str">
        <f t="shared" si="48"/>
        <v/>
      </c>
      <c r="I1029" s="120">
        <v>0</v>
      </c>
      <c r="J1029" s="120">
        <v>1.3132599999999999E-3</v>
      </c>
      <c r="K1029" s="75">
        <f t="shared" si="49"/>
        <v>-1</v>
      </c>
      <c r="L1029" s="75">
        <f t="shared" si="47"/>
        <v>0</v>
      </c>
    </row>
    <row r="1030" spans="1:12" x14ac:dyDescent="0.2">
      <c r="A1030" s="119" t="s">
        <v>2660</v>
      </c>
      <c r="B1030" s="60" t="s">
        <v>1029</v>
      </c>
      <c r="C1030" s="60" t="s">
        <v>934</v>
      </c>
      <c r="D1030" s="119" t="s">
        <v>234</v>
      </c>
      <c r="E1030" s="119" t="s">
        <v>1081</v>
      </c>
      <c r="F1030" s="120">
        <v>3.1354960000000001E-2</v>
      </c>
      <c r="G1030" s="120">
        <v>0</v>
      </c>
      <c r="H1030" s="75" t="str">
        <f t="shared" si="48"/>
        <v/>
      </c>
      <c r="I1030" s="120">
        <v>0</v>
      </c>
      <c r="J1030" s="120">
        <v>0</v>
      </c>
      <c r="K1030" s="75" t="str">
        <f t="shared" si="49"/>
        <v/>
      </c>
      <c r="L1030" s="75">
        <f t="shared" si="47"/>
        <v>0</v>
      </c>
    </row>
    <row r="1031" spans="1:12" x14ac:dyDescent="0.2">
      <c r="A1031" s="119" t="s">
        <v>2662</v>
      </c>
      <c r="B1031" s="60" t="s">
        <v>1021</v>
      </c>
      <c r="C1031" s="60" t="s">
        <v>934</v>
      </c>
      <c r="D1031" s="119" t="s">
        <v>234</v>
      </c>
      <c r="E1031" s="119" t="s">
        <v>1081</v>
      </c>
      <c r="F1031" s="120">
        <v>0.44334290000000004</v>
      </c>
      <c r="G1031" s="120">
        <v>0</v>
      </c>
      <c r="H1031" s="75" t="str">
        <f t="shared" si="48"/>
        <v/>
      </c>
      <c r="I1031" s="120">
        <v>0</v>
      </c>
      <c r="J1031" s="120">
        <v>0</v>
      </c>
      <c r="K1031" s="75" t="str">
        <f t="shared" si="49"/>
        <v/>
      </c>
      <c r="L1031" s="75">
        <f t="shared" ref="L1031:L1038" si="50">IF(ISERROR(I1031/F1031),"",IF(I1031/F1031&gt;10000%,"",I1031/F1031))</f>
        <v>0</v>
      </c>
    </row>
    <row r="1032" spans="1:12" x14ac:dyDescent="0.2">
      <c r="A1032" s="119" t="s">
        <v>1820</v>
      </c>
      <c r="B1032" s="60" t="s">
        <v>2388</v>
      </c>
      <c r="C1032" s="60" t="s">
        <v>2079</v>
      </c>
      <c r="D1032" s="119" t="s">
        <v>234</v>
      </c>
      <c r="E1032" s="119" t="s">
        <v>1081</v>
      </c>
      <c r="F1032" s="120">
        <v>0</v>
      </c>
      <c r="G1032" s="120">
        <v>0</v>
      </c>
      <c r="H1032" s="75" t="str">
        <f t="shared" si="48"/>
        <v/>
      </c>
      <c r="I1032" s="120">
        <v>0</v>
      </c>
      <c r="J1032" s="120">
        <v>0</v>
      </c>
      <c r="K1032" s="75" t="str">
        <f t="shared" si="49"/>
        <v/>
      </c>
      <c r="L1032" s="75" t="str">
        <f t="shared" si="50"/>
        <v/>
      </c>
    </row>
    <row r="1033" spans="1:12" x14ac:dyDescent="0.2">
      <c r="A1033" s="119" t="s">
        <v>2561</v>
      </c>
      <c r="B1033" s="60" t="s">
        <v>868</v>
      </c>
      <c r="C1033" s="60" t="s">
        <v>2040</v>
      </c>
      <c r="D1033" s="119" t="s">
        <v>235</v>
      </c>
      <c r="E1033" s="119" t="s">
        <v>236</v>
      </c>
      <c r="F1033" s="120">
        <v>0</v>
      </c>
      <c r="G1033" s="120">
        <v>0</v>
      </c>
      <c r="H1033" s="75" t="str">
        <f t="shared" si="48"/>
        <v/>
      </c>
      <c r="I1033" s="120">
        <v>0</v>
      </c>
      <c r="J1033" s="120">
        <v>0</v>
      </c>
      <c r="K1033" s="75" t="str">
        <f t="shared" si="49"/>
        <v/>
      </c>
      <c r="L1033" s="75" t="str">
        <f t="shared" si="50"/>
        <v/>
      </c>
    </row>
    <row r="1034" spans="1:12" x14ac:dyDescent="0.2">
      <c r="A1034" s="119" t="s">
        <v>2029</v>
      </c>
      <c r="B1034" s="60" t="s">
        <v>1665</v>
      </c>
      <c r="C1034" s="60" t="s">
        <v>939</v>
      </c>
      <c r="D1034" s="119" t="s">
        <v>873</v>
      </c>
      <c r="E1034" s="119" t="s">
        <v>236</v>
      </c>
      <c r="F1034" s="120">
        <v>1.0044299999999999E-2</v>
      </c>
      <c r="G1034" s="120">
        <v>0</v>
      </c>
      <c r="H1034" s="75" t="str">
        <f t="shared" si="48"/>
        <v/>
      </c>
      <c r="I1034" s="120">
        <v>0</v>
      </c>
      <c r="J1034" s="120">
        <v>0</v>
      </c>
      <c r="K1034" s="75" t="str">
        <f t="shared" si="49"/>
        <v/>
      </c>
      <c r="L1034" s="75">
        <f t="shared" si="50"/>
        <v>0</v>
      </c>
    </row>
    <row r="1035" spans="1:12" x14ac:dyDescent="0.2">
      <c r="A1035" s="119" t="s">
        <v>2025</v>
      </c>
      <c r="B1035" s="60" t="s">
        <v>12</v>
      </c>
      <c r="C1035" s="60" t="s">
        <v>939</v>
      </c>
      <c r="D1035" s="119" t="s">
        <v>873</v>
      </c>
      <c r="E1035" s="119" t="s">
        <v>1081</v>
      </c>
      <c r="F1035" s="120">
        <v>0</v>
      </c>
      <c r="G1035" s="120">
        <v>0</v>
      </c>
      <c r="H1035" s="75" t="str">
        <f t="shared" si="48"/>
        <v/>
      </c>
      <c r="I1035" s="120">
        <v>0</v>
      </c>
      <c r="J1035" s="120">
        <v>0</v>
      </c>
      <c r="K1035" s="75" t="str">
        <f t="shared" si="49"/>
        <v/>
      </c>
      <c r="L1035" s="75" t="str">
        <f t="shared" si="50"/>
        <v/>
      </c>
    </row>
    <row r="1036" spans="1:12" x14ac:dyDescent="0.2">
      <c r="A1036" s="119" t="s">
        <v>2566</v>
      </c>
      <c r="B1036" s="60" t="s">
        <v>511</v>
      </c>
      <c r="C1036" s="60" t="s">
        <v>1031</v>
      </c>
      <c r="D1036" s="119" t="s">
        <v>234</v>
      </c>
      <c r="E1036" s="119" t="s">
        <v>1081</v>
      </c>
      <c r="F1036" s="120">
        <v>0</v>
      </c>
      <c r="G1036" s="120">
        <v>0</v>
      </c>
      <c r="H1036" s="75" t="str">
        <f t="shared" si="48"/>
        <v/>
      </c>
      <c r="I1036" s="120">
        <v>0</v>
      </c>
      <c r="J1036" s="120">
        <v>0</v>
      </c>
      <c r="K1036" s="75" t="str">
        <f t="shared" si="49"/>
        <v/>
      </c>
      <c r="L1036" s="75" t="str">
        <f t="shared" si="50"/>
        <v/>
      </c>
    </row>
    <row r="1037" spans="1:12" x14ac:dyDescent="0.2">
      <c r="A1037" s="119" t="s">
        <v>2567</v>
      </c>
      <c r="B1037" s="60" t="s">
        <v>548</v>
      </c>
      <c r="C1037" s="60" t="s">
        <v>1031</v>
      </c>
      <c r="D1037" s="119" t="s">
        <v>234</v>
      </c>
      <c r="E1037" s="119" t="s">
        <v>1081</v>
      </c>
      <c r="F1037" s="120">
        <v>0</v>
      </c>
      <c r="G1037" s="120">
        <v>0</v>
      </c>
      <c r="H1037" s="75" t="str">
        <f t="shared" si="48"/>
        <v/>
      </c>
      <c r="I1037" s="120">
        <v>0</v>
      </c>
      <c r="J1037" s="170">
        <v>0</v>
      </c>
      <c r="K1037" s="171" t="str">
        <f t="shared" si="49"/>
        <v/>
      </c>
      <c r="L1037" s="75" t="str">
        <f t="shared" si="50"/>
        <v/>
      </c>
    </row>
    <row r="1038" spans="1:12" x14ac:dyDescent="0.2">
      <c r="A1038" s="119" t="s">
        <v>2880</v>
      </c>
      <c r="B1038" s="60" t="s">
        <v>2878</v>
      </c>
      <c r="C1038" s="60" t="s">
        <v>935</v>
      </c>
      <c r="D1038" s="119" t="s">
        <v>234</v>
      </c>
      <c r="E1038" s="119" t="s">
        <v>1081</v>
      </c>
      <c r="F1038" s="120">
        <v>2.3739999999999998E-3</v>
      </c>
      <c r="G1038" s="120">
        <v>0</v>
      </c>
      <c r="H1038" s="75"/>
      <c r="I1038" s="120">
        <v>0</v>
      </c>
      <c r="J1038" s="170">
        <v>10.0173179</v>
      </c>
      <c r="K1038" s="171"/>
      <c r="L1038" s="147">
        <f t="shared" si="50"/>
        <v>0</v>
      </c>
    </row>
    <row r="1039" spans="1:12" x14ac:dyDescent="0.2">
      <c r="A1039" s="62" t="s">
        <v>22</v>
      </c>
      <c r="B1039" s="63">
        <f>COUNTA(B7:B1038)</f>
        <v>1032</v>
      </c>
      <c r="C1039" s="63"/>
      <c r="D1039" s="63"/>
      <c r="E1039" s="63"/>
      <c r="F1039" s="134">
        <f>SUM(F7:F1038)</f>
        <v>10955.483769714556</v>
      </c>
      <c r="G1039" s="134">
        <f>SUM(G7:G1038)</f>
        <v>9927.9174972729015</v>
      </c>
      <c r="H1039" s="73">
        <f>IF(ISERROR(F1039/G1039-1),"",((F1039/G1039-1)))</f>
        <v>0.10350270061409317</v>
      </c>
      <c r="I1039" s="134">
        <f>SUM(I7:I1038)</f>
        <v>27391.615771108205</v>
      </c>
      <c r="J1039" s="134">
        <f>SUM(J7:J1038)</f>
        <v>27353.630801120762</v>
      </c>
      <c r="K1039" s="73">
        <f>IF(ISERROR(I1039/J1039-1),"",((I1039/J1039-1)))</f>
        <v>1.3886628164143655E-3</v>
      </c>
    </row>
    <row r="1040" spans="1:12" x14ac:dyDescent="0.2">
      <c r="A1040" s="68"/>
      <c r="B1040" s="68"/>
      <c r="C1040" s="68"/>
      <c r="D1040" s="68"/>
      <c r="E1040" s="68"/>
      <c r="F1040" s="68"/>
      <c r="G1040" s="68"/>
      <c r="H1040" s="69"/>
    </row>
    <row r="1041" spans="1:12" ht="22.5" customHeight="1" x14ac:dyDescent="0.2">
      <c r="A1041" s="68"/>
      <c r="B1041" s="68"/>
      <c r="C1041" s="68"/>
      <c r="D1041" s="68"/>
      <c r="E1041" s="68"/>
      <c r="F1041" s="123"/>
      <c r="G1041" s="123"/>
      <c r="H1041" s="123"/>
    </row>
    <row r="1042" spans="1:12" ht="22.5" x14ac:dyDescent="0.2">
      <c r="A1042" s="57" t="s">
        <v>2323</v>
      </c>
      <c r="B1042" s="57" t="s">
        <v>105</v>
      </c>
      <c r="C1042" s="57" t="s">
        <v>951</v>
      </c>
      <c r="D1042" s="57" t="s">
        <v>233</v>
      </c>
      <c r="E1042" s="103" t="s">
        <v>126</v>
      </c>
      <c r="F1042" s="178" t="s">
        <v>692</v>
      </c>
      <c r="G1042" s="179"/>
      <c r="H1042" s="180"/>
      <c r="I1042" s="178" t="s">
        <v>2169</v>
      </c>
      <c r="J1042" s="179"/>
      <c r="K1042" s="180"/>
      <c r="L1042" s="115"/>
    </row>
    <row r="1043" spans="1:12" ht="22.5" x14ac:dyDescent="0.2">
      <c r="A1043" s="106"/>
      <c r="B1043" s="106"/>
      <c r="C1043" s="106"/>
      <c r="D1043" s="106"/>
      <c r="E1043" s="58"/>
      <c r="F1043" s="107" t="s">
        <v>2910</v>
      </c>
      <c r="G1043" s="107" t="s">
        <v>2881</v>
      </c>
      <c r="H1043" s="59" t="s">
        <v>102</v>
      </c>
      <c r="I1043" s="107" t="s">
        <v>2910</v>
      </c>
      <c r="J1043" s="107" t="s">
        <v>2881</v>
      </c>
      <c r="K1043" s="59" t="s">
        <v>102</v>
      </c>
      <c r="L1043" s="164" t="s">
        <v>104</v>
      </c>
    </row>
    <row r="1044" spans="1:12" x14ac:dyDescent="0.2">
      <c r="A1044" s="105" t="s">
        <v>2576</v>
      </c>
      <c r="B1044" s="105" t="s">
        <v>1607</v>
      </c>
      <c r="C1044" s="105" t="s">
        <v>1410</v>
      </c>
      <c r="D1044" s="105"/>
      <c r="E1044" s="119" t="s">
        <v>236</v>
      </c>
      <c r="F1044" s="120">
        <v>5.5304903740000002</v>
      </c>
      <c r="G1044" s="120">
        <v>8.1972720839999997</v>
      </c>
      <c r="H1044" s="75">
        <f t="shared" ref="H1044:H1055" si="51">IF(ISERROR(F1044/G1044-1),"",IF((F1044/G1044-1)&gt;10000%,"",F1044/G1044-1))</f>
        <v>-0.3253255086170932</v>
      </c>
      <c r="I1044" s="120">
        <v>267.83197971999999</v>
      </c>
      <c r="J1044" s="120">
        <v>268.50153281000001</v>
      </c>
      <c r="K1044" s="75">
        <f t="shared" ref="K1044:K1055" si="52">IF(ISERROR(I1044/J1044-1),"",IF((I1044/J1044-1)&gt;10000%,"",I1044/J1044-1))</f>
        <v>-2.4936658014307334E-3</v>
      </c>
      <c r="L1044" s="75">
        <f t="shared" ref="L1044:L1055" si="53">IF(ISERROR(I1044/F1044),"",IF(I1044/F1044&gt;10000%,"",I1044/F1044))</f>
        <v>48.428251675318798</v>
      </c>
    </row>
    <row r="1045" spans="1:12" x14ac:dyDescent="0.2">
      <c r="A1045" s="60" t="s">
        <v>2392</v>
      </c>
      <c r="B1045" s="60" t="s">
        <v>864</v>
      </c>
      <c r="C1045" s="105" t="s">
        <v>936</v>
      </c>
      <c r="D1045" s="60"/>
      <c r="E1045" s="119" t="s">
        <v>1081</v>
      </c>
      <c r="F1045" s="120">
        <v>4.9940074499999998</v>
      </c>
      <c r="G1045" s="120">
        <v>5.7888922999999997</v>
      </c>
      <c r="H1045" s="75">
        <f t="shared" si="51"/>
        <v>-0.1373120812767582</v>
      </c>
      <c r="I1045" s="120">
        <v>164.62506211000002</v>
      </c>
      <c r="J1045" s="120">
        <v>118.56530812999999</v>
      </c>
      <c r="K1045" s="75">
        <f t="shared" si="52"/>
        <v>0.38847580887234034</v>
      </c>
      <c r="L1045" s="75">
        <f t="shared" si="53"/>
        <v>32.964520729739803</v>
      </c>
    </row>
    <row r="1046" spans="1:12" x14ac:dyDescent="0.2">
      <c r="A1046" s="60" t="s">
        <v>2329</v>
      </c>
      <c r="B1046" s="60" t="s">
        <v>2330</v>
      </c>
      <c r="C1046" s="105" t="s">
        <v>1410</v>
      </c>
      <c r="D1046" s="60"/>
      <c r="E1046" s="119" t="s">
        <v>236</v>
      </c>
      <c r="F1046" s="120">
        <v>2.0212165400000002</v>
      </c>
      <c r="G1046" s="120">
        <v>4.22583529</v>
      </c>
      <c r="H1046" s="75">
        <f t="shared" si="51"/>
        <v>-0.52170011339935585</v>
      </c>
      <c r="I1046" s="120">
        <v>23.663260190000003</v>
      </c>
      <c r="J1046" s="120">
        <v>55.012549479999997</v>
      </c>
      <c r="K1046" s="75">
        <f t="shared" si="52"/>
        <v>-0.56985705236942596</v>
      </c>
      <c r="L1046" s="75">
        <f t="shared" si="53"/>
        <v>11.707434469144014</v>
      </c>
    </row>
    <row r="1047" spans="1:12" x14ac:dyDescent="0.2">
      <c r="A1047" s="60" t="s">
        <v>2674</v>
      </c>
      <c r="B1047" s="60" t="s">
        <v>1661</v>
      </c>
      <c r="C1047" s="105" t="s">
        <v>2216</v>
      </c>
      <c r="D1047" s="60"/>
      <c r="E1047" s="119" t="s">
        <v>1081</v>
      </c>
      <c r="F1047" s="120">
        <v>1.56025E-2</v>
      </c>
      <c r="G1047" s="120">
        <v>1.4178800000000001E-3</v>
      </c>
      <c r="H1047" s="75">
        <f t="shared" si="51"/>
        <v>10.004104719722402</v>
      </c>
      <c r="I1047" s="120">
        <v>4.6782656399999993</v>
      </c>
      <c r="J1047" s="120">
        <v>2.4633064399999998</v>
      </c>
      <c r="K1047" s="75">
        <f t="shared" si="52"/>
        <v>0.89918134586616838</v>
      </c>
      <c r="L1047" s="75" t="str">
        <f t="shared" si="53"/>
        <v/>
      </c>
    </row>
    <row r="1048" spans="1:12" x14ac:dyDescent="0.2">
      <c r="A1048" s="60" t="s">
        <v>2673</v>
      </c>
      <c r="B1048" s="60" t="s">
        <v>1660</v>
      </c>
      <c r="C1048" s="105" t="s">
        <v>2216</v>
      </c>
      <c r="D1048" s="60"/>
      <c r="E1048" s="119" t="s">
        <v>1081</v>
      </c>
      <c r="F1048" s="120">
        <v>0</v>
      </c>
      <c r="G1048" s="120">
        <v>1.6856880000000001E-2</v>
      </c>
      <c r="H1048" s="75">
        <f t="shared" si="51"/>
        <v>-1</v>
      </c>
      <c r="I1048" s="120">
        <v>3.5910346500000001</v>
      </c>
      <c r="J1048" s="120">
        <v>0</v>
      </c>
      <c r="K1048" s="75" t="str">
        <f t="shared" si="52"/>
        <v/>
      </c>
      <c r="L1048" s="75" t="str">
        <f t="shared" si="53"/>
        <v/>
      </c>
    </row>
    <row r="1049" spans="1:12" x14ac:dyDescent="0.2">
      <c r="A1049" s="60" t="s">
        <v>2577</v>
      </c>
      <c r="B1049" s="60" t="s">
        <v>2196</v>
      </c>
      <c r="C1049" s="105" t="s">
        <v>1031</v>
      </c>
      <c r="D1049" s="60"/>
      <c r="E1049" s="119" t="s">
        <v>1081</v>
      </c>
      <c r="F1049" s="120">
        <v>0.6786086899999999</v>
      </c>
      <c r="G1049" s="120">
        <v>0.65155012999999995</v>
      </c>
      <c r="H1049" s="75">
        <f t="shared" si="51"/>
        <v>4.1529513623149716E-2</v>
      </c>
      <c r="I1049" s="120">
        <v>1.8486056000000002</v>
      </c>
      <c r="J1049" s="120">
        <v>2.77213193</v>
      </c>
      <c r="K1049" s="75">
        <f t="shared" si="52"/>
        <v>-0.33314660099889248</v>
      </c>
      <c r="L1049" s="75">
        <f t="shared" si="53"/>
        <v>2.7241112989578729</v>
      </c>
    </row>
    <row r="1050" spans="1:12" x14ac:dyDescent="0.2">
      <c r="A1050" s="60" t="s">
        <v>2675</v>
      </c>
      <c r="B1050" s="60" t="s">
        <v>1662</v>
      </c>
      <c r="C1050" s="105" t="s">
        <v>2216</v>
      </c>
      <c r="D1050" s="60"/>
      <c r="E1050" s="119" t="s">
        <v>1081</v>
      </c>
      <c r="F1050" s="120">
        <v>1.3665149999999999E-2</v>
      </c>
      <c r="G1050" s="120">
        <v>0.88830686000000003</v>
      </c>
      <c r="H1050" s="75">
        <f t="shared" si="51"/>
        <v>-0.98461663349081874</v>
      </c>
      <c r="I1050" s="120">
        <v>1.3571436000000001</v>
      </c>
      <c r="J1050" s="120">
        <v>1.4868380000000001</v>
      </c>
      <c r="K1050" s="75">
        <f t="shared" si="52"/>
        <v>-8.7228332878228843E-2</v>
      </c>
      <c r="L1050" s="75">
        <f t="shared" si="53"/>
        <v>99.314211699103211</v>
      </c>
    </row>
    <row r="1051" spans="1:12" x14ac:dyDescent="0.2">
      <c r="A1051" s="60" t="s">
        <v>2741</v>
      </c>
      <c r="B1051" s="60" t="s">
        <v>2742</v>
      </c>
      <c r="C1051" s="105" t="s">
        <v>936</v>
      </c>
      <c r="D1051" s="60"/>
      <c r="E1051" s="119" t="s">
        <v>1081</v>
      </c>
      <c r="F1051" s="120">
        <v>9.8126000000000012E-3</v>
      </c>
      <c r="G1051" s="120">
        <v>0.1867965</v>
      </c>
      <c r="H1051" s="75">
        <f t="shared" si="51"/>
        <v>-0.94746903716076047</v>
      </c>
      <c r="I1051" s="120">
        <v>0.64926766000000002</v>
      </c>
      <c r="J1051" s="120">
        <v>30.49907486</v>
      </c>
      <c r="K1051" s="75">
        <f t="shared" si="52"/>
        <v>-0.97871189001698133</v>
      </c>
      <c r="L1051" s="75">
        <f t="shared" si="53"/>
        <v>66.166730530134714</v>
      </c>
    </row>
    <row r="1052" spans="1:12" x14ac:dyDescent="0.2">
      <c r="A1052" s="60" t="s">
        <v>2041</v>
      </c>
      <c r="B1052" s="60" t="s">
        <v>2076</v>
      </c>
      <c r="C1052" s="105" t="s">
        <v>2042</v>
      </c>
      <c r="D1052" s="60"/>
      <c r="E1052" s="119" t="s">
        <v>1081</v>
      </c>
      <c r="F1052" s="120">
        <v>7.0046490000000003E-2</v>
      </c>
      <c r="G1052" s="120">
        <v>8.9925699999999997E-2</v>
      </c>
      <c r="H1052" s="75">
        <f t="shared" si="51"/>
        <v>-0.22106261057739884</v>
      </c>
      <c r="I1052" s="120">
        <v>0.24491079000000002</v>
      </c>
      <c r="J1052" s="120">
        <v>0.36002395000000004</v>
      </c>
      <c r="K1052" s="75">
        <f t="shared" si="52"/>
        <v>-0.31973750635200804</v>
      </c>
      <c r="L1052" s="75">
        <f t="shared" si="53"/>
        <v>3.4964034600448932</v>
      </c>
    </row>
    <row r="1053" spans="1:12" x14ac:dyDescent="0.2">
      <c r="A1053" s="60" t="s">
        <v>2676</v>
      </c>
      <c r="B1053" s="60" t="s">
        <v>1663</v>
      </c>
      <c r="C1053" s="105" t="s">
        <v>2216</v>
      </c>
      <c r="D1053" s="60"/>
      <c r="E1053" s="119" t="s">
        <v>1081</v>
      </c>
      <c r="F1053" s="120">
        <v>1.609267E-2</v>
      </c>
      <c r="G1053" s="120">
        <v>1.0348370000000001E-2</v>
      </c>
      <c r="H1053" s="75">
        <f t="shared" si="51"/>
        <v>0.55509225124343242</v>
      </c>
      <c r="I1053" s="120">
        <v>3.9201000000000001E-3</v>
      </c>
      <c r="J1053" s="120">
        <v>0</v>
      </c>
      <c r="K1053" s="75" t="str">
        <f t="shared" si="52"/>
        <v/>
      </c>
      <c r="L1053" s="75">
        <f t="shared" si="53"/>
        <v>0.24359537603144787</v>
      </c>
    </row>
    <row r="1054" spans="1:12" x14ac:dyDescent="0.2">
      <c r="A1054" s="60" t="s">
        <v>2067</v>
      </c>
      <c r="B1054" s="60" t="s">
        <v>2068</v>
      </c>
      <c r="C1054" s="105" t="s">
        <v>2069</v>
      </c>
      <c r="D1054" s="60"/>
      <c r="E1054" s="119" t="s">
        <v>1081</v>
      </c>
      <c r="F1054" s="120">
        <v>1.64E-3</v>
      </c>
      <c r="G1054" s="120">
        <v>0.47549429999999998</v>
      </c>
      <c r="H1054" s="75">
        <f t="shared" si="51"/>
        <v>-0.99655095760348755</v>
      </c>
      <c r="I1054" s="120">
        <v>0</v>
      </c>
      <c r="J1054" s="120">
        <v>0</v>
      </c>
      <c r="K1054" s="75" t="str">
        <f t="shared" si="52"/>
        <v/>
      </c>
      <c r="L1054" s="75">
        <f t="shared" si="53"/>
        <v>0</v>
      </c>
    </row>
    <row r="1055" spans="1:12" x14ac:dyDescent="0.2">
      <c r="A1055" s="60" t="s">
        <v>2757</v>
      </c>
      <c r="B1055" s="60" t="s">
        <v>1879</v>
      </c>
      <c r="C1055" s="105" t="s">
        <v>940</v>
      </c>
      <c r="D1055" s="60"/>
      <c r="E1055" s="119" t="s">
        <v>1081</v>
      </c>
      <c r="F1055" s="120">
        <v>4.1660669999999997E-2</v>
      </c>
      <c r="G1055" s="120">
        <v>0.28757334000000001</v>
      </c>
      <c r="H1055" s="75">
        <f t="shared" si="51"/>
        <v>-0.85513027737550362</v>
      </c>
      <c r="I1055" s="120">
        <v>0</v>
      </c>
      <c r="J1055" s="120">
        <v>0</v>
      </c>
      <c r="K1055" s="75" t="str">
        <f t="shared" si="52"/>
        <v/>
      </c>
      <c r="L1055" s="147">
        <f t="shared" si="53"/>
        <v>0</v>
      </c>
    </row>
    <row r="1056" spans="1:12" x14ac:dyDescent="0.2">
      <c r="A1056" s="62" t="s">
        <v>22</v>
      </c>
      <c r="B1056" s="63">
        <f>COUNTA(B1044:B1055)</f>
        <v>12</v>
      </c>
      <c r="C1056" s="63"/>
      <c r="D1056" s="63"/>
      <c r="E1056" s="63"/>
      <c r="F1056" s="64">
        <f>SUM(F1044:F1055)</f>
        <v>13.392843134000003</v>
      </c>
      <c r="G1056" s="64">
        <f>SUM(G1044:G1055)</f>
        <v>20.820269633999999</v>
      </c>
      <c r="H1056" s="73">
        <f>IF(ISERROR(F1056/G1056-1),"",((F1056/G1056-1)))</f>
        <v>-0.35674016862254421</v>
      </c>
      <c r="I1056" s="134">
        <f>SUM(I1044:I1055)</f>
        <v>468.49345005999999</v>
      </c>
      <c r="J1056" s="134">
        <f>SUM(J1044:J1055)</f>
        <v>479.66076560000005</v>
      </c>
      <c r="K1056" s="73">
        <f>IF(ISERROR(I1056/J1056-1),"",((I1056/J1056-1)))</f>
        <v>-2.3281694774495598E-2</v>
      </c>
    </row>
    <row r="1057" spans="1:8" x14ac:dyDescent="0.2">
      <c r="A1057" s="68"/>
      <c r="B1057" s="68"/>
      <c r="C1057" s="68"/>
      <c r="D1057" s="68"/>
      <c r="E1057" s="68"/>
      <c r="F1057" s="110"/>
      <c r="G1057" s="110"/>
      <c r="H1057" s="68"/>
    </row>
    <row r="1058" spans="1:8" x14ac:dyDescent="0.2">
      <c r="B1058" s="68"/>
      <c r="C1058" s="68"/>
      <c r="D1058" s="68"/>
      <c r="E1058" s="68"/>
      <c r="F1058" s="86"/>
      <c r="G1058" s="76"/>
      <c r="H1058" s="69"/>
    </row>
    <row r="1059" spans="1:8" ht="12.75" x14ac:dyDescent="0.2">
      <c r="A1059" s="68" t="s">
        <v>2170</v>
      </c>
      <c r="B1059" s="68"/>
      <c r="C1059" s="68"/>
      <c r="D1059" s="68"/>
      <c r="E1059" s="68"/>
      <c r="F1059" s="159"/>
      <c r="G1059" s="159"/>
      <c r="H1059" s="69"/>
    </row>
    <row r="1060" spans="1:8" ht="12.75" x14ac:dyDescent="0.2">
      <c r="A1060" s="71" t="s">
        <v>69</v>
      </c>
      <c r="B1060" s="68"/>
      <c r="C1060" s="68"/>
      <c r="D1060" s="68"/>
      <c r="E1060" s="68"/>
      <c r="F1060" s="159"/>
      <c r="G1060" s="69"/>
      <c r="H1060" s="69"/>
    </row>
  </sheetData>
  <autoFilter ref="A6:L1039"/>
  <sortState ref="A1044:O1055">
    <sortCondition descending="1" ref="I1044:I1055"/>
  </sortState>
  <mergeCells count="4">
    <mergeCell ref="F5:H5"/>
    <mergeCell ref="I5:K5"/>
    <mergeCell ref="F1042:H1042"/>
    <mergeCell ref="I1042:K1042"/>
  </mergeCells>
  <conditionalFormatting sqref="D7:G495 F497:F1038 G497:G1034 D497:E1034">
    <cfRule type="containsErrors" dxfId="8" priority="9">
      <formula>ISERROR(D7)</formula>
    </cfRule>
  </conditionalFormatting>
  <conditionalFormatting sqref="D1035:D1038">
    <cfRule type="containsErrors" dxfId="7" priority="8">
      <formula>ISERROR(D1035)</formula>
    </cfRule>
  </conditionalFormatting>
  <conditionalFormatting sqref="E1035:E1038">
    <cfRule type="containsErrors" dxfId="6" priority="7">
      <formula>ISERROR(E1035)</formula>
    </cfRule>
  </conditionalFormatting>
  <conditionalFormatting sqref="G1035:G1038">
    <cfRule type="containsErrors" dxfId="5" priority="6">
      <formula>ISERROR(G1035)</formula>
    </cfRule>
  </conditionalFormatting>
  <conditionalFormatting sqref="D496:G496">
    <cfRule type="containsErrors" dxfId="4" priority="5">
      <formula>ISERROR(D496)</formula>
    </cfRule>
  </conditionalFormatting>
  <conditionalFormatting sqref="G1054:G1055">
    <cfRule type="containsErrors" dxfId="3" priority="2">
      <formula>ISERROR(G1054)</formula>
    </cfRule>
  </conditionalFormatting>
  <conditionalFormatting sqref="E1044:E1055">
    <cfRule type="containsErrors" dxfId="2" priority="4">
      <formula>ISERROR(E1044)</formula>
    </cfRule>
  </conditionalFormatting>
  <conditionalFormatting sqref="G1044:G1053">
    <cfRule type="containsErrors" dxfId="1" priority="3">
      <formula>ISERROR(G1044)</formula>
    </cfRule>
  </conditionalFormatting>
  <conditionalFormatting sqref="F1044:F1055">
    <cfRule type="containsErrors" dxfId="0" priority="1">
      <formula>ISERROR(F1044)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36"/>
  <sheetViews>
    <sheetView showGridLines="0" zoomScaleNormal="100" workbookViewId="0"/>
  </sheetViews>
  <sheetFormatPr baseColWidth="10"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60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30" customWidth="1"/>
    <col min="10" max="10" width="14.42578125" style="54" customWidth="1"/>
    <col min="11" max="12" width="11.42578125" style="54" customWidth="1"/>
    <col min="13" max="13" width="12.28515625" style="89" bestFit="1" customWidth="1"/>
    <col min="14" max="16384" width="9.140625" style="89"/>
  </cols>
  <sheetData>
    <row r="1" spans="1:13" s="5" customFormat="1" ht="20.25" x14ac:dyDescent="0.2">
      <c r="A1" s="18" t="s">
        <v>1130</v>
      </c>
      <c r="B1" s="7"/>
      <c r="C1" s="160"/>
      <c r="D1" s="54"/>
      <c r="E1" s="54"/>
      <c r="F1" s="7"/>
      <c r="G1" s="7"/>
      <c r="I1" s="130"/>
      <c r="J1" s="54"/>
      <c r="K1" s="54"/>
      <c r="L1" s="54"/>
    </row>
    <row r="2" spans="1:13" s="5" customFormat="1" ht="15.75" customHeight="1" x14ac:dyDescent="0.2">
      <c r="A2" s="6" t="s">
        <v>2914</v>
      </c>
      <c r="B2" s="7"/>
      <c r="C2" s="88"/>
      <c r="D2" s="88"/>
      <c r="E2" s="88"/>
      <c r="F2" s="7"/>
      <c r="G2" s="7"/>
      <c r="I2" s="130"/>
      <c r="J2" s="88"/>
      <c r="K2" s="88"/>
      <c r="L2" s="88"/>
    </row>
    <row r="3" spans="1:13" s="5" customFormat="1" ht="12" x14ac:dyDescent="0.2">
      <c r="A3" s="7"/>
      <c r="B3" s="7"/>
      <c r="C3" s="160"/>
      <c r="D3" s="54"/>
      <c r="E3" s="54"/>
      <c r="F3" s="7"/>
      <c r="G3" s="7"/>
      <c r="I3" s="130"/>
      <c r="J3" s="54"/>
      <c r="K3" s="54"/>
      <c r="L3" s="54"/>
    </row>
    <row r="4" spans="1:13" s="5" customFormat="1" x14ac:dyDescent="0.2">
      <c r="C4" s="88"/>
      <c r="D4" s="88"/>
      <c r="E4" s="123"/>
      <c r="F4" s="127"/>
      <c r="G4" s="127"/>
      <c r="H4" s="127"/>
      <c r="I4" s="135"/>
      <c r="J4" s="123"/>
      <c r="K4" s="123"/>
      <c r="L4" s="123"/>
      <c r="M4" s="127"/>
    </row>
    <row r="5" spans="1:13" s="7" customFormat="1" ht="22.5" customHeight="1" x14ac:dyDescent="0.2">
      <c r="A5" s="152" t="s">
        <v>1131</v>
      </c>
      <c r="B5" s="153" t="s">
        <v>105</v>
      </c>
      <c r="C5" s="181" t="s">
        <v>692</v>
      </c>
      <c r="D5" s="182"/>
      <c r="E5" s="183"/>
      <c r="F5" s="154"/>
      <c r="G5" s="153" t="s">
        <v>305</v>
      </c>
      <c r="H5" s="155" t="s">
        <v>189</v>
      </c>
      <c r="I5" s="156"/>
      <c r="J5" s="181" t="s">
        <v>2172</v>
      </c>
      <c r="K5" s="184"/>
      <c r="L5" s="185"/>
      <c r="M5" s="157"/>
    </row>
    <row r="6" spans="1:13" s="45" customFormat="1" ht="22.5" x14ac:dyDescent="0.2">
      <c r="A6" s="116"/>
      <c r="B6" s="117"/>
      <c r="C6" s="161" t="s">
        <v>2910</v>
      </c>
      <c r="D6" s="161" t="s">
        <v>2881</v>
      </c>
      <c r="E6" s="80" t="s">
        <v>102</v>
      </c>
      <c r="F6" s="114" t="s">
        <v>103</v>
      </c>
      <c r="G6" s="114" t="s">
        <v>306</v>
      </c>
      <c r="H6" s="114" t="s">
        <v>957</v>
      </c>
      <c r="I6" s="131"/>
      <c r="J6" s="136" t="s">
        <v>2910</v>
      </c>
      <c r="K6" s="79" t="s">
        <v>2881</v>
      </c>
      <c r="L6" s="80" t="s">
        <v>102</v>
      </c>
      <c r="M6" s="118" t="s">
        <v>104</v>
      </c>
    </row>
    <row r="7" spans="1:13" ht="12.75" customHeight="1" x14ac:dyDescent="0.2">
      <c r="A7" s="46" t="s">
        <v>830</v>
      </c>
      <c r="B7" s="46" t="s">
        <v>695</v>
      </c>
      <c r="C7" s="74">
        <v>103.75987617</v>
      </c>
      <c r="D7" s="74">
        <v>101.73187885</v>
      </c>
      <c r="E7" s="75">
        <f t="shared" ref="E7:E70" si="0">IF(ISERROR(C7/D7-1),"",IF((C7/D7-1)&gt;10000%,"",C7/D7-1))</f>
        <v>1.993472786431294E-2</v>
      </c>
      <c r="F7" s="61">
        <f t="shared" ref="F7:F70" si="1">C7/$C$231</f>
        <v>0.43418624308707215</v>
      </c>
      <c r="G7" s="47">
        <v>1586.6475995399999</v>
      </c>
      <c r="H7" s="122">
        <v>7.1747619047619002</v>
      </c>
      <c r="I7" s="128"/>
      <c r="J7" s="74">
        <v>90.315490030000007</v>
      </c>
      <c r="K7" s="74">
        <v>167.12892990999998</v>
      </c>
      <c r="L7" s="75">
        <f t="shared" ref="L7:L70" si="2">IF(ISERROR(J7/K7-1),"",IF((J7/K7-1)&gt;10000%,"",J7/K7-1))</f>
        <v>-0.45960588583535189</v>
      </c>
      <c r="M7" s="61">
        <f t="shared" ref="M7:M70" si="3">IF(ISERROR(J7/C7),"",IF(J7/C7&gt;10000%,"",J7/C7))</f>
        <v>0.87042788950545069</v>
      </c>
    </row>
    <row r="8" spans="1:13" ht="12.75" customHeight="1" x14ac:dyDescent="0.2">
      <c r="A8" s="46" t="s">
        <v>1118</v>
      </c>
      <c r="B8" s="46" t="s">
        <v>662</v>
      </c>
      <c r="C8" s="74">
        <v>31.91269432</v>
      </c>
      <c r="D8" s="74">
        <v>24.735390850000002</v>
      </c>
      <c r="E8" s="75">
        <f t="shared" si="0"/>
        <v>0.29016333372391401</v>
      </c>
      <c r="F8" s="61">
        <f t="shared" si="1"/>
        <v>0.13353960475902277</v>
      </c>
      <c r="G8" s="47">
        <v>591.10064074000002</v>
      </c>
      <c r="H8" s="122">
        <v>5.9046666666666701</v>
      </c>
      <c r="I8" s="128"/>
      <c r="J8" s="74">
        <v>179.74997528</v>
      </c>
      <c r="K8" s="74">
        <v>58.421337009999995</v>
      </c>
      <c r="L8" s="75">
        <f t="shared" si="2"/>
        <v>2.0767864016743087</v>
      </c>
      <c r="M8" s="61">
        <f t="shared" si="3"/>
        <v>5.632554038765349</v>
      </c>
    </row>
    <row r="9" spans="1:13" ht="12.75" customHeight="1" x14ac:dyDescent="0.2">
      <c r="A9" s="46" t="s">
        <v>1122</v>
      </c>
      <c r="B9" s="46" t="s">
        <v>357</v>
      </c>
      <c r="C9" s="74">
        <v>13.37682676</v>
      </c>
      <c r="D9" s="74">
        <v>10.145313720000001</v>
      </c>
      <c r="E9" s="75">
        <f t="shared" si="0"/>
        <v>0.31852273169527967</v>
      </c>
      <c r="F9" s="61">
        <f t="shared" si="1"/>
        <v>5.5975723658682267E-2</v>
      </c>
      <c r="G9" s="47">
        <v>369.62</v>
      </c>
      <c r="H9" s="122">
        <v>8.9823333333333295</v>
      </c>
      <c r="I9" s="128"/>
      <c r="J9" s="74">
        <v>66.04103404</v>
      </c>
      <c r="K9" s="74">
        <v>40.298876110000002</v>
      </c>
      <c r="L9" s="75">
        <f t="shared" si="2"/>
        <v>0.63878103845214151</v>
      </c>
      <c r="M9" s="61">
        <f t="shared" si="3"/>
        <v>4.9369731121493565</v>
      </c>
    </row>
    <row r="10" spans="1:13" ht="12.75" customHeight="1" x14ac:dyDescent="0.2">
      <c r="A10" s="46" t="s">
        <v>1128</v>
      </c>
      <c r="B10" s="46" t="s">
        <v>133</v>
      </c>
      <c r="C10" s="74">
        <v>7.5567967999999999</v>
      </c>
      <c r="D10" s="74">
        <v>1.7296899299999999</v>
      </c>
      <c r="E10" s="75">
        <f t="shared" si="0"/>
        <v>3.3688736743700645</v>
      </c>
      <c r="F10" s="61">
        <f t="shared" si="1"/>
        <v>3.1621637703082163E-2</v>
      </c>
      <c r="G10" s="47">
        <v>16.770622100000001</v>
      </c>
      <c r="H10" s="122">
        <v>19.469809523809499</v>
      </c>
      <c r="I10" s="128"/>
      <c r="J10" s="74">
        <v>12.74160767</v>
      </c>
      <c r="K10" s="74">
        <v>3.7765064100000001</v>
      </c>
      <c r="L10" s="75">
        <f t="shared" si="2"/>
        <v>2.3739139529224311</v>
      </c>
      <c r="M10" s="61">
        <f t="shared" si="3"/>
        <v>1.6861122519531027</v>
      </c>
    </row>
    <row r="11" spans="1:13" ht="12.75" customHeight="1" x14ac:dyDescent="0.2">
      <c r="A11" s="46" t="s">
        <v>833</v>
      </c>
      <c r="B11" s="46" t="s">
        <v>702</v>
      </c>
      <c r="C11" s="74">
        <v>7.2758500799999997</v>
      </c>
      <c r="D11" s="74">
        <v>11.892232079999999</v>
      </c>
      <c r="E11" s="75">
        <f t="shared" si="0"/>
        <v>-0.38818465439836924</v>
      </c>
      <c r="F11" s="61">
        <f t="shared" si="1"/>
        <v>3.0446007918553716E-2</v>
      </c>
      <c r="G11" s="47">
        <v>3420.14453671</v>
      </c>
      <c r="H11" s="122">
        <v>7.9889999999999999</v>
      </c>
      <c r="I11" s="128"/>
      <c r="J11" s="74">
        <v>15.952176230000001</v>
      </c>
      <c r="K11" s="74">
        <v>26.292585110000001</v>
      </c>
      <c r="L11" s="75">
        <f t="shared" si="2"/>
        <v>-0.39328232034769284</v>
      </c>
      <c r="M11" s="61">
        <f t="shared" si="3"/>
        <v>2.1924828102010592</v>
      </c>
    </row>
    <row r="12" spans="1:13" ht="12.75" customHeight="1" x14ac:dyDescent="0.2">
      <c r="A12" s="46" t="s">
        <v>842</v>
      </c>
      <c r="B12" s="46" t="s">
        <v>726</v>
      </c>
      <c r="C12" s="74">
        <v>3.8619304100000003</v>
      </c>
      <c r="D12" s="74">
        <v>3.65478696</v>
      </c>
      <c r="E12" s="75">
        <f t="shared" si="0"/>
        <v>5.6677298093457118E-2</v>
      </c>
      <c r="F12" s="61">
        <f t="shared" si="1"/>
        <v>1.6160360995750949E-2</v>
      </c>
      <c r="G12" s="47">
        <v>304.75506712999999</v>
      </c>
      <c r="H12" s="122">
        <v>11.8108095238095</v>
      </c>
      <c r="I12" s="128"/>
      <c r="J12" s="74">
        <v>7.9924751699999996</v>
      </c>
      <c r="K12" s="74">
        <v>3.5497906699999997</v>
      </c>
      <c r="L12" s="75">
        <f t="shared" si="2"/>
        <v>1.2515342207488533</v>
      </c>
      <c r="M12" s="61">
        <f t="shared" si="3"/>
        <v>2.0695544252440321</v>
      </c>
    </row>
    <row r="13" spans="1:13" ht="12.75" customHeight="1" x14ac:dyDescent="0.2">
      <c r="A13" s="46" t="s">
        <v>832</v>
      </c>
      <c r="B13" s="46" t="s">
        <v>701</v>
      </c>
      <c r="C13" s="74">
        <v>3.6176393300000003</v>
      </c>
      <c r="D13" s="74">
        <v>7.1445372200000001</v>
      </c>
      <c r="E13" s="75">
        <f t="shared" si="0"/>
        <v>-0.49364959288433796</v>
      </c>
      <c r="F13" s="61">
        <f t="shared" si="1"/>
        <v>1.5138117811197586E-2</v>
      </c>
      <c r="G13" s="47">
        <v>631.20933667999998</v>
      </c>
      <c r="H13" s="122">
        <v>21.131142857142901</v>
      </c>
      <c r="I13" s="128"/>
      <c r="J13" s="74">
        <v>3.8516282799999999</v>
      </c>
      <c r="K13" s="74">
        <v>13.12912816</v>
      </c>
      <c r="L13" s="75">
        <f t="shared" si="2"/>
        <v>-0.70663487833604943</v>
      </c>
      <c r="M13" s="61">
        <f t="shared" si="3"/>
        <v>1.0646800105415704</v>
      </c>
    </row>
    <row r="14" spans="1:13" ht="12.75" customHeight="1" x14ac:dyDescent="0.2">
      <c r="A14" s="46" t="s">
        <v>853</v>
      </c>
      <c r="B14" s="46" t="s">
        <v>743</v>
      </c>
      <c r="C14" s="74">
        <v>3.6120685570000002</v>
      </c>
      <c r="D14" s="74">
        <v>4.8330091500000005</v>
      </c>
      <c r="E14" s="75">
        <f t="shared" si="0"/>
        <v>-0.25262534274324733</v>
      </c>
      <c r="F14" s="61">
        <f t="shared" si="1"/>
        <v>1.511480674829695E-2</v>
      </c>
      <c r="G14" s="47">
        <v>139.33715043999999</v>
      </c>
      <c r="H14" s="122">
        <v>24.568809523809499</v>
      </c>
      <c r="I14" s="128"/>
      <c r="J14" s="74">
        <v>6.4497080000000002</v>
      </c>
      <c r="K14" s="74">
        <v>4.67310436</v>
      </c>
      <c r="L14" s="75">
        <f t="shared" si="2"/>
        <v>0.38017632458779516</v>
      </c>
      <c r="M14" s="61">
        <f t="shared" si="3"/>
        <v>1.7855995527827961</v>
      </c>
    </row>
    <row r="15" spans="1:13" ht="12.75" customHeight="1" x14ac:dyDescent="0.2">
      <c r="A15" s="46" t="s">
        <v>845</v>
      </c>
      <c r="B15" s="46" t="s">
        <v>731</v>
      </c>
      <c r="C15" s="74">
        <v>3.3072545</v>
      </c>
      <c r="D15" s="74">
        <v>4.0088856399999999</v>
      </c>
      <c r="E15" s="75">
        <f t="shared" si="0"/>
        <v>-0.17501899605198012</v>
      </c>
      <c r="F15" s="61">
        <f t="shared" si="1"/>
        <v>1.3839303392528453E-2</v>
      </c>
      <c r="G15" s="47">
        <v>292.30140035000005</v>
      </c>
      <c r="H15" s="122">
        <v>11.992380952381</v>
      </c>
      <c r="I15" s="128"/>
      <c r="J15" s="74">
        <v>7.1951684299999998</v>
      </c>
      <c r="K15" s="74">
        <v>5.8878734100000001</v>
      </c>
      <c r="L15" s="75">
        <f t="shared" si="2"/>
        <v>0.22203178108070087</v>
      </c>
      <c r="M15" s="61">
        <f t="shared" si="3"/>
        <v>2.1755714384847007</v>
      </c>
    </row>
    <row r="16" spans="1:13" ht="12.75" customHeight="1" x14ac:dyDescent="0.2">
      <c r="A16" s="46" t="s">
        <v>835</v>
      </c>
      <c r="B16" s="46" t="s">
        <v>714</v>
      </c>
      <c r="C16" s="74">
        <v>2.9987124999999999</v>
      </c>
      <c r="D16" s="74">
        <v>2.5540438500000002</v>
      </c>
      <c r="E16" s="75">
        <f t="shared" si="0"/>
        <v>0.17410376489816315</v>
      </c>
      <c r="F16" s="61">
        <f t="shared" si="1"/>
        <v>1.2548200350008589E-2</v>
      </c>
      <c r="G16" s="47">
        <v>363.84117380000004</v>
      </c>
      <c r="H16" s="122">
        <v>10.2726666666667</v>
      </c>
      <c r="I16" s="128"/>
      <c r="J16" s="74">
        <v>5.30857928</v>
      </c>
      <c r="K16" s="74">
        <v>10.292007679999999</v>
      </c>
      <c r="L16" s="75">
        <f t="shared" si="2"/>
        <v>-0.48420371952151509</v>
      </c>
      <c r="M16" s="61">
        <f t="shared" si="3"/>
        <v>1.7702861744832157</v>
      </c>
    </row>
    <row r="17" spans="1:13" ht="12.75" customHeight="1" x14ac:dyDescent="0.2">
      <c r="A17" s="46" t="s">
        <v>925</v>
      </c>
      <c r="B17" s="46" t="s">
        <v>927</v>
      </c>
      <c r="C17" s="74">
        <v>2.9647028199999998</v>
      </c>
      <c r="D17" s="74">
        <v>1.4175667299999999</v>
      </c>
      <c r="E17" s="75">
        <f t="shared" si="0"/>
        <v>1.091402653051825</v>
      </c>
      <c r="F17" s="61">
        <f t="shared" si="1"/>
        <v>1.240588584720791E-2</v>
      </c>
      <c r="G17" s="47">
        <v>33.08406738</v>
      </c>
      <c r="H17" s="122">
        <v>593.48352380952394</v>
      </c>
      <c r="I17" s="128"/>
      <c r="J17" s="74">
        <v>2.4444426699999999</v>
      </c>
      <c r="K17" s="74">
        <v>1.09324496</v>
      </c>
      <c r="L17" s="75">
        <f t="shared" si="2"/>
        <v>1.2359514650769574</v>
      </c>
      <c r="M17" s="61">
        <f t="shared" si="3"/>
        <v>0.82451524433062739</v>
      </c>
    </row>
    <row r="18" spans="1:13" ht="12.75" customHeight="1" x14ac:dyDescent="0.2">
      <c r="A18" s="46" t="s">
        <v>1119</v>
      </c>
      <c r="B18" s="46" t="s">
        <v>663</v>
      </c>
      <c r="C18" s="74">
        <v>2.9275857599999999</v>
      </c>
      <c r="D18" s="74">
        <v>10.670216539999998</v>
      </c>
      <c r="E18" s="75">
        <f t="shared" si="0"/>
        <v>-0.72563014545907234</v>
      </c>
      <c r="F18" s="61">
        <f t="shared" si="1"/>
        <v>1.2250568421718374E-2</v>
      </c>
      <c r="G18" s="47">
        <v>75.838919860000004</v>
      </c>
      <c r="H18" s="122">
        <v>12.4839047619048</v>
      </c>
      <c r="I18" s="128"/>
      <c r="J18" s="74">
        <v>8.0091613800000001</v>
      </c>
      <c r="K18" s="74">
        <v>24.58481939</v>
      </c>
      <c r="L18" s="75">
        <f t="shared" si="2"/>
        <v>-0.67422329800568859</v>
      </c>
      <c r="M18" s="61">
        <f t="shared" si="3"/>
        <v>2.7357563660235868</v>
      </c>
    </row>
    <row r="19" spans="1:13" ht="12.75" customHeight="1" x14ac:dyDescent="0.2">
      <c r="A19" s="46" t="s">
        <v>1213</v>
      </c>
      <c r="B19" s="46" t="s">
        <v>720</v>
      </c>
      <c r="C19" s="74">
        <v>2.7882953599999998</v>
      </c>
      <c r="D19" s="74">
        <v>3.8517937200000003</v>
      </c>
      <c r="E19" s="75">
        <f t="shared" si="0"/>
        <v>-0.27610470272016552</v>
      </c>
      <c r="F19" s="61">
        <f t="shared" si="1"/>
        <v>1.1667703660247296E-2</v>
      </c>
      <c r="G19" s="47">
        <v>79.739351420000006</v>
      </c>
      <c r="H19" s="122">
        <v>33.523333333333298</v>
      </c>
      <c r="I19" s="128"/>
      <c r="J19" s="74">
        <v>1.9510496399999999</v>
      </c>
      <c r="K19" s="74">
        <v>1.7038226399999998</v>
      </c>
      <c r="L19" s="75">
        <f t="shared" si="2"/>
        <v>0.14510137041024418</v>
      </c>
      <c r="M19" s="61">
        <f t="shared" si="3"/>
        <v>0.6997284677904424</v>
      </c>
    </row>
    <row r="20" spans="1:13" ht="12.75" customHeight="1" x14ac:dyDescent="0.2">
      <c r="A20" s="46" t="s">
        <v>846</v>
      </c>
      <c r="B20" s="46" t="s">
        <v>732</v>
      </c>
      <c r="C20" s="74">
        <v>2.6347836770000002</v>
      </c>
      <c r="D20" s="74">
        <v>3.9654193360000001</v>
      </c>
      <c r="E20" s="75">
        <f t="shared" si="0"/>
        <v>-0.33555988566451067</v>
      </c>
      <c r="F20" s="61">
        <f t="shared" si="1"/>
        <v>1.1025329523229826E-2</v>
      </c>
      <c r="G20" s="47">
        <v>74.548981130000001</v>
      </c>
      <c r="H20" s="122">
        <v>40.126523809523803</v>
      </c>
      <c r="I20" s="128"/>
      <c r="J20" s="74">
        <v>4.6191551900000007</v>
      </c>
      <c r="K20" s="74">
        <v>5.92731735</v>
      </c>
      <c r="L20" s="75">
        <f t="shared" si="2"/>
        <v>-0.22070054339169121</v>
      </c>
      <c r="M20" s="61">
        <f t="shared" si="3"/>
        <v>1.753143998242555</v>
      </c>
    </row>
    <row r="21" spans="1:13" ht="12.75" customHeight="1" x14ac:dyDescent="0.2">
      <c r="A21" s="46" t="s">
        <v>1123</v>
      </c>
      <c r="B21" s="46" t="s">
        <v>358</v>
      </c>
      <c r="C21" s="74">
        <v>2.5683561500000001</v>
      </c>
      <c r="D21" s="74">
        <v>10.76244318</v>
      </c>
      <c r="E21" s="75">
        <f t="shared" si="0"/>
        <v>-0.76135937657977026</v>
      </c>
      <c r="F21" s="61">
        <f t="shared" si="1"/>
        <v>1.0747361589474386E-2</v>
      </c>
      <c r="G21" s="47">
        <v>48.54</v>
      </c>
      <c r="H21" s="122">
        <v>12.4284761904762</v>
      </c>
      <c r="I21" s="128"/>
      <c r="J21" s="74">
        <v>4.4225900599999992</v>
      </c>
      <c r="K21" s="74">
        <v>32.312549320000002</v>
      </c>
      <c r="L21" s="75">
        <f t="shared" si="2"/>
        <v>-0.86313088403511951</v>
      </c>
      <c r="M21" s="61">
        <f t="shared" si="3"/>
        <v>1.7219535771937233</v>
      </c>
    </row>
    <row r="22" spans="1:13" ht="12.75" customHeight="1" x14ac:dyDescent="0.2">
      <c r="A22" s="46" t="s">
        <v>1199</v>
      </c>
      <c r="B22" s="46" t="s">
        <v>715</v>
      </c>
      <c r="C22" s="74">
        <v>2.5166855299999997</v>
      </c>
      <c r="D22" s="74">
        <v>1.2878995600000001</v>
      </c>
      <c r="E22" s="75">
        <f t="shared" si="0"/>
        <v>0.95410077630587864</v>
      </c>
      <c r="F22" s="61">
        <f t="shared" si="1"/>
        <v>1.053114436559275E-2</v>
      </c>
      <c r="G22" s="47">
        <v>327.17473989000001</v>
      </c>
      <c r="H22" s="122">
        <v>14.4292380952381</v>
      </c>
      <c r="I22" s="128"/>
      <c r="J22" s="74">
        <v>3.7628974500000001</v>
      </c>
      <c r="K22" s="74">
        <v>0.95131067000000002</v>
      </c>
      <c r="L22" s="75">
        <f t="shared" si="2"/>
        <v>2.9554874854919895</v>
      </c>
      <c r="M22" s="61">
        <f t="shared" si="3"/>
        <v>1.4951798328176507</v>
      </c>
    </row>
    <row r="23" spans="1:13" ht="12.75" customHeight="1" x14ac:dyDescent="0.2">
      <c r="A23" s="46" t="s">
        <v>1219</v>
      </c>
      <c r="B23" s="46" t="s">
        <v>738</v>
      </c>
      <c r="C23" s="74">
        <v>2.4360380400000001</v>
      </c>
      <c r="D23" s="74">
        <v>4.3299916900000008</v>
      </c>
      <c r="E23" s="75">
        <f t="shared" si="0"/>
        <v>-0.43740352998229437</v>
      </c>
      <c r="F23" s="61">
        <f t="shared" si="1"/>
        <v>1.0193672579869606E-2</v>
      </c>
      <c r="G23" s="47">
        <v>199.28515216</v>
      </c>
      <c r="H23" s="122">
        <v>10.229857142857099</v>
      </c>
      <c r="I23" s="128"/>
      <c r="J23" s="74">
        <v>8.0636154100000006</v>
      </c>
      <c r="K23" s="74">
        <v>6.1827976700000002</v>
      </c>
      <c r="L23" s="75">
        <f t="shared" si="2"/>
        <v>0.30420172879440188</v>
      </c>
      <c r="M23" s="61">
        <f t="shared" si="3"/>
        <v>3.310135259628376</v>
      </c>
    </row>
    <row r="24" spans="1:13" ht="12.75" customHeight="1" x14ac:dyDescent="0.2">
      <c r="A24" s="46" t="s">
        <v>857</v>
      </c>
      <c r="B24" s="46" t="s">
        <v>749</v>
      </c>
      <c r="C24" s="74">
        <v>2.4243087249999999</v>
      </c>
      <c r="D24" s="74">
        <v>2.246322825</v>
      </c>
      <c r="E24" s="75">
        <f t="shared" si="0"/>
        <v>7.9234337121602216E-2</v>
      </c>
      <c r="F24" s="61">
        <f t="shared" si="1"/>
        <v>1.0144590917460035E-2</v>
      </c>
      <c r="G24" s="47">
        <v>292.95475212000002</v>
      </c>
      <c r="H24" s="122">
        <v>13.587047619047601</v>
      </c>
      <c r="I24" s="128"/>
      <c r="J24" s="74">
        <v>2.1444477799999997</v>
      </c>
      <c r="K24" s="74">
        <v>1.87542918</v>
      </c>
      <c r="L24" s="75">
        <f t="shared" si="2"/>
        <v>0.14344375296538781</v>
      </c>
      <c r="M24" s="61">
        <f t="shared" si="3"/>
        <v>0.88456051734912589</v>
      </c>
    </row>
    <row r="25" spans="1:13" ht="12.75" customHeight="1" x14ac:dyDescent="0.2">
      <c r="A25" s="46" t="s">
        <v>1697</v>
      </c>
      <c r="B25" s="46" t="s">
        <v>1698</v>
      </c>
      <c r="C25" s="74">
        <v>2.2781511800000001</v>
      </c>
      <c r="D25" s="74">
        <v>3.1177911800000002</v>
      </c>
      <c r="E25" s="75">
        <f t="shared" si="0"/>
        <v>-0.26930604120831469</v>
      </c>
      <c r="F25" s="61">
        <f t="shared" si="1"/>
        <v>9.5329903864570138E-3</v>
      </c>
      <c r="G25" s="47">
        <v>73.708564109999998</v>
      </c>
      <c r="H25" s="122">
        <v>40.521142857142898</v>
      </c>
      <c r="I25" s="128"/>
      <c r="J25" s="74">
        <v>4.5410391100000007</v>
      </c>
      <c r="K25" s="74">
        <v>56.231212520000007</v>
      </c>
      <c r="L25" s="75">
        <f t="shared" si="2"/>
        <v>-0.91924344316095141</v>
      </c>
      <c r="M25" s="61">
        <f t="shared" si="3"/>
        <v>1.9933001592984714</v>
      </c>
    </row>
    <row r="26" spans="1:13" ht="12.75" customHeight="1" x14ac:dyDescent="0.2">
      <c r="A26" s="46" t="s">
        <v>1565</v>
      </c>
      <c r="B26" s="46" t="s">
        <v>1566</v>
      </c>
      <c r="C26" s="74">
        <v>1.9612585649999998</v>
      </c>
      <c r="D26" s="74">
        <v>0.10359350000000001</v>
      </c>
      <c r="E26" s="75">
        <f t="shared" si="0"/>
        <v>17.932255064265611</v>
      </c>
      <c r="F26" s="61">
        <f t="shared" si="1"/>
        <v>8.206943950708959E-3</v>
      </c>
      <c r="G26" s="47">
        <v>3.1278360699999999</v>
      </c>
      <c r="H26" s="122">
        <v>33.5880952380952</v>
      </c>
      <c r="I26" s="128"/>
      <c r="J26" s="74">
        <v>5.7329518300000002</v>
      </c>
      <c r="K26" s="74">
        <v>4.5111928299999997</v>
      </c>
      <c r="L26" s="75">
        <f t="shared" si="2"/>
        <v>0.27082836979947955</v>
      </c>
      <c r="M26" s="61">
        <f t="shared" si="3"/>
        <v>2.9230984288907367</v>
      </c>
    </row>
    <row r="27" spans="1:13" ht="12.75" customHeight="1" x14ac:dyDescent="0.2">
      <c r="A27" s="46" t="s">
        <v>1125</v>
      </c>
      <c r="B27" s="46" t="s">
        <v>522</v>
      </c>
      <c r="C27" s="74">
        <v>1.6918976000000001</v>
      </c>
      <c r="D27" s="74">
        <v>0.82224799000000004</v>
      </c>
      <c r="E27" s="75">
        <f t="shared" si="0"/>
        <v>1.0576488122518852</v>
      </c>
      <c r="F27" s="61">
        <f t="shared" si="1"/>
        <v>7.079795097562268E-3</v>
      </c>
      <c r="G27" s="47">
        <v>11.879433619999999</v>
      </c>
      <c r="H27" s="122">
        <v>75.807857142857102</v>
      </c>
      <c r="I27" s="128"/>
      <c r="J27" s="74">
        <v>66.817449960000005</v>
      </c>
      <c r="K27" s="74">
        <v>16.436436359999998</v>
      </c>
      <c r="L27" s="75">
        <f t="shared" si="2"/>
        <v>3.0652029732313588</v>
      </c>
      <c r="M27" s="61">
        <f t="shared" si="3"/>
        <v>39.492608748898277</v>
      </c>
    </row>
    <row r="28" spans="1:13" ht="12.75" customHeight="1" x14ac:dyDescent="0.2">
      <c r="A28" s="46" t="s">
        <v>1464</v>
      </c>
      <c r="B28" s="46" t="s">
        <v>716</v>
      </c>
      <c r="C28" s="74">
        <v>1.68851408</v>
      </c>
      <c r="D28" s="74">
        <v>0.85454416</v>
      </c>
      <c r="E28" s="75">
        <f t="shared" si="0"/>
        <v>0.97592372522913262</v>
      </c>
      <c r="F28" s="61">
        <f t="shared" si="1"/>
        <v>7.0656366589496094E-3</v>
      </c>
      <c r="G28" s="47">
        <v>156.93146912999998</v>
      </c>
      <c r="H28" s="122">
        <v>11.6590476190476</v>
      </c>
      <c r="I28" s="128"/>
      <c r="J28" s="74">
        <v>3.7195124399999999</v>
      </c>
      <c r="K28" s="74">
        <v>23.31945</v>
      </c>
      <c r="L28" s="75">
        <f t="shared" si="2"/>
        <v>-0.84049741996487914</v>
      </c>
      <c r="M28" s="61">
        <f t="shared" si="3"/>
        <v>2.2028317584417181</v>
      </c>
    </row>
    <row r="29" spans="1:13" ht="12.75" customHeight="1" x14ac:dyDescent="0.2">
      <c r="A29" s="46" t="s">
        <v>831</v>
      </c>
      <c r="B29" s="46" t="s">
        <v>700</v>
      </c>
      <c r="C29" s="74">
        <v>1.59640264</v>
      </c>
      <c r="D29" s="74">
        <v>2.2899874100000002</v>
      </c>
      <c r="E29" s="75">
        <f t="shared" si="0"/>
        <v>-0.30287711057765165</v>
      </c>
      <c r="F29" s="61">
        <f t="shared" si="1"/>
        <v>6.6801936384373742E-3</v>
      </c>
      <c r="G29" s="47">
        <v>2883.9161049099998</v>
      </c>
      <c r="H29" s="122">
        <v>13.225</v>
      </c>
      <c r="I29" s="128"/>
      <c r="J29" s="74">
        <v>1.9760961100000001</v>
      </c>
      <c r="K29" s="74">
        <v>3.8063338300000003</v>
      </c>
      <c r="L29" s="75">
        <f t="shared" si="2"/>
        <v>-0.48084004234594424</v>
      </c>
      <c r="M29" s="61">
        <f t="shared" si="3"/>
        <v>1.2378431734490243</v>
      </c>
    </row>
    <row r="30" spans="1:13" ht="12.75" customHeight="1" x14ac:dyDescent="0.2">
      <c r="A30" s="46" t="s">
        <v>1462</v>
      </c>
      <c r="B30" s="46" t="s">
        <v>713</v>
      </c>
      <c r="C30" s="74">
        <v>1.3595853489999998</v>
      </c>
      <c r="D30" s="74">
        <v>1.7026432360000001</v>
      </c>
      <c r="E30" s="75">
        <f t="shared" si="0"/>
        <v>-0.20148547842937559</v>
      </c>
      <c r="F30" s="61">
        <f t="shared" si="1"/>
        <v>5.689224743014993E-3</v>
      </c>
      <c r="G30" s="47">
        <v>23.80819529</v>
      </c>
      <c r="H30" s="122">
        <v>21.950904761904798</v>
      </c>
      <c r="I30" s="128"/>
      <c r="J30" s="74">
        <v>1.8064816100000001</v>
      </c>
      <c r="K30" s="74">
        <v>2.0357199700000002</v>
      </c>
      <c r="L30" s="75">
        <f t="shared" si="2"/>
        <v>-0.11260800275982952</v>
      </c>
      <c r="M30" s="61">
        <f t="shared" si="3"/>
        <v>1.3287004095246397</v>
      </c>
    </row>
    <row r="31" spans="1:13" ht="12.75" customHeight="1" x14ac:dyDescent="0.2">
      <c r="A31" s="46" t="s">
        <v>1573</v>
      </c>
      <c r="B31" s="46" t="s">
        <v>1574</v>
      </c>
      <c r="C31" s="74">
        <v>1.3284870800000002</v>
      </c>
      <c r="D31" s="74">
        <v>2.2860946200000001</v>
      </c>
      <c r="E31" s="75">
        <f t="shared" si="0"/>
        <v>-0.41888359809009124</v>
      </c>
      <c r="F31" s="61">
        <f t="shared" si="1"/>
        <v>5.5590931248787239E-3</v>
      </c>
      <c r="G31" s="47">
        <v>34.348337030000003</v>
      </c>
      <c r="H31" s="122">
        <v>49.193809523809499</v>
      </c>
      <c r="I31" s="128"/>
      <c r="J31" s="74">
        <v>1.48691241</v>
      </c>
      <c r="K31" s="74">
        <v>3.6069304300000002</v>
      </c>
      <c r="L31" s="75">
        <f t="shared" si="2"/>
        <v>-0.58776238165480788</v>
      </c>
      <c r="M31" s="61">
        <f t="shared" si="3"/>
        <v>1.1192524431626387</v>
      </c>
    </row>
    <row r="32" spans="1:13" ht="12.75" customHeight="1" x14ac:dyDescent="0.2">
      <c r="A32" s="46" t="s">
        <v>849</v>
      </c>
      <c r="B32" s="46" t="s">
        <v>736</v>
      </c>
      <c r="C32" s="74">
        <v>1.0441536999999999</v>
      </c>
      <c r="D32" s="74">
        <v>0.70464668999999991</v>
      </c>
      <c r="E32" s="75">
        <f t="shared" si="0"/>
        <v>0.48181168636441041</v>
      </c>
      <c r="F32" s="61">
        <f t="shared" si="1"/>
        <v>4.3692917623155804E-3</v>
      </c>
      <c r="G32" s="47">
        <v>75.545241799999999</v>
      </c>
      <c r="H32" s="122">
        <v>21.659523809523801</v>
      </c>
      <c r="I32" s="128"/>
      <c r="J32" s="74">
        <v>2.1214651499999997</v>
      </c>
      <c r="K32" s="74">
        <v>1.6475367299999999</v>
      </c>
      <c r="L32" s="75">
        <f t="shared" si="2"/>
        <v>0.28765878864503369</v>
      </c>
      <c r="M32" s="61">
        <f t="shared" si="3"/>
        <v>2.0317556218016564</v>
      </c>
    </row>
    <row r="33" spans="1:13" ht="12.75" customHeight="1" x14ac:dyDescent="0.2">
      <c r="A33" s="46" t="s">
        <v>843</v>
      </c>
      <c r="B33" s="46" t="s">
        <v>728</v>
      </c>
      <c r="C33" s="74">
        <v>0.99426956000000011</v>
      </c>
      <c r="D33" s="74">
        <v>1.47902011</v>
      </c>
      <c r="E33" s="75">
        <f t="shared" si="0"/>
        <v>-0.32775115545927225</v>
      </c>
      <c r="F33" s="61">
        <f t="shared" si="1"/>
        <v>4.1605501163565648E-3</v>
      </c>
      <c r="G33" s="47">
        <v>29.758103859999999</v>
      </c>
      <c r="H33" s="122">
        <v>22.990285714285701</v>
      </c>
      <c r="I33" s="128"/>
      <c r="J33" s="74">
        <v>1.51891168</v>
      </c>
      <c r="K33" s="74">
        <v>2.4366652000000002</v>
      </c>
      <c r="L33" s="75">
        <f t="shared" si="2"/>
        <v>-0.3766432581710446</v>
      </c>
      <c r="M33" s="61">
        <f t="shared" si="3"/>
        <v>1.5276658776519316</v>
      </c>
    </row>
    <row r="34" spans="1:13" ht="12.75" customHeight="1" x14ac:dyDescent="0.2">
      <c r="A34" s="46" t="s">
        <v>1214</v>
      </c>
      <c r="B34" s="46" t="s">
        <v>746</v>
      </c>
      <c r="C34" s="74">
        <v>0.95820249999999996</v>
      </c>
      <c r="D34" s="74">
        <v>0.75473637999999998</v>
      </c>
      <c r="E34" s="75">
        <f t="shared" si="0"/>
        <v>0.26958567970448177</v>
      </c>
      <c r="F34" s="61">
        <f t="shared" si="1"/>
        <v>4.009626446643052E-3</v>
      </c>
      <c r="G34" s="47">
        <v>1.2129519099999999</v>
      </c>
      <c r="H34" s="122">
        <v>101.01247619047599</v>
      </c>
      <c r="I34" s="128"/>
      <c r="J34" s="74">
        <v>0</v>
      </c>
      <c r="K34" s="74">
        <v>0</v>
      </c>
      <c r="L34" s="75" t="str">
        <f t="shared" si="2"/>
        <v/>
      </c>
      <c r="M34" s="61">
        <f t="shared" si="3"/>
        <v>0</v>
      </c>
    </row>
    <row r="35" spans="1:13" ht="12.75" customHeight="1" x14ac:dyDescent="0.2">
      <c r="A35" s="46" t="s">
        <v>834</v>
      </c>
      <c r="B35" s="46" t="s">
        <v>703</v>
      </c>
      <c r="C35" s="74">
        <v>0.95031189999999999</v>
      </c>
      <c r="D35" s="74">
        <v>1.090940016</v>
      </c>
      <c r="E35" s="75">
        <f t="shared" si="0"/>
        <v>-0.12890545212157656</v>
      </c>
      <c r="F35" s="61">
        <f t="shared" si="1"/>
        <v>3.9766079996656324E-3</v>
      </c>
      <c r="G35" s="47">
        <v>83.782079830000001</v>
      </c>
      <c r="H35" s="122">
        <v>134.12523809523799</v>
      </c>
      <c r="I35" s="128"/>
      <c r="J35" s="74">
        <v>0.27412966999999999</v>
      </c>
      <c r="K35" s="74">
        <v>0.24972496</v>
      </c>
      <c r="L35" s="75">
        <f t="shared" si="2"/>
        <v>9.7726354626305634E-2</v>
      </c>
      <c r="M35" s="61">
        <f t="shared" si="3"/>
        <v>0.28846284046322057</v>
      </c>
    </row>
    <row r="36" spans="1:13" ht="12.75" customHeight="1" x14ac:dyDescent="0.2">
      <c r="A36" s="46" t="s">
        <v>1202</v>
      </c>
      <c r="B36" s="46" t="s">
        <v>756</v>
      </c>
      <c r="C36" s="74">
        <v>0.935158665</v>
      </c>
      <c r="D36" s="74">
        <v>1.2394276850000001</v>
      </c>
      <c r="E36" s="75">
        <f t="shared" si="0"/>
        <v>-0.2454915471732424</v>
      </c>
      <c r="F36" s="61">
        <f t="shared" si="1"/>
        <v>3.9131988436592584E-3</v>
      </c>
      <c r="G36" s="47">
        <v>13.107141310000001</v>
      </c>
      <c r="H36" s="122">
        <v>125.865380952381</v>
      </c>
      <c r="I36" s="128"/>
      <c r="J36" s="74">
        <v>1.5323456499999999</v>
      </c>
      <c r="K36" s="74">
        <v>1.1710235600000001</v>
      </c>
      <c r="L36" s="75">
        <f t="shared" si="2"/>
        <v>0.30855236593190294</v>
      </c>
      <c r="M36" s="61">
        <f t="shared" si="3"/>
        <v>1.6385942913762126</v>
      </c>
    </row>
    <row r="37" spans="1:13" ht="12.75" customHeight="1" x14ac:dyDescent="0.2">
      <c r="A37" s="46" t="s">
        <v>858</v>
      </c>
      <c r="B37" s="46" t="s">
        <v>750</v>
      </c>
      <c r="C37" s="74">
        <v>0.91023730400000002</v>
      </c>
      <c r="D37" s="74">
        <v>0.67495113899999992</v>
      </c>
      <c r="E37" s="75">
        <f t="shared" si="0"/>
        <v>0.34859733009503091</v>
      </c>
      <c r="F37" s="61">
        <f t="shared" si="1"/>
        <v>3.8089146780972416E-3</v>
      </c>
      <c r="G37" s="47">
        <v>31.06692048</v>
      </c>
      <c r="H37" s="122">
        <v>67.305666666666696</v>
      </c>
      <c r="I37" s="128"/>
      <c r="J37" s="74">
        <v>0.88391809999999993</v>
      </c>
      <c r="K37" s="74">
        <v>0.32436440999999999</v>
      </c>
      <c r="L37" s="75">
        <f t="shared" si="2"/>
        <v>1.7250773289215053</v>
      </c>
      <c r="M37" s="61">
        <f t="shared" si="3"/>
        <v>0.97108533798346708</v>
      </c>
    </row>
    <row r="38" spans="1:13" ht="12.75" customHeight="1" x14ac:dyDescent="0.2">
      <c r="A38" s="46" t="s">
        <v>908</v>
      </c>
      <c r="B38" s="46" t="s">
        <v>778</v>
      </c>
      <c r="C38" s="74">
        <v>0.91022146800000003</v>
      </c>
      <c r="D38" s="74">
        <v>0.53404178700000005</v>
      </c>
      <c r="E38" s="75">
        <f t="shared" si="0"/>
        <v>0.70440121008732959</v>
      </c>
      <c r="F38" s="61">
        <f t="shared" si="1"/>
        <v>3.8088484118910804E-3</v>
      </c>
      <c r="G38" s="47">
        <v>30.564378739999999</v>
      </c>
      <c r="H38" s="122">
        <v>64.212047619047596</v>
      </c>
      <c r="I38" s="128"/>
      <c r="J38" s="74">
        <v>0.63463046000000001</v>
      </c>
      <c r="K38" s="74">
        <v>3.8387900000000003E-2</v>
      </c>
      <c r="L38" s="75">
        <f t="shared" si="2"/>
        <v>15.532044211848003</v>
      </c>
      <c r="M38" s="61">
        <f t="shared" si="3"/>
        <v>0.69722642489904441</v>
      </c>
    </row>
    <row r="39" spans="1:13" ht="12.75" customHeight="1" x14ac:dyDescent="0.2">
      <c r="A39" s="46" t="s">
        <v>844</v>
      </c>
      <c r="B39" s="46" t="s">
        <v>729</v>
      </c>
      <c r="C39" s="74">
        <v>0.88603270999999995</v>
      </c>
      <c r="D39" s="74">
        <v>2.8165680899999996</v>
      </c>
      <c r="E39" s="75">
        <f t="shared" si="0"/>
        <v>-0.68542116444981804</v>
      </c>
      <c r="F39" s="61">
        <f t="shared" si="1"/>
        <v>3.7076298450555221E-3</v>
      </c>
      <c r="G39" s="47">
        <v>111.8023268</v>
      </c>
      <c r="H39" s="122">
        <v>44.099428571428597</v>
      </c>
      <c r="I39" s="128"/>
      <c r="J39" s="74">
        <v>20.99291311</v>
      </c>
      <c r="K39" s="74">
        <v>1.3383407</v>
      </c>
      <c r="L39" s="75">
        <f t="shared" si="2"/>
        <v>14.685776506684732</v>
      </c>
      <c r="M39" s="61">
        <f t="shared" si="3"/>
        <v>23.693158134082886</v>
      </c>
    </row>
    <row r="40" spans="1:13" ht="12.75" customHeight="1" x14ac:dyDescent="0.2">
      <c r="A40" s="46" t="s">
        <v>1541</v>
      </c>
      <c r="B40" s="46" t="s">
        <v>764</v>
      </c>
      <c r="C40" s="74">
        <v>0.85235805600000003</v>
      </c>
      <c r="D40" s="74">
        <v>0.24151282999999998</v>
      </c>
      <c r="E40" s="75">
        <f t="shared" si="0"/>
        <v>2.5292454483681057</v>
      </c>
      <c r="F40" s="61">
        <f t="shared" si="1"/>
        <v>3.5667172683716232E-3</v>
      </c>
      <c r="G40" s="47">
        <v>9.5473690600000012</v>
      </c>
      <c r="H40" s="122">
        <v>215.969142857143</v>
      </c>
      <c r="I40" s="128"/>
      <c r="J40" s="74">
        <v>0.29307171000000004</v>
      </c>
      <c r="K40" s="74">
        <v>8.3236119999999997E-2</v>
      </c>
      <c r="L40" s="75">
        <f t="shared" si="2"/>
        <v>2.5209679403605074</v>
      </c>
      <c r="M40" s="61">
        <f t="shared" si="3"/>
        <v>0.34383638183153398</v>
      </c>
    </row>
    <row r="41" spans="1:13" ht="12.75" customHeight="1" x14ac:dyDescent="0.2">
      <c r="A41" s="46" t="s">
        <v>1217</v>
      </c>
      <c r="B41" s="46" t="s">
        <v>744</v>
      </c>
      <c r="C41" s="74">
        <v>0.73744971299999995</v>
      </c>
      <c r="D41" s="74">
        <v>0.70841430900000002</v>
      </c>
      <c r="E41" s="75">
        <f t="shared" si="0"/>
        <v>4.0986473072496699E-2</v>
      </c>
      <c r="F41" s="61">
        <f t="shared" si="1"/>
        <v>3.0858799390672937E-3</v>
      </c>
      <c r="G41" s="47">
        <v>46.431030679999999</v>
      </c>
      <c r="H41" s="122">
        <v>281.76023809523798</v>
      </c>
      <c r="I41" s="128"/>
      <c r="J41" s="74">
        <v>7.2610389999999997E-2</v>
      </c>
      <c r="K41" s="74">
        <v>0.14727657</v>
      </c>
      <c r="L41" s="75">
        <f t="shared" si="2"/>
        <v>-0.50697935184123311</v>
      </c>
      <c r="M41" s="61">
        <f t="shared" si="3"/>
        <v>9.8461479772790961E-2</v>
      </c>
    </row>
    <row r="42" spans="1:13" ht="12.75" customHeight="1" x14ac:dyDescent="0.2">
      <c r="A42" s="46" t="s">
        <v>1126</v>
      </c>
      <c r="B42" s="46" t="s">
        <v>523</v>
      </c>
      <c r="C42" s="74">
        <v>0.71833493999999998</v>
      </c>
      <c r="D42" s="74">
        <v>8.0290689999999998E-2</v>
      </c>
      <c r="E42" s="75">
        <f t="shared" si="0"/>
        <v>7.9466778775970166</v>
      </c>
      <c r="F42" s="61">
        <f t="shared" si="1"/>
        <v>3.0058936111852664E-3</v>
      </c>
      <c r="G42" s="47">
        <v>4.8147742199999994</v>
      </c>
      <c r="H42" s="122">
        <v>31.092666666666702</v>
      </c>
      <c r="I42" s="128"/>
      <c r="J42" s="74">
        <v>0.95675425999999997</v>
      </c>
      <c r="K42" s="74">
        <v>8.9261889999999997E-2</v>
      </c>
      <c r="L42" s="75">
        <f t="shared" si="2"/>
        <v>9.7185077528607113</v>
      </c>
      <c r="M42" s="61">
        <f t="shared" si="3"/>
        <v>1.3319055035802658</v>
      </c>
    </row>
    <row r="43" spans="1:13" ht="12.75" customHeight="1" x14ac:dyDescent="0.2">
      <c r="A43" s="46" t="s">
        <v>852</v>
      </c>
      <c r="B43" s="46" t="s">
        <v>742</v>
      </c>
      <c r="C43" s="74">
        <v>0.68959075000000003</v>
      </c>
      <c r="D43" s="74">
        <v>2.2479374000000001</v>
      </c>
      <c r="E43" s="75">
        <f t="shared" si="0"/>
        <v>-0.69323400642740318</v>
      </c>
      <c r="F43" s="61">
        <f t="shared" si="1"/>
        <v>2.8856127056237253E-3</v>
      </c>
      <c r="G43" s="47">
        <v>13.831525766645999</v>
      </c>
      <c r="H43" s="122">
        <v>84.732349999999997</v>
      </c>
      <c r="I43" s="128"/>
      <c r="J43" s="74">
        <v>5.9969194699999999</v>
      </c>
      <c r="K43" s="74">
        <v>8.5419231173004988</v>
      </c>
      <c r="L43" s="75">
        <f t="shared" si="2"/>
        <v>-0.29794270123386402</v>
      </c>
      <c r="M43" s="61">
        <f t="shared" si="3"/>
        <v>8.6963455788813864</v>
      </c>
    </row>
    <row r="44" spans="1:13" s="124" customFormat="1" ht="12.75" customHeight="1" x14ac:dyDescent="0.2">
      <c r="A44" s="46" t="s">
        <v>841</v>
      </c>
      <c r="B44" s="46" t="s">
        <v>725</v>
      </c>
      <c r="C44" s="74">
        <v>0.63207453000000002</v>
      </c>
      <c r="D44" s="74">
        <v>0.19768839999999999</v>
      </c>
      <c r="E44" s="75">
        <f t="shared" si="0"/>
        <v>2.1973273596225176</v>
      </c>
      <c r="F44" s="61">
        <f t="shared" si="1"/>
        <v>2.6449343972046384E-3</v>
      </c>
      <c r="G44" s="47">
        <v>141.70724016999998</v>
      </c>
      <c r="H44" s="122">
        <v>19.6739523809524</v>
      </c>
      <c r="I44" s="128"/>
      <c r="J44" s="74">
        <v>1.9055041100000001</v>
      </c>
      <c r="K44" s="74">
        <v>4.3236273799999996</v>
      </c>
      <c r="L44" s="75">
        <f t="shared" si="2"/>
        <v>-0.55928114462074663</v>
      </c>
      <c r="M44" s="61">
        <f t="shared" si="3"/>
        <v>3.0146826356062788</v>
      </c>
    </row>
    <row r="45" spans="1:13" ht="12.75" customHeight="1" x14ac:dyDescent="0.2">
      <c r="A45" s="46" t="s">
        <v>1463</v>
      </c>
      <c r="B45" s="46" t="s">
        <v>730</v>
      </c>
      <c r="C45" s="74">
        <v>0.61150961999999998</v>
      </c>
      <c r="D45" s="74">
        <v>0.16845126000000002</v>
      </c>
      <c r="E45" s="75">
        <f t="shared" si="0"/>
        <v>2.6301872719741004</v>
      </c>
      <c r="F45" s="61">
        <f t="shared" si="1"/>
        <v>2.5588799285418723E-3</v>
      </c>
      <c r="G45" s="47">
        <v>13.312576119999999</v>
      </c>
      <c r="H45" s="122">
        <v>41.857285714285702</v>
      </c>
      <c r="I45" s="128"/>
      <c r="J45" s="74">
        <v>0.91402923999999997</v>
      </c>
      <c r="K45" s="74">
        <v>0.17017517000000001</v>
      </c>
      <c r="L45" s="75">
        <f t="shared" si="2"/>
        <v>4.3711081352232517</v>
      </c>
      <c r="M45" s="61">
        <f t="shared" si="3"/>
        <v>1.4947095026894262</v>
      </c>
    </row>
    <row r="46" spans="1:13" ht="12.75" customHeight="1" x14ac:dyDescent="0.2">
      <c r="A46" s="46" t="s">
        <v>837</v>
      </c>
      <c r="B46" s="46" t="s">
        <v>718</v>
      </c>
      <c r="C46" s="74">
        <v>0.57215877500000001</v>
      </c>
      <c r="D46" s="74">
        <v>3.2095651690000002</v>
      </c>
      <c r="E46" s="75">
        <f t="shared" si="0"/>
        <v>-0.82173324270643588</v>
      </c>
      <c r="F46" s="61">
        <f t="shared" si="1"/>
        <v>2.3942151642464844E-3</v>
      </c>
      <c r="G46" s="47">
        <v>291.50963966</v>
      </c>
      <c r="H46" s="122">
        <v>26.8307619047619</v>
      </c>
      <c r="I46" s="128"/>
      <c r="J46" s="74">
        <v>0.49397736999999997</v>
      </c>
      <c r="K46" s="74">
        <v>0.95060269999999991</v>
      </c>
      <c r="L46" s="75">
        <f t="shared" si="2"/>
        <v>-0.48035349573486374</v>
      </c>
      <c r="M46" s="61">
        <f t="shared" si="3"/>
        <v>0.86335715116839717</v>
      </c>
    </row>
    <row r="47" spans="1:13" ht="12.75" customHeight="1" x14ac:dyDescent="0.2">
      <c r="A47" s="46" t="s">
        <v>1221</v>
      </c>
      <c r="B47" s="46" t="s">
        <v>799</v>
      </c>
      <c r="C47" s="74">
        <v>0.56192369999999991</v>
      </c>
      <c r="D47" s="74">
        <v>0.70128928000000001</v>
      </c>
      <c r="E47" s="75">
        <f t="shared" si="0"/>
        <v>-0.19872766342585491</v>
      </c>
      <c r="F47" s="61">
        <f t="shared" si="1"/>
        <v>2.3513861929138321E-3</v>
      </c>
      <c r="G47" s="47">
        <v>3.2512276</v>
      </c>
      <c r="H47" s="122">
        <v>65.753761904761902</v>
      </c>
      <c r="I47" s="128"/>
      <c r="J47" s="74">
        <v>0.32316746999999996</v>
      </c>
      <c r="K47" s="74">
        <v>0.23566888</v>
      </c>
      <c r="L47" s="75">
        <f t="shared" si="2"/>
        <v>0.37127765872184715</v>
      </c>
      <c r="M47" s="61">
        <f t="shared" si="3"/>
        <v>0.57510916517669575</v>
      </c>
    </row>
    <row r="48" spans="1:13" ht="12.75" customHeight="1" x14ac:dyDescent="0.2">
      <c r="A48" s="46" t="s">
        <v>1215</v>
      </c>
      <c r="B48" s="46" t="s">
        <v>776</v>
      </c>
      <c r="C48" s="74">
        <v>0.55153090000000005</v>
      </c>
      <c r="D48" s="74">
        <v>0.27140955</v>
      </c>
      <c r="E48" s="75">
        <f t="shared" si="0"/>
        <v>1.0320983546820663</v>
      </c>
      <c r="F48" s="61">
        <f t="shared" si="1"/>
        <v>2.3078972166956828E-3</v>
      </c>
      <c r="G48" s="47">
        <v>15.91548109</v>
      </c>
      <c r="H48" s="122">
        <v>140.85123809523799</v>
      </c>
      <c r="I48" s="128"/>
      <c r="J48" s="74">
        <v>0.32204758</v>
      </c>
      <c r="K48" s="74">
        <v>0.18228129999999998</v>
      </c>
      <c r="L48" s="75">
        <f t="shared" si="2"/>
        <v>0.76676148348733553</v>
      </c>
      <c r="M48" s="61">
        <f t="shared" si="3"/>
        <v>0.58391575159252174</v>
      </c>
    </row>
    <row r="49" spans="1:13" ht="12.75" customHeight="1" x14ac:dyDescent="0.2">
      <c r="A49" s="46" t="s">
        <v>1577</v>
      </c>
      <c r="B49" s="46" t="s">
        <v>1578</v>
      </c>
      <c r="C49" s="74">
        <v>0.50219599000000004</v>
      </c>
      <c r="D49" s="74">
        <v>0.27443970000000001</v>
      </c>
      <c r="E49" s="75">
        <f t="shared" si="0"/>
        <v>0.82989556540107001</v>
      </c>
      <c r="F49" s="61">
        <f t="shared" si="1"/>
        <v>2.1014538397698714E-3</v>
      </c>
      <c r="G49" s="47">
        <v>1439.78760098823</v>
      </c>
      <c r="H49" s="122">
        <v>27.455904761904801</v>
      </c>
      <c r="I49" s="128"/>
      <c r="J49" s="74">
        <v>12.689981980000001</v>
      </c>
      <c r="K49" s="74">
        <v>65.734468179999993</v>
      </c>
      <c r="L49" s="75">
        <f t="shared" si="2"/>
        <v>-0.80695086867895305</v>
      </c>
      <c r="M49" s="61">
        <f t="shared" si="3"/>
        <v>25.268983091641172</v>
      </c>
    </row>
    <row r="50" spans="1:13" s="124" customFormat="1" ht="12.75" customHeight="1" x14ac:dyDescent="0.2">
      <c r="A50" s="46" t="s">
        <v>854</v>
      </c>
      <c r="B50" s="46" t="s">
        <v>745</v>
      </c>
      <c r="C50" s="74">
        <v>0.43612802000000001</v>
      </c>
      <c r="D50" s="74">
        <v>1.0478918800000001</v>
      </c>
      <c r="E50" s="75">
        <f t="shared" si="0"/>
        <v>-0.5838043711150811</v>
      </c>
      <c r="F50" s="61">
        <f t="shared" si="1"/>
        <v>1.8249904828197276E-3</v>
      </c>
      <c r="G50" s="47">
        <v>121.67400929</v>
      </c>
      <c r="H50" s="122">
        <v>42.893285714285703</v>
      </c>
      <c r="I50" s="128"/>
      <c r="J50" s="74">
        <v>0.20585335000000002</v>
      </c>
      <c r="K50" s="74">
        <v>1.56565412</v>
      </c>
      <c r="L50" s="75">
        <f t="shared" si="2"/>
        <v>-0.86851926784442024</v>
      </c>
      <c r="M50" s="61">
        <f t="shared" si="3"/>
        <v>0.47200211992799734</v>
      </c>
    </row>
    <row r="51" spans="1:13" ht="12.75" customHeight="1" x14ac:dyDescent="0.2">
      <c r="A51" s="46" t="s">
        <v>847</v>
      </c>
      <c r="B51" s="46" t="s">
        <v>734</v>
      </c>
      <c r="C51" s="74">
        <v>0.43162642000000001</v>
      </c>
      <c r="D51" s="74">
        <v>2.211168925</v>
      </c>
      <c r="E51" s="75">
        <f t="shared" si="0"/>
        <v>-0.80479717532209805</v>
      </c>
      <c r="F51" s="61">
        <f t="shared" si="1"/>
        <v>1.8061534056755871E-3</v>
      </c>
      <c r="G51" s="47">
        <v>187.73841854</v>
      </c>
      <c r="H51" s="122">
        <v>37.300857142857097</v>
      </c>
      <c r="I51" s="128"/>
      <c r="J51" s="74">
        <v>59.586928499999999</v>
      </c>
      <c r="K51" s="74">
        <v>16.986631129999999</v>
      </c>
      <c r="L51" s="75">
        <f t="shared" si="2"/>
        <v>2.5078720461977797</v>
      </c>
      <c r="M51" s="61" t="str">
        <f t="shared" si="3"/>
        <v/>
      </c>
    </row>
    <row r="52" spans="1:13" ht="12.75" customHeight="1" x14ac:dyDescent="0.2">
      <c r="A52" s="46" t="s">
        <v>1232</v>
      </c>
      <c r="B52" s="46" t="s">
        <v>825</v>
      </c>
      <c r="C52" s="74">
        <v>0.39057697999999996</v>
      </c>
      <c r="D52" s="74">
        <v>0.95213056000000007</v>
      </c>
      <c r="E52" s="75">
        <f t="shared" si="0"/>
        <v>-0.58978632090120087</v>
      </c>
      <c r="F52" s="61">
        <f t="shared" si="1"/>
        <v>1.6343808208160325E-3</v>
      </c>
      <c r="G52" s="47">
        <v>0.66843579000000009</v>
      </c>
      <c r="H52" s="122">
        <v>66.570809523809501</v>
      </c>
      <c r="I52" s="128"/>
      <c r="J52" s="74">
        <v>0</v>
      </c>
      <c r="K52" s="74">
        <v>0</v>
      </c>
      <c r="L52" s="75" t="str">
        <f t="shared" si="2"/>
        <v/>
      </c>
      <c r="M52" s="61">
        <f t="shared" si="3"/>
        <v>0</v>
      </c>
    </row>
    <row r="53" spans="1:13" ht="12.75" customHeight="1" x14ac:dyDescent="0.2">
      <c r="A53" s="46" t="s">
        <v>1210</v>
      </c>
      <c r="B53" s="46" t="s">
        <v>798</v>
      </c>
      <c r="C53" s="74">
        <v>0.37208226</v>
      </c>
      <c r="D53" s="74">
        <v>0</v>
      </c>
      <c r="E53" s="75" t="str">
        <f t="shared" si="0"/>
        <v/>
      </c>
      <c r="F53" s="61">
        <f t="shared" si="1"/>
        <v>1.5569891228865676E-3</v>
      </c>
      <c r="G53" s="47">
        <v>0.29257546000000001</v>
      </c>
      <c r="H53" s="122">
        <v>219.97385714285701</v>
      </c>
      <c r="I53" s="128"/>
      <c r="J53" s="74">
        <v>0</v>
      </c>
      <c r="K53" s="74">
        <v>0</v>
      </c>
      <c r="L53" s="75" t="str">
        <f t="shared" si="2"/>
        <v/>
      </c>
      <c r="M53" s="61">
        <f t="shared" si="3"/>
        <v>0</v>
      </c>
    </row>
    <row r="54" spans="1:13" ht="12.75" customHeight="1" x14ac:dyDescent="0.2">
      <c r="A54" s="46" t="s">
        <v>1236</v>
      </c>
      <c r="B54" s="46" t="s">
        <v>751</v>
      </c>
      <c r="C54" s="74">
        <v>0.36403878000000001</v>
      </c>
      <c r="D54" s="74">
        <v>0.60439220999999999</v>
      </c>
      <c r="E54" s="75">
        <f t="shared" si="0"/>
        <v>-0.39767790852234841</v>
      </c>
      <c r="F54" s="61">
        <f t="shared" si="1"/>
        <v>1.5233309450681583E-3</v>
      </c>
      <c r="G54" s="47">
        <v>0.92443702000000005</v>
      </c>
      <c r="H54" s="122">
        <v>61.770761904761898</v>
      </c>
      <c r="I54" s="128"/>
      <c r="J54" s="74">
        <v>0</v>
      </c>
      <c r="K54" s="74">
        <v>0</v>
      </c>
      <c r="L54" s="75" t="str">
        <f t="shared" si="2"/>
        <v/>
      </c>
      <c r="M54" s="61">
        <f t="shared" si="3"/>
        <v>0</v>
      </c>
    </row>
    <row r="55" spans="1:13" ht="12.75" customHeight="1" x14ac:dyDescent="0.2">
      <c r="A55" s="46" t="s">
        <v>875</v>
      </c>
      <c r="B55" s="46" t="s">
        <v>755</v>
      </c>
      <c r="C55" s="74">
        <v>0.36096863000000001</v>
      </c>
      <c r="D55" s="74">
        <v>0.47422346000000004</v>
      </c>
      <c r="E55" s="75">
        <f t="shared" si="0"/>
        <v>-0.23882165171668235</v>
      </c>
      <c r="F55" s="61">
        <f t="shared" si="1"/>
        <v>1.5104838124055311E-3</v>
      </c>
      <c r="G55" s="47">
        <v>20.649285600000002</v>
      </c>
      <c r="H55" s="122">
        <v>39.532952380952402</v>
      </c>
      <c r="I55" s="128"/>
      <c r="J55" s="74">
        <v>0.35775946999999997</v>
      </c>
      <c r="K55" s="74">
        <v>0.35603816999999999</v>
      </c>
      <c r="L55" s="75">
        <f t="shared" si="2"/>
        <v>4.8345939987277653E-3</v>
      </c>
      <c r="M55" s="61">
        <f t="shared" si="3"/>
        <v>0.99110958755612633</v>
      </c>
    </row>
    <row r="56" spans="1:13" ht="12.75" customHeight="1" x14ac:dyDescent="0.2">
      <c r="A56" s="46" t="s">
        <v>1211</v>
      </c>
      <c r="B56" s="46" t="s">
        <v>712</v>
      </c>
      <c r="C56" s="74">
        <v>0.333739018</v>
      </c>
      <c r="D56" s="74">
        <v>0.44422290999999997</v>
      </c>
      <c r="E56" s="75">
        <f t="shared" si="0"/>
        <v>-0.24871272848129322</v>
      </c>
      <c r="F56" s="61">
        <f t="shared" si="1"/>
        <v>1.3965407028780261E-3</v>
      </c>
      <c r="G56" s="47">
        <v>66.659195679999996</v>
      </c>
      <c r="H56" s="122">
        <v>401.83633333333302</v>
      </c>
      <c r="I56" s="128"/>
      <c r="J56" s="74">
        <v>0.56025435000000001</v>
      </c>
      <c r="K56" s="74">
        <v>0.59658978000000007</v>
      </c>
      <c r="L56" s="75">
        <f t="shared" si="2"/>
        <v>-6.0905216981759325E-2</v>
      </c>
      <c r="M56" s="61">
        <f t="shared" si="3"/>
        <v>1.6787199571612572</v>
      </c>
    </row>
    <row r="57" spans="1:13" ht="12.75" customHeight="1" x14ac:dyDescent="0.2">
      <c r="A57" s="46" t="s">
        <v>1231</v>
      </c>
      <c r="B57" s="46" t="s">
        <v>733</v>
      </c>
      <c r="C57" s="74">
        <v>0.32431615999999996</v>
      </c>
      <c r="D57" s="74">
        <v>0.25148066000000002</v>
      </c>
      <c r="E57" s="75">
        <f t="shared" si="0"/>
        <v>0.28962664564344598</v>
      </c>
      <c r="F57" s="61">
        <f t="shared" si="1"/>
        <v>1.3571104773883594E-3</v>
      </c>
      <c r="G57" s="47">
        <v>44.948947200000006</v>
      </c>
      <c r="H57" s="122">
        <v>123.86785714285701</v>
      </c>
      <c r="I57" s="128"/>
      <c r="J57" s="74">
        <v>0</v>
      </c>
      <c r="K57" s="74">
        <v>1.235356E-2</v>
      </c>
      <c r="L57" s="75">
        <f t="shared" si="2"/>
        <v>-1</v>
      </c>
      <c r="M57" s="61">
        <f t="shared" si="3"/>
        <v>0</v>
      </c>
    </row>
    <row r="58" spans="1:13" ht="12.75" customHeight="1" x14ac:dyDescent="0.2">
      <c r="A58" s="46" t="s">
        <v>1121</v>
      </c>
      <c r="B58" s="46" t="s">
        <v>185</v>
      </c>
      <c r="C58" s="74">
        <v>0.32274281999999999</v>
      </c>
      <c r="D58" s="74">
        <v>1.2570162900000001</v>
      </c>
      <c r="E58" s="75">
        <f t="shared" si="0"/>
        <v>-0.7432469073252822</v>
      </c>
      <c r="F58" s="61">
        <f t="shared" si="1"/>
        <v>1.3505267900429797E-3</v>
      </c>
      <c r="G58" s="47">
        <v>13.75322474</v>
      </c>
      <c r="H58" s="122">
        <v>48.038523809523802</v>
      </c>
      <c r="I58" s="128"/>
      <c r="J58" s="74">
        <v>1.00605729</v>
      </c>
      <c r="K58" s="74">
        <v>5.1141275799999999</v>
      </c>
      <c r="L58" s="75">
        <f t="shared" si="2"/>
        <v>-0.80327880478883162</v>
      </c>
      <c r="M58" s="61">
        <f t="shared" si="3"/>
        <v>3.1172104463857631</v>
      </c>
    </row>
    <row r="59" spans="1:13" ht="12.75" customHeight="1" x14ac:dyDescent="0.2">
      <c r="A59" s="46" t="s">
        <v>1571</v>
      </c>
      <c r="B59" s="46" t="s">
        <v>1572</v>
      </c>
      <c r="C59" s="74">
        <v>0.28978434999999997</v>
      </c>
      <c r="D59" s="74">
        <v>0.21993364999999998</v>
      </c>
      <c r="E59" s="75">
        <f t="shared" si="0"/>
        <v>0.31759896677929911</v>
      </c>
      <c r="F59" s="61">
        <f t="shared" si="1"/>
        <v>1.2126111062987902E-3</v>
      </c>
      <c r="G59" s="47">
        <v>1.06989307</v>
      </c>
      <c r="H59" s="122">
        <v>32.690428571428598</v>
      </c>
      <c r="I59" s="128"/>
      <c r="J59" s="74">
        <v>9.97947E-2</v>
      </c>
      <c r="K59" s="74">
        <v>1.4175770000000001</v>
      </c>
      <c r="L59" s="75">
        <f t="shared" si="2"/>
        <v>-0.92960191933136616</v>
      </c>
      <c r="M59" s="61">
        <f t="shared" si="3"/>
        <v>0.34437574009776584</v>
      </c>
    </row>
    <row r="60" spans="1:13" ht="12.75" customHeight="1" x14ac:dyDescent="0.2">
      <c r="A60" s="46" t="s">
        <v>914</v>
      </c>
      <c r="B60" s="46" t="s">
        <v>787</v>
      </c>
      <c r="C60" s="74">
        <v>0.24473575</v>
      </c>
      <c r="D60" s="74">
        <v>0.21652057</v>
      </c>
      <c r="E60" s="75">
        <f t="shared" si="0"/>
        <v>0.13031177592041265</v>
      </c>
      <c r="F60" s="61">
        <f t="shared" si="1"/>
        <v>1.0241039192018624E-3</v>
      </c>
      <c r="G60" s="47">
        <v>15.700824649999999</v>
      </c>
      <c r="H60" s="122">
        <v>32.086523809523797</v>
      </c>
      <c r="I60" s="128"/>
      <c r="J60" s="74">
        <v>0</v>
      </c>
      <c r="K60" s="74">
        <v>2.095E-2</v>
      </c>
      <c r="L60" s="75">
        <f t="shared" si="2"/>
        <v>-1</v>
      </c>
      <c r="M60" s="61">
        <f t="shared" si="3"/>
        <v>0</v>
      </c>
    </row>
    <row r="61" spans="1:13" ht="12.75" customHeight="1" x14ac:dyDescent="0.2">
      <c r="A61" s="46" t="s">
        <v>1120</v>
      </c>
      <c r="B61" s="46" t="s">
        <v>184</v>
      </c>
      <c r="C61" s="74">
        <v>0.24240265999999999</v>
      </c>
      <c r="D61" s="74">
        <v>1.5349321299999998</v>
      </c>
      <c r="E61" s="75">
        <f t="shared" si="0"/>
        <v>-0.84207597504653187</v>
      </c>
      <c r="F61" s="61">
        <f t="shared" si="1"/>
        <v>1.0143410357128311E-3</v>
      </c>
      <c r="G61" s="47">
        <v>31.19914103</v>
      </c>
      <c r="H61" s="122">
        <v>33.046142857142897</v>
      </c>
      <c r="I61" s="128"/>
      <c r="J61" s="74">
        <v>0.79919579000000007</v>
      </c>
      <c r="K61" s="74">
        <v>0.76784624999999995</v>
      </c>
      <c r="L61" s="75">
        <f t="shared" si="2"/>
        <v>4.0827887093282111E-2</v>
      </c>
      <c r="M61" s="61">
        <f t="shared" si="3"/>
        <v>3.2969761552946659</v>
      </c>
    </row>
    <row r="62" spans="1:13" ht="12.75" customHeight="1" x14ac:dyDescent="0.2">
      <c r="A62" s="46" t="s">
        <v>1237</v>
      </c>
      <c r="B62" s="46" t="s">
        <v>719</v>
      </c>
      <c r="C62" s="74">
        <v>0.22908308999999999</v>
      </c>
      <c r="D62" s="74">
        <v>0.11527389</v>
      </c>
      <c r="E62" s="75">
        <f t="shared" si="0"/>
        <v>0.9872938269021716</v>
      </c>
      <c r="F62" s="61">
        <f t="shared" si="1"/>
        <v>9.586049046445929E-4</v>
      </c>
      <c r="G62" s="47">
        <v>15.205982499999999</v>
      </c>
      <c r="H62" s="122">
        <v>22.140952380952399</v>
      </c>
      <c r="I62" s="128"/>
      <c r="J62" s="74">
        <v>9.9605700000000002E-3</v>
      </c>
      <c r="K62" s="74">
        <v>5.9161350000000001E-2</v>
      </c>
      <c r="L62" s="75">
        <f t="shared" si="2"/>
        <v>-0.83163720909005623</v>
      </c>
      <c r="M62" s="61">
        <f t="shared" si="3"/>
        <v>4.3480162590787477E-2</v>
      </c>
    </row>
    <row r="63" spans="1:13" ht="12.75" customHeight="1" x14ac:dyDescent="0.2">
      <c r="A63" s="46" t="s">
        <v>1557</v>
      </c>
      <c r="B63" s="46" t="s">
        <v>1558</v>
      </c>
      <c r="C63" s="74">
        <v>0.22608924999999999</v>
      </c>
      <c r="D63" s="74">
        <v>6.2160000000000004E-4</v>
      </c>
      <c r="E63" s="75" t="str">
        <f t="shared" si="0"/>
        <v/>
      </c>
      <c r="F63" s="61">
        <f t="shared" si="1"/>
        <v>9.4607709341364978E-4</v>
      </c>
      <c r="G63" s="47">
        <v>0.77526783999999993</v>
      </c>
      <c r="H63" s="122">
        <v>38.215047619047603</v>
      </c>
      <c r="I63" s="128"/>
      <c r="J63" s="74">
        <v>7.8088749999999998E-2</v>
      </c>
      <c r="K63" s="74">
        <v>0</v>
      </c>
      <c r="L63" s="75" t="str">
        <f t="shared" si="2"/>
        <v/>
      </c>
      <c r="M63" s="61">
        <f t="shared" si="3"/>
        <v>0.3453890443707518</v>
      </c>
    </row>
    <row r="64" spans="1:13" ht="12.75" customHeight="1" x14ac:dyDescent="0.2">
      <c r="A64" s="46" t="s">
        <v>1563</v>
      </c>
      <c r="B64" s="46" t="s">
        <v>1564</v>
      </c>
      <c r="C64" s="74">
        <v>0.21987999999999999</v>
      </c>
      <c r="D64" s="74">
        <v>0.11160399999999999</v>
      </c>
      <c r="E64" s="75">
        <f t="shared" si="0"/>
        <v>0.97018028027669256</v>
      </c>
      <c r="F64" s="61">
        <f t="shared" si="1"/>
        <v>9.2009430479243618E-4</v>
      </c>
      <c r="G64" s="47">
        <v>0.23232394000000001</v>
      </c>
      <c r="H64" s="122">
        <v>30.5977142857143</v>
      </c>
      <c r="I64" s="128"/>
      <c r="J64" s="74">
        <v>0.43975999999999998</v>
      </c>
      <c r="K64" s="74">
        <v>0.23980799999999999</v>
      </c>
      <c r="L64" s="75">
        <f t="shared" si="2"/>
        <v>0.83380037363223902</v>
      </c>
      <c r="M64" s="61">
        <f t="shared" si="3"/>
        <v>2</v>
      </c>
    </row>
    <row r="65" spans="1:13" ht="12.75" customHeight="1" x14ac:dyDescent="0.2">
      <c r="A65" s="46" t="s">
        <v>1350</v>
      </c>
      <c r="B65" s="46" t="s">
        <v>1349</v>
      </c>
      <c r="C65" s="74">
        <v>0.21260285800000001</v>
      </c>
      <c r="D65" s="74">
        <v>0.37650397299999999</v>
      </c>
      <c r="E65" s="75">
        <f t="shared" si="0"/>
        <v>-0.43532373295832394</v>
      </c>
      <c r="F65" s="61">
        <f t="shared" si="1"/>
        <v>8.896428907967757E-4</v>
      </c>
      <c r="G65" s="47">
        <v>2.9177188040000002</v>
      </c>
      <c r="H65" s="122">
        <v>148.987476190476</v>
      </c>
      <c r="I65" s="128"/>
      <c r="J65" s="74">
        <v>3.1044820000000001E-2</v>
      </c>
      <c r="K65" s="74">
        <v>3.4617480000000006E-2</v>
      </c>
      <c r="L65" s="75">
        <f t="shared" si="2"/>
        <v>-0.10320393049985166</v>
      </c>
      <c r="M65" s="61">
        <f t="shared" si="3"/>
        <v>0.14602259015727814</v>
      </c>
    </row>
    <row r="66" spans="1:13" ht="12.75" customHeight="1" x14ac:dyDescent="0.2">
      <c r="A66" s="46" t="s">
        <v>1867</v>
      </c>
      <c r="B66" s="46" t="s">
        <v>1868</v>
      </c>
      <c r="C66" s="74">
        <v>0.20958447499999999</v>
      </c>
      <c r="D66" s="74">
        <v>3.5119549999999998E-3</v>
      </c>
      <c r="E66" s="75">
        <f t="shared" si="0"/>
        <v>58.677437495639893</v>
      </c>
      <c r="F66" s="61">
        <f t="shared" si="1"/>
        <v>8.7701237866296496E-4</v>
      </c>
      <c r="G66" s="47">
        <v>2.37822369</v>
      </c>
      <c r="H66" s="122">
        <v>75.978857142857194</v>
      </c>
      <c r="I66" s="128"/>
      <c r="J66" s="74">
        <v>1.0381280000000001E-2</v>
      </c>
      <c r="K66" s="74">
        <v>0</v>
      </c>
      <c r="L66" s="75" t="str">
        <f t="shared" si="2"/>
        <v/>
      </c>
      <c r="M66" s="61">
        <f t="shared" si="3"/>
        <v>4.9532676501921252E-2</v>
      </c>
    </row>
    <row r="67" spans="1:13" ht="12.75" customHeight="1" x14ac:dyDescent="0.2">
      <c r="A67" s="46" t="s">
        <v>918</v>
      </c>
      <c r="B67" s="46" t="s">
        <v>805</v>
      </c>
      <c r="C67" s="74">
        <v>0.20668781999999999</v>
      </c>
      <c r="D67" s="74">
        <v>0</v>
      </c>
      <c r="E67" s="75" t="str">
        <f t="shared" si="0"/>
        <v/>
      </c>
      <c r="F67" s="61">
        <f t="shared" si="1"/>
        <v>8.6489124091306251E-4</v>
      </c>
      <c r="G67" s="47">
        <v>2.41008348559104</v>
      </c>
      <c r="H67" s="122">
        <v>53.191619047619099</v>
      </c>
      <c r="I67" s="128"/>
      <c r="J67" s="74">
        <v>1.8948380000000001E-2</v>
      </c>
      <c r="K67" s="74">
        <v>4.7901112699999997</v>
      </c>
      <c r="L67" s="75">
        <f t="shared" si="2"/>
        <v>-0.99604427143088059</v>
      </c>
      <c r="M67" s="61">
        <f t="shared" si="3"/>
        <v>9.167632616184157E-2</v>
      </c>
    </row>
    <row r="68" spans="1:13" ht="12.75" customHeight="1" x14ac:dyDescent="0.2">
      <c r="A68" s="46" t="s">
        <v>897</v>
      </c>
      <c r="B68" s="46" t="s">
        <v>763</v>
      </c>
      <c r="C68" s="74">
        <v>0.195508135</v>
      </c>
      <c r="D68" s="74">
        <v>0.33413595000000001</v>
      </c>
      <c r="E68" s="75">
        <f t="shared" si="0"/>
        <v>-0.41488446543989055</v>
      </c>
      <c r="F68" s="61">
        <f t="shared" si="1"/>
        <v>8.1810952134842084E-4</v>
      </c>
      <c r="G68" s="47">
        <v>20.71279071</v>
      </c>
      <c r="H68" s="122">
        <v>106.484380952381</v>
      </c>
      <c r="I68" s="128"/>
      <c r="J68" s="74">
        <v>3.1841899999999999E-3</v>
      </c>
      <c r="K68" s="74">
        <v>3.3171430000000002E-2</v>
      </c>
      <c r="L68" s="75">
        <f t="shared" si="2"/>
        <v>-0.90400805753625935</v>
      </c>
      <c r="M68" s="61">
        <f t="shared" si="3"/>
        <v>1.6286739168168116E-2</v>
      </c>
    </row>
    <row r="69" spans="1:13" ht="12.75" customHeight="1" x14ac:dyDescent="0.2">
      <c r="A69" s="46" t="s">
        <v>1499</v>
      </c>
      <c r="B69" s="46" t="s">
        <v>1500</v>
      </c>
      <c r="C69" s="74">
        <v>0.17362829999999999</v>
      </c>
      <c r="D69" s="74">
        <v>9.8439100000000002E-2</v>
      </c>
      <c r="E69" s="75">
        <f t="shared" si="0"/>
        <v>0.76381437863613111</v>
      </c>
      <c r="F69" s="61">
        <f t="shared" si="1"/>
        <v>7.2655271048204721E-4</v>
      </c>
      <c r="G69" s="47">
        <v>0.115801845</v>
      </c>
      <c r="H69" s="122">
        <v>79.9531904761905</v>
      </c>
      <c r="I69" s="128"/>
      <c r="J69" s="74">
        <v>0.16056095000000001</v>
      </c>
      <c r="K69" s="74">
        <v>9.5205929999999994E-2</v>
      </c>
      <c r="L69" s="75">
        <f t="shared" si="2"/>
        <v>0.68645955141659787</v>
      </c>
      <c r="M69" s="61">
        <f t="shared" si="3"/>
        <v>0.92473951539006038</v>
      </c>
    </row>
    <row r="70" spans="1:13" ht="12.75" customHeight="1" x14ac:dyDescent="0.2">
      <c r="A70" s="46" t="s">
        <v>1234</v>
      </c>
      <c r="B70" s="46" t="s">
        <v>759</v>
      </c>
      <c r="C70" s="74">
        <v>0.17176425000000001</v>
      </c>
      <c r="D70" s="74">
        <v>9.1497999999999996E-2</v>
      </c>
      <c r="E70" s="75">
        <f t="shared" si="0"/>
        <v>0.87724595073116363</v>
      </c>
      <c r="F70" s="61">
        <f t="shared" si="1"/>
        <v>7.1875253862081236E-4</v>
      </c>
      <c r="G70" s="47">
        <v>0.77075639000000007</v>
      </c>
      <c r="H70" s="122">
        <v>145.05995238095201</v>
      </c>
      <c r="I70" s="128"/>
      <c r="J70" s="74">
        <v>8.1872000000000004E-3</v>
      </c>
      <c r="K70" s="74">
        <v>5.1477399999999996E-3</v>
      </c>
      <c r="L70" s="75">
        <f t="shared" si="2"/>
        <v>0.59044551589629646</v>
      </c>
      <c r="M70" s="61">
        <f t="shared" si="3"/>
        <v>4.7665331988466751E-2</v>
      </c>
    </row>
    <row r="71" spans="1:13" ht="12.75" customHeight="1" x14ac:dyDescent="0.2">
      <c r="A71" s="46" t="s">
        <v>1559</v>
      </c>
      <c r="B71" s="46" t="s">
        <v>1560</v>
      </c>
      <c r="C71" s="74">
        <v>0.16774549999999999</v>
      </c>
      <c r="D71" s="74">
        <v>8.6987499999999995E-2</v>
      </c>
      <c r="E71" s="75">
        <f t="shared" ref="E71:E134" si="4">IF(ISERROR(C71/D71-1),"",IF((C71/D71-1)&gt;10000%,"",C71/D71-1))</f>
        <v>0.92838626239402222</v>
      </c>
      <c r="F71" s="61">
        <f t="shared" ref="F71:F134" si="5">C71/$C$231</f>
        <v>7.0193596145424596E-4</v>
      </c>
      <c r="G71" s="47">
        <v>6.41439118</v>
      </c>
      <c r="H71" s="122">
        <v>29.571571428571399</v>
      </c>
      <c r="I71" s="128"/>
      <c r="J71" s="74">
        <v>10.340675800000001</v>
      </c>
      <c r="K71" s="74">
        <v>1.0770362</v>
      </c>
      <c r="L71" s="75">
        <f t="shared" ref="L71:L134" si="6">IF(ISERROR(J71/K71-1),"",IF((J71/K71-1)&gt;10000%,"",J71/K71-1))</f>
        <v>8.6010475785307872</v>
      </c>
      <c r="M71" s="61">
        <f t="shared" ref="M71:M134" si="7">IF(ISERROR(J71/C71),"",IF(J71/C71&gt;10000%,"",J71/C71))</f>
        <v>61.645026543185971</v>
      </c>
    </row>
    <row r="72" spans="1:13" ht="12.75" customHeight="1" x14ac:dyDescent="0.2">
      <c r="A72" s="46" t="s">
        <v>1228</v>
      </c>
      <c r="B72" s="46" t="s">
        <v>824</v>
      </c>
      <c r="C72" s="74">
        <v>0.1662448</v>
      </c>
      <c r="D72" s="74">
        <v>2.103271E-2</v>
      </c>
      <c r="E72" s="75">
        <f t="shared" si="4"/>
        <v>6.9041074592860356</v>
      </c>
      <c r="F72" s="61">
        <f t="shared" si="5"/>
        <v>6.956562383179807E-4</v>
      </c>
      <c r="G72" s="47">
        <v>1.0460525000000001</v>
      </c>
      <c r="H72" s="122">
        <v>151.00147619047601</v>
      </c>
      <c r="I72" s="128"/>
      <c r="J72" s="74">
        <v>0</v>
      </c>
      <c r="K72" s="74">
        <v>1.1663379999999999E-2</v>
      </c>
      <c r="L72" s="75">
        <f t="shared" si="6"/>
        <v>-1</v>
      </c>
      <c r="M72" s="61">
        <f t="shared" si="7"/>
        <v>0</v>
      </c>
    </row>
    <row r="73" spans="1:13" ht="12.75" customHeight="1" x14ac:dyDescent="0.2">
      <c r="A73" s="46" t="s">
        <v>1555</v>
      </c>
      <c r="B73" s="46" t="s">
        <v>1556</v>
      </c>
      <c r="C73" s="74">
        <v>0.16396825000000001</v>
      </c>
      <c r="D73" s="74">
        <v>1.2537805849999999</v>
      </c>
      <c r="E73" s="75">
        <f t="shared" si="4"/>
        <v>-0.8692209370908387</v>
      </c>
      <c r="F73" s="61">
        <f t="shared" si="5"/>
        <v>6.8612994811616517E-4</v>
      </c>
      <c r="G73" s="47">
        <v>8.1672756300000007</v>
      </c>
      <c r="H73" s="122">
        <v>52.989142857142902</v>
      </c>
      <c r="I73" s="128"/>
      <c r="J73" s="74">
        <v>0</v>
      </c>
      <c r="K73" s="74">
        <v>0.32791803999999997</v>
      </c>
      <c r="L73" s="75">
        <f t="shared" si="6"/>
        <v>-1</v>
      </c>
      <c r="M73" s="61">
        <f t="shared" si="7"/>
        <v>0</v>
      </c>
    </row>
    <row r="74" spans="1:13" ht="12.75" customHeight="1" x14ac:dyDescent="0.2">
      <c r="A74" s="46" t="s">
        <v>1129</v>
      </c>
      <c r="B74" s="46" t="s">
        <v>134</v>
      </c>
      <c r="C74" s="74">
        <v>0.16178339000000003</v>
      </c>
      <c r="D74" s="74">
        <v>0.47599982000000002</v>
      </c>
      <c r="E74" s="75">
        <f t="shared" si="4"/>
        <v>-0.66011880004492429</v>
      </c>
      <c r="F74" s="61">
        <f t="shared" si="5"/>
        <v>6.7698733740682924E-4</v>
      </c>
      <c r="G74" s="47">
        <v>18.515582079999998</v>
      </c>
      <c r="H74" s="122">
        <v>69.025904761904798</v>
      </c>
      <c r="I74" s="128"/>
      <c r="J74" s="74">
        <v>25.401953559999999</v>
      </c>
      <c r="K74" s="74">
        <v>0.56933213999999999</v>
      </c>
      <c r="L74" s="75">
        <f t="shared" si="6"/>
        <v>43.617107967942928</v>
      </c>
      <c r="M74" s="61" t="str">
        <f t="shared" si="7"/>
        <v/>
      </c>
    </row>
    <row r="75" spans="1:13" ht="12.75" customHeight="1" x14ac:dyDescent="0.2">
      <c r="A75" s="46" t="s">
        <v>1569</v>
      </c>
      <c r="B75" s="46" t="s">
        <v>1570</v>
      </c>
      <c r="C75" s="74">
        <v>0.15719285</v>
      </c>
      <c r="D75" s="74">
        <v>9.2316499999999996E-2</v>
      </c>
      <c r="E75" s="75">
        <f t="shared" si="4"/>
        <v>0.70276006997665652</v>
      </c>
      <c r="F75" s="61">
        <f t="shared" si="5"/>
        <v>6.5777808822581275E-4</v>
      </c>
      <c r="G75" s="47">
        <v>0.82572782999999994</v>
      </c>
      <c r="H75" s="122">
        <v>63.713999999999999</v>
      </c>
      <c r="I75" s="128"/>
      <c r="J75" s="74">
        <v>0.61689780000000005</v>
      </c>
      <c r="K75" s="74">
        <v>0.63897959999999998</v>
      </c>
      <c r="L75" s="75">
        <f t="shared" si="6"/>
        <v>-3.4557910768982181E-2</v>
      </c>
      <c r="M75" s="61">
        <f t="shared" si="7"/>
        <v>3.9244647577800138</v>
      </c>
    </row>
    <row r="76" spans="1:13" ht="12.75" customHeight="1" x14ac:dyDescent="0.2">
      <c r="A76" s="46" t="s">
        <v>1230</v>
      </c>
      <c r="B76" s="46" t="s">
        <v>771</v>
      </c>
      <c r="C76" s="74">
        <v>0.1549566</v>
      </c>
      <c r="D76" s="74">
        <v>0</v>
      </c>
      <c r="E76" s="75" t="str">
        <f t="shared" si="4"/>
        <v/>
      </c>
      <c r="F76" s="61">
        <f t="shared" si="5"/>
        <v>6.484204345552102E-4</v>
      </c>
      <c r="G76" s="47">
        <v>0.62902210999999997</v>
      </c>
      <c r="H76" s="122">
        <v>162.44300000000001</v>
      </c>
      <c r="I76" s="128"/>
      <c r="J76" s="74">
        <v>0</v>
      </c>
      <c r="K76" s="74">
        <v>0</v>
      </c>
      <c r="L76" s="75" t="str">
        <f t="shared" si="6"/>
        <v/>
      </c>
      <c r="M76" s="61">
        <f t="shared" si="7"/>
        <v>0</v>
      </c>
    </row>
    <row r="77" spans="1:13" ht="12.75" customHeight="1" x14ac:dyDescent="0.2">
      <c r="A77" s="46" t="s">
        <v>1203</v>
      </c>
      <c r="B77" s="46" t="s">
        <v>737</v>
      </c>
      <c r="C77" s="74">
        <v>0.15470129999999999</v>
      </c>
      <c r="D77" s="74">
        <v>7.8328250000000002E-2</v>
      </c>
      <c r="E77" s="75">
        <f t="shared" si="4"/>
        <v>0.97503838015020095</v>
      </c>
      <c r="F77" s="61">
        <f t="shared" si="5"/>
        <v>6.4735212422223983E-4</v>
      </c>
      <c r="G77" s="47">
        <v>11.09292851</v>
      </c>
      <c r="H77" s="122">
        <v>131.46385714285699</v>
      </c>
      <c r="I77" s="128"/>
      <c r="J77" s="74">
        <v>4.4896599999999995E-3</v>
      </c>
      <c r="K77" s="74">
        <v>1.1411909999999999E-2</v>
      </c>
      <c r="L77" s="75">
        <f t="shared" si="6"/>
        <v>-0.60658119455901782</v>
      </c>
      <c r="M77" s="61">
        <f t="shared" si="7"/>
        <v>2.9021475579067531E-2</v>
      </c>
    </row>
    <row r="78" spans="1:13" ht="12.75" customHeight="1" x14ac:dyDescent="0.2">
      <c r="A78" s="46" t="s">
        <v>909</v>
      </c>
      <c r="B78" s="46" t="s">
        <v>779</v>
      </c>
      <c r="C78" s="74">
        <v>0.14830077999999999</v>
      </c>
      <c r="D78" s="74">
        <v>0.27801837000000001</v>
      </c>
      <c r="E78" s="75">
        <f t="shared" si="4"/>
        <v>-0.46657920482017079</v>
      </c>
      <c r="F78" s="61">
        <f t="shared" si="5"/>
        <v>6.2056896067980724E-4</v>
      </c>
      <c r="G78" s="47">
        <v>2.9820536500000001</v>
      </c>
      <c r="H78" s="122">
        <v>23.500666666666699</v>
      </c>
      <c r="I78" s="128"/>
      <c r="J78" s="74">
        <v>6.6174900000000002E-3</v>
      </c>
      <c r="K78" s="74">
        <v>7.9240100000000004E-3</v>
      </c>
      <c r="L78" s="75">
        <f t="shared" si="6"/>
        <v>-0.16488116496571814</v>
      </c>
      <c r="M78" s="61">
        <f t="shared" si="7"/>
        <v>4.4622084927671994E-2</v>
      </c>
    </row>
    <row r="79" spans="1:13" ht="12.75" customHeight="1" x14ac:dyDescent="0.2">
      <c r="A79" s="46" t="s">
        <v>1206</v>
      </c>
      <c r="B79" s="46" t="s">
        <v>723</v>
      </c>
      <c r="C79" s="74">
        <v>0.14308182999999999</v>
      </c>
      <c r="D79" s="74">
        <v>0.63106582</v>
      </c>
      <c r="E79" s="75">
        <f t="shared" si="4"/>
        <v>-0.7732695616441404</v>
      </c>
      <c r="F79" s="61">
        <f t="shared" si="5"/>
        <v>5.9873011143478047E-4</v>
      </c>
      <c r="G79" s="47">
        <v>44.347329430000002</v>
      </c>
      <c r="H79" s="122">
        <v>46.659238095238102</v>
      </c>
      <c r="I79" s="128"/>
      <c r="J79" s="74">
        <v>0.46448917000000001</v>
      </c>
      <c r="K79" s="74">
        <v>0.30983165999999995</v>
      </c>
      <c r="L79" s="75">
        <f t="shared" si="6"/>
        <v>0.49916625692803662</v>
      </c>
      <c r="M79" s="61">
        <f t="shared" si="7"/>
        <v>3.2463183480390208</v>
      </c>
    </row>
    <row r="80" spans="1:13" ht="12.75" customHeight="1" x14ac:dyDescent="0.2">
      <c r="A80" s="46" t="s">
        <v>1229</v>
      </c>
      <c r="B80" s="46" t="s">
        <v>739</v>
      </c>
      <c r="C80" s="74">
        <v>0.13321923000000002</v>
      </c>
      <c r="D80" s="74">
        <v>0.31132490000000002</v>
      </c>
      <c r="E80" s="75">
        <f t="shared" si="4"/>
        <v>-0.57208938314924374</v>
      </c>
      <c r="F80" s="61">
        <f t="shared" si="5"/>
        <v>5.5745977265705699E-4</v>
      </c>
      <c r="G80" s="47">
        <v>9.07952768</v>
      </c>
      <c r="H80" s="122">
        <v>123.00785714285701</v>
      </c>
      <c r="I80" s="128"/>
      <c r="J80" s="74">
        <v>1.4136800000000001E-3</v>
      </c>
      <c r="K80" s="74">
        <v>1.888418E-2</v>
      </c>
      <c r="L80" s="75">
        <f t="shared" si="6"/>
        <v>-0.92513945535363462</v>
      </c>
      <c r="M80" s="61">
        <f t="shared" si="7"/>
        <v>1.061168121148876E-2</v>
      </c>
    </row>
    <row r="81" spans="1:13" ht="12.75" customHeight="1" x14ac:dyDescent="0.2">
      <c r="A81" s="46" t="s">
        <v>839</v>
      </c>
      <c r="B81" s="46" t="s">
        <v>722</v>
      </c>
      <c r="C81" s="74">
        <v>0.12760651000000001</v>
      </c>
      <c r="D81" s="74">
        <v>1.4610040000000001E-2</v>
      </c>
      <c r="E81" s="75">
        <f t="shared" si="4"/>
        <v>7.7341656833246173</v>
      </c>
      <c r="F81" s="61">
        <f t="shared" si="5"/>
        <v>5.3397318130543505E-4</v>
      </c>
      <c r="G81" s="47">
        <v>39.164210959999998</v>
      </c>
      <c r="H81" s="122">
        <v>56.785285714285699</v>
      </c>
      <c r="I81" s="128"/>
      <c r="J81" s="74">
        <v>4.4479999999999994E-5</v>
      </c>
      <c r="K81" s="74">
        <v>0</v>
      </c>
      <c r="L81" s="75" t="str">
        <f t="shared" si="6"/>
        <v/>
      </c>
      <c r="M81" s="61">
        <f t="shared" si="7"/>
        <v>3.4857155798712769E-4</v>
      </c>
    </row>
    <row r="82" spans="1:13" ht="12.75" customHeight="1" x14ac:dyDescent="0.2">
      <c r="A82" s="46" t="s">
        <v>1204</v>
      </c>
      <c r="B82" s="46" t="s">
        <v>811</v>
      </c>
      <c r="C82" s="74">
        <v>0.11827145</v>
      </c>
      <c r="D82" s="74">
        <v>2.341704E-2</v>
      </c>
      <c r="E82" s="75">
        <f t="shared" si="4"/>
        <v>4.0506575553528545</v>
      </c>
      <c r="F82" s="61">
        <f t="shared" si="5"/>
        <v>4.9491034912017178E-4</v>
      </c>
      <c r="G82" s="47">
        <v>4.4456082000000006</v>
      </c>
      <c r="H82" s="122">
        <v>117.01333333333299</v>
      </c>
      <c r="I82" s="128"/>
      <c r="J82" s="74">
        <v>8.9098490000000002E-2</v>
      </c>
      <c r="K82" s="74">
        <v>2.709087E-2</v>
      </c>
      <c r="L82" s="75">
        <f t="shared" si="6"/>
        <v>2.2888751819339874</v>
      </c>
      <c r="M82" s="61">
        <f t="shared" si="7"/>
        <v>0.75333895035530551</v>
      </c>
    </row>
    <row r="83" spans="1:13" ht="12.75" customHeight="1" x14ac:dyDescent="0.2">
      <c r="A83" s="46" t="s">
        <v>1227</v>
      </c>
      <c r="B83" s="46" t="s">
        <v>813</v>
      </c>
      <c r="C83" s="74">
        <v>0.11759928</v>
      </c>
      <c r="D83" s="74">
        <v>0.16366398000000001</v>
      </c>
      <c r="E83" s="75">
        <f t="shared" si="4"/>
        <v>-0.28145899910291816</v>
      </c>
      <c r="F83" s="61">
        <f t="shared" si="5"/>
        <v>4.92097634053534E-4</v>
      </c>
      <c r="G83" s="47">
        <v>0.96189932999999994</v>
      </c>
      <c r="H83" s="122">
        <v>128.69733333333301</v>
      </c>
      <c r="I83" s="128"/>
      <c r="J83" s="74">
        <v>0</v>
      </c>
      <c r="K83" s="74">
        <v>0</v>
      </c>
      <c r="L83" s="75" t="str">
        <f t="shared" si="6"/>
        <v/>
      </c>
      <c r="M83" s="61">
        <f t="shared" si="7"/>
        <v>0</v>
      </c>
    </row>
    <row r="84" spans="1:13" ht="12.75" customHeight="1" x14ac:dyDescent="0.2">
      <c r="A84" s="46" t="s">
        <v>1115</v>
      </c>
      <c r="B84" s="46" t="s">
        <v>529</v>
      </c>
      <c r="C84" s="74">
        <v>0.11655600000000001</v>
      </c>
      <c r="D84" s="74">
        <v>0</v>
      </c>
      <c r="E84" s="75" t="str">
        <f t="shared" si="4"/>
        <v/>
      </c>
      <c r="F84" s="61">
        <f t="shared" si="5"/>
        <v>4.8773199831447702E-4</v>
      </c>
      <c r="G84" s="47">
        <v>123.648</v>
      </c>
      <c r="H84" s="122">
        <v>35.027428571428601</v>
      </c>
      <c r="I84" s="128"/>
      <c r="J84" s="74">
        <v>0.3497826</v>
      </c>
      <c r="K84" s="74">
        <v>0</v>
      </c>
      <c r="L84" s="75" t="str">
        <f t="shared" si="6"/>
        <v/>
      </c>
      <c r="M84" s="61">
        <f t="shared" si="7"/>
        <v>3.0009832183671366</v>
      </c>
    </row>
    <row r="85" spans="1:13" ht="12.75" customHeight="1" x14ac:dyDescent="0.2">
      <c r="A85" s="46" t="s">
        <v>1116</v>
      </c>
      <c r="B85" s="46" t="s">
        <v>530</v>
      </c>
      <c r="C85" s="74">
        <v>0.116094</v>
      </c>
      <c r="D85" s="74">
        <v>4.6817999999999999E-3</v>
      </c>
      <c r="E85" s="75">
        <f t="shared" si="4"/>
        <v>23.796872997565039</v>
      </c>
      <c r="F85" s="61">
        <f t="shared" si="5"/>
        <v>4.8579874577302663E-4</v>
      </c>
      <c r="G85" s="47">
        <v>126.35</v>
      </c>
      <c r="H85" s="122">
        <v>40.0064285714286</v>
      </c>
      <c r="I85" s="128"/>
      <c r="J85" s="74">
        <v>0.34879896999999999</v>
      </c>
      <c r="K85" s="74">
        <v>0</v>
      </c>
      <c r="L85" s="75" t="str">
        <f t="shared" si="6"/>
        <v/>
      </c>
      <c r="M85" s="61">
        <f t="shared" si="7"/>
        <v>3.0044530294416592</v>
      </c>
    </row>
    <row r="86" spans="1:13" ht="12.75" customHeight="1" x14ac:dyDescent="0.2">
      <c r="A86" s="46" t="s">
        <v>898</v>
      </c>
      <c r="B86" s="46" t="s">
        <v>765</v>
      </c>
      <c r="C86" s="74">
        <v>0.11481147999999999</v>
      </c>
      <c r="D86" s="74">
        <v>0.13497276</v>
      </c>
      <c r="E86" s="75">
        <f t="shared" si="4"/>
        <v>-0.14937295495772629</v>
      </c>
      <c r="F86" s="61">
        <f t="shared" si="5"/>
        <v>4.8043200324172588E-4</v>
      </c>
      <c r="G86" s="47">
        <v>3.6317982599999996</v>
      </c>
      <c r="H86" s="122">
        <v>63.061809523809501</v>
      </c>
      <c r="I86" s="128"/>
      <c r="J86" s="74">
        <v>0</v>
      </c>
      <c r="K86" s="74">
        <v>5.6800000000000002E-3</v>
      </c>
      <c r="L86" s="75">
        <f t="shared" si="6"/>
        <v>-1</v>
      </c>
      <c r="M86" s="61">
        <f t="shared" si="7"/>
        <v>0</v>
      </c>
    </row>
    <row r="87" spans="1:13" ht="12.75" customHeight="1" x14ac:dyDescent="0.2">
      <c r="A87" s="46" t="s">
        <v>894</v>
      </c>
      <c r="B87" s="46" t="s">
        <v>758</v>
      </c>
      <c r="C87" s="74">
        <v>0.1141744</v>
      </c>
      <c r="D87" s="74">
        <v>0.24168985000000001</v>
      </c>
      <c r="E87" s="75">
        <f t="shared" si="4"/>
        <v>-0.52759952476283134</v>
      </c>
      <c r="F87" s="61">
        <f t="shared" si="5"/>
        <v>4.7776612330859344E-4</v>
      </c>
      <c r="G87" s="47">
        <v>20.017837460000003</v>
      </c>
      <c r="H87" s="122">
        <v>68.6568095238095</v>
      </c>
      <c r="I87" s="128"/>
      <c r="J87" s="74">
        <v>6.5454999999999995E-4</v>
      </c>
      <c r="K87" s="74">
        <v>1.516093E-2</v>
      </c>
      <c r="L87" s="75">
        <f t="shared" si="6"/>
        <v>-0.95682652713257033</v>
      </c>
      <c r="M87" s="61">
        <f t="shared" si="7"/>
        <v>5.7328963410361693E-3</v>
      </c>
    </row>
    <row r="88" spans="1:13" ht="12.75" customHeight="1" x14ac:dyDescent="0.2">
      <c r="A88" s="46" t="s">
        <v>1222</v>
      </c>
      <c r="B88" s="46" t="s">
        <v>810</v>
      </c>
      <c r="C88" s="74">
        <v>0.1068074</v>
      </c>
      <c r="D88" s="74">
        <v>0.66044290000000005</v>
      </c>
      <c r="E88" s="75">
        <f t="shared" si="4"/>
        <v>-0.8382791305652616</v>
      </c>
      <c r="F88" s="61">
        <f t="shared" si="5"/>
        <v>4.4693869587815016E-4</v>
      </c>
      <c r="G88" s="47">
        <v>0.57885149000000002</v>
      </c>
      <c r="H88" s="122">
        <v>67.698571428571398</v>
      </c>
      <c r="I88" s="128"/>
      <c r="J88" s="74">
        <v>1.4604270000000001E-2</v>
      </c>
      <c r="K88" s="74">
        <v>0</v>
      </c>
      <c r="L88" s="75" t="str">
        <f t="shared" si="6"/>
        <v/>
      </c>
      <c r="M88" s="61">
        <f t="shared" si="7"/>
        <v>0.13673462700149991</v>
      </c>
    </row>
    <row r="89" spans="1:13" ht="12.75" customHeight="1" x14ac:dyDescent="0.2">
      <c r="A89" s="46" t="s">
        <v>848</v>
      </c>
      <c r="B89" s="46" t="s">
        <v>735</v>
      </c>
      <c r="C89" s="74">
        <v>9.398774E-2</v>
      </c>
      <c r="D89" s="74">
        <v>0.17916972</v>
      </c>
      <c r="E89" s="75">
        <f t="shared" si="4"/>
        <v>-0.47542620482969999</v>
      </c>
      <c r="F89" s="61">
        <f t="shared" si="5"/>
        <v>3.9329445285752343E-4</v>
      </c>
      <c r="G89" s="47">
        <v>4.5147609000000006</v>
      </c>
      <c r="H89" s="122">
        <v>202.849428571429</v>
      </c>
      <c r="I89" s="128"/>
      <c r="J89" s="74">
        <v>3.63495E-2</v>
      </c>
      <c r="K89" s="74">
        <v>0</v>
      </c>
      <c r="L89" s="75" t="str">
        <f t="shared" si="6"/>
        <v/>
      </c>
      <c r="M89" s="61">
        <f t="shared" si="7"/>
        <v>0.38674725022646572</v>
      </c>
    </row>
    <row r="90" spans="1:13" ht="12.75" customHeight="1" x14ac:dyDescent="0.2">
      <c r="A90" s="46" t="s">
        <v>1212</v>
      </c>
      <c r="B90" s="46" t="s">
        <v>757</v>
      </c>
      <c r="C90" s="74">
        <v>9.1886402000000006E-2</v>
      </c>
      <c r="D90" s="74">
        <v>0.21904469800000001</v>
      </c>
      <c r="E90" s="75">
        <f t="shared" si="4"/>
        <v>-0.58051300561495445</v>
      </c>
      <c r="F90" s="61">
        <f t="shared" si="5"/>
        <v>3.8450134240525891E-4</v>
      </c>
      <c r="G90" s="47">
        <v>6.73991088</v>
      </c>
      <c r="H90" s="122">
        <v>145.574095238095</v>
      </c>
      <c r="I90" s="128"/>
      <c r="J90" s="74">
        <v>1.6345999999999999E-3</v>
      </c>
      <c r="K90" s="74">
        <v>0.21134285</v>
      </c>
      <c r="L90" s="75">
        <f t="shared" si="6"/>
        <v>-0.99226564797436956</v>
      </c>
      <c r="M90" s="61">
        <f t="shared" si="7"/>
        <v>1.7789356906150269E-2</v>
      </c>
    </row>
    <row r="91" spans="1:13" ht="12.75" customHeight="1" x14ac:dyDescent="0.2">
      <c r="A91" s="46" t="s">
        <v>1346</v>
      </c>
      <c r="B91" s="46" t="s">
        <v>1345</v>
      </c>
      <c r="C91" s="74">
        <v>8.4863090000000002E-2</v>
      </c>
      <c r="D91" s="74">
        <v>9.4063469999999996E-2</v>
      </c>
      <c r="E91" s="75">
        <f t="shared" si="4"/>
        <v>-9.7810340188385525E-2</v>
      </c>
      <c r="F91" s="61">
        <f t="shared" si="5"/>
        <v>3.5511208748448221E-4</v>
      </c>
      <c r="G91" s="47">
        <v>3.276979259</v>
      </c>
      <c r="H91" s="122">
        <v>79.935952380952401</v>
      </c>
      <c r="I91" s="128"/>
      <c r="J91" s="74">
        <v>0</v>
      </c>
      <c r="K91" s="74">
        <v>0</v>
      </c>
      <c r="L91" s="75" t="str">
        <f t="shared" si="6"/>
        <v/>
      </c>
      <c r="M91" s="61">
        <f t="shared" si="7"/>
        <v>0</v>
      </c>
    </row>
    <row r="92" spans="1:13" ht="12.75" customHeight="1" x14ac:dyDescent="0.2">
      <c r="A92" s="46" t="s">
        <v>1127</v>
      </c>
      <c r="B92" s="46" t="s">
        <v>521</v>
      </c>
      <c r="C92" s="74">
        <v>8.3874149999999995E-2</v>
      </c>
      <c r="D92" s="74">
        <v>2.1554400000000002E-3</v>
      </c>
      <c r="E92" s="75">
        <f t="shared" si="4"/>
        <v>37.912774189956572</v>
      </c>
      <c r="F92" s="61">
        <f t="shared" si="5"/>
        <v>3.509738390681577E-4</v>
      </c>
      <c r="G92" s="47">
        <v>1.4770721200000001</v>
      </c>
      <c r="H92" s="122">
        <v>55.678571428571402</v>
      </c>
      <c r="I92" s="128"/>
      <c r="J92" s="74">
        <v>8.2335229999999995E-2</v>
      </c>
      <c r="K92" s="74">
        <v>7.1629600000000003E-3</v>
      </c>
      <c r="L92" s="75">
        <f t="shared" si="6"/>
        <v>10.494581848844611</v>
      </c>
      <c r="M92" s="61">
        <f t="shared" si="7"/>
        <v>0.98165203462568618</v>
      </c>
    </row>
    <row r="93" spans="1:13" ht="12.75" customHeight="1" x14ac:dyDescent="0.2">
      <c r="A93" s="46" t="s">
        <v>912</v>
      </c>
      <c r="B93" s="46" t="s">
        <v>784</v>
      </c>
      <c r="C93" s="74">
        <v>8.107578E-2</v>
      </c>
      <c r="D93" s="74">
        <v>2.0118900000000001E-3</v>
      </c>
      <c r="E93" s="75">
        <f t="shared" si="4"/>
        <v>39.298316508357807</v>
      </c>
      <c r="F93" s="61">
        <f t="shared" si="5"/>
        <v>3.3926397778153767E-4</v>
      </c>
      <c r="G93" s="47">
        <v>1.0610559799999999</v>
      </c>
      <c r="H93" s="122">
        <v>218.23633333333299</v>
      </c>
      <c r="I93" s="128"/>
      <c r="J93" s="74">
        <v>2.1770000000000001E-3</v>
      </c>
      <c r="K93" s="74">
        <v>0</v>
      </c>
      <c r="L93" s="75" t="str">
        <f t="shared" si="6"/>
        <v/>
      </c>
      <c r="M93" s="61">
        <f t="shared" si="7"/>
        <v>2.6851422212650931E-2</v>
      </c>
    </row>
    <row r="94" spans="1:13" ht="12.75" customHeight="1" x14ac:dyDescent="0.2">
      <c r="A94" s="46" t="s">
        <v>1200</v>
      </c>
      <c r="B94" s="46" t="s">
        <v>767</v>
      </c>
      <c r="C94" s="74">
        <v>7.7796698999999997E-2</v>
      </c>
      <c r="D94" s="74">
        <v>0.17243138099999999</v>
      </c>
      <c r="E94" s="75">
        <f t="shared" si="4"/>
        <v>-0.54882517005416775</v>
      </c>
      <c r="F94" s="61">
        <f t="shared" si="5"/>
        <v>3.2554256722553857E-4</v>
      </c>
      <c r="G94" s="47">
        <v>5.0560827999999995</v>
      </c>
      <c r="H94" s="122">
        <v>219.12238095238101</v>
      </c>
      <c r="I94" s="128"/>
      <c r="J94" s="74">
        <v>1.0238200000000002E-3</v>
      </c>
      <c r="K94" s="74">
        <v>5.9514040000000004E-2</v>
      </c>
      <c r="L94" s="75">
        <f t="shared" si="6"/>
        <v>-0.98279700050609908</v>
      </c>
      <c r="M94" s="61">
        <f t="shared" si="7"/>
        <v>1.3160198480914983E-2</v>
      </c>
    </row>
    <row r="95" spans="1:13" ht="12.75" customHeight="1" x14ac:dyDescent="0.2">
      <c r="A95" s="46" t="s">
        <v>1201</v>
      </c>
      <c r="B95" s="46" t="s">
        <v>812</v>
      </c>
      <c r="C95" s="74">
        <v>7.5548649999999995E-2</v>
      </c>
      <c r="D95" s="74">
        <v>0.22246772000000001</v>
      </c>
      <c r="E95" s="75">
        <f t="shared" si="4"/>
        <v>-0.66040623781283869</v>
      </c>
      <c r="F95" s="61">
        <f t="shared" si="5"/>
        <v>3.1613554029360141E-4</v>
      </c>
      <c r="G95" s="47">
        <v>2.5165629599999999</v>
      </c>
      <c r="H95" s="122">
        <v>219.92961904761901</v>
      </c>
      <c r="I95" s="128"/>
      <c r="J95" s="74">
        <v>5.2484899999999998E-3</v>
      </c>
      <c r="K95" s="74">
        <v>7.8995000000000003E-3</v>
      </c>
      <c r="L95" s="75">
        <f t="shared" si="6"/>
        <v>-0.33559212608392941</v>
      </c>
      <c r="M95" s="61">
        <f t="shared" si="7"/>
        <v>6.9471658328772251E-2</v>
      </c>
    </row>
    <row r="96" spans="1:13" ht="12.75" customHeight="1" x14ac:dyDescent="0.2">
      <c r="A96" s="46" t="s">
        <v>859</v>
      </c>
      <c r="B96" s="46" t="s">
        <v>753</v>
      </c>
      <c r="C96" s="74">
        <v>6.792078E-2</v>
      </c>
      <c r="D96" s="74">
        <v>0.27661067</v>
      </c>
      <c r="E96" s="75">
        <f t="shared" si="4"/>
        <v>-0.75445350680073187</v>
      </c>
      <c r="F96" s="61">
        <f t="shared" si="5"/>
        <v>2.8421649470192835E-4</v>
      </c>
      <c r="G96" s="47">
        <v>4.0087361499999998</v>
      </c>
      <c r="H96" s="122">
        <v>240.85738095238099</v>
      </c>
      <c r="I96" s="128"/>
      <c r="J96" s="74">
        <v>0</v>
      </c>
      <c r="K96" s="74">
        <v>0</v>
      </c>
      <c r="L96" s="75" t="str">
        <f t="shared" si="6"/>
        <v/>
      </c>
      <c r="M96" s="61">
        <f t="shared" si="7"/>
        <v>0</v>
      </c>
    </row>
    <row r="97" spans="1:13" ht="12.75" customHeight="1" x14ac:dyDescent="0.2">
      <c r="A97" s="46" t="s">
        <v>1440</v>
      </c>
      <c r="B97" s="46" t="s">
        <v>1441</v>
      </c>
      <c r="C97" s="74">
        <v>6.0200219999999999E-2</v>
      </c>
      <c r="D97" s="74">
        <v>2.0462630000000002E-2</v>
      </c>
      <c r="E97" s="75">
        <f t="shared" si="4"/>
        <v>1.9419590736870087</v>
      </c>
      <c r="F97" s="61">
        <f t="shared" si="5"/>
        <v>2.5190958508846512E-4</v>
      </c>
      <c r="G97" s="47">
        <v>0.41453967700000005</v>
      </c>
      <c r="H97" s="122">
        <v>169.95476190476199</v>
      </c>
      <c r="I97" s="128"/>
      <c r="J97" s="74">
        <v>1.388938E-2</v>
      </c>
      <c r="K97" s="74">
        <v>0.13688973000000002</v>
      </c>
      <c r="L97" s="75">
        <f t="shared" si="6"/>
        <v>-0.89853599682021434</v>
      </c>
      <c r="M97" s="61">
        <f t="shared" si="7"/>
        <v>0.23071975484474974</v>
      </c>
    </row>
    <row r="98" spans="1:13" ht="12.75" customHeight="1" x14ac:dyDescent="0.2">
      <c r="A98" s="46" t="s">
        <v>924</v>
      </c>
      <c r="B98" s="46" t="s">
        <v>926</v>
      </c>
      <c r="C98" s="74">
        <v>6.010244E-2</v>
      </c>
      <c r="D98" s="74">
        <v>0</v>
      </c>
      <c r="E98" s="75" t="str">
        <f t="shared" si="4"/>
        <v/>
      </c>
      <c r="F98" s="61">
        <f t="shared" si="5"/>
        <v>2.5150042181248461E-4</v>
      </c>
      <c r="G98" s="47">
        <v>3.4102350399999999</v>
      </c>
      <c r="H98" s="122">
        <v>21.274952380952399</v>
      </c>
      <c r="I98" s="128"/>
      <c r="J98" s="74">
        <v>0.12766003000000001</v>
      </c>
      <c r="K98" s="74">
        <v>0</v>
      </c>
      <c r="L98" s="75" t="str">
        <f t="shared" si="6"/>
        <v/>
      </c>
      <c r="M98" s="61">
        <f t="shared" si="7"/>
        <v>2.1240407211421033</v>
      </c>
    </row>
    <row r="99" spans="1:13" ht="12.75" customHeight="1" x14ac:dyDescent="0.2">
      <c r="A99" s="46" t="s">
        <v>899</v>
      </c>
      <c r="B99" s="46" t="s">
        <v>766</v>
      </c>
      <c r="C99" s="74">
        <v>5.7416725000000002E-2</v>
      </c>
      <c r="D99" s="74">
        <v>7.9819999999999995E-3</v>
      </c>
      <c r="E99" s="75">
        <f t="shared" si="4"/>
        <v>6.1932754948634434</v>
      </c>
      <c r="F99" s="61">
        <f t="shared" si="5"/>
        <v>2.402619686753388E-4</v>
      </c>
      <c r="G99" s="47">
        <v>8.5140617799999987</v>
      </c>
      <c r="H99" s="122">
        <v>69.835238095238097</v>
      </c>
      <c r="I99" s="128"/>
      <c r="J99" s="74">
        <v>2.6249185499999999</v>
      </c>
      <c r="K99" s="74">
        <v>1.39649562</v>
      </c>
      <c r="L99" s="75">
        <f t="shared" si="6"/>
        <v>0.87964681908561926</v>
      </c>
      <c r="M99" s="61">
        <f t="shared" si="7"/>
        <v>45.716967486390068</v>
      </c>
    </row>
    <row r="100" spans="1:13" ht="12.75" customHeight="1" x14ac:dyDescent="0.2">
      <c r="A100" s="46" t="s">
        <v>840</v>
      </c>
      <c r="B100" s="46" t="s">
        <v>724</v>
      </c>
      <c r="C100" s="74">
        <v>5.5493599999999997E-2</v>
      </c>
      <c r="D100" s="74">
        <v>0</v>
      </c>
      <c r="E100" s="75" t="str">
        <f t="shared" si="4"/>
        <v/>
      </c>
      <c r="F100" s="61">
        <f t="shared" si="5"/>
        <v>2.3221459574508611E-4</v>
      </c>
      <c r="G100" s="47">
        <v>2.71389867809004</v>
      </c>
      <c r="H100" s="122">
        <v>68.510809523809499</v>
      </c>
      <c r="I100" s="128"/>
      <c r="J100" s="74">
        <v>8.5169600000000012E-2</v>
      </c>
      <c r="K100" s="74">
        <v>0.17078770999999998</v>
      </c>
      <c r="L100" s="75">
        <f t="shared" si="6"/>
        <v>-0.5013130628661745</v>
      </c>
      <c r="M100" s="61">
        <f t="shared" si="7"/>
        <v>1.5347643692245596</v>
      </c>
    </row>
    <row r="101" spans="1:13" ht="12.75" customHeight="1" x14ac:dyDescent="0.2">
      <c r="A101" s="46" t="s">
        <v>902</v>
      </c>
      <c r="B101" s="46" t="s">
        <v>770</v>
      </c>
      <c r="C101" s="74">
        <v>5.4914499999999998E-2</v>
      </c>
      <c r="D101" s="74">
        <v>0.21025099999999999</v>
      </c>
      <c r="E101" s="75">
        <f t="shared" si="4"/>
        <v>-0.7388145597405007</v>
      </c>
      <c r="F101" s="61">
        <f t="shared" si="5"/>
        <v>2.2979133482137638E-4</v>
      </c>
      <c r="G101" s="47">
        <v>2.06925486</v>
      </c>
      <c r="H101" s="122">
        <v>93.605999999999995</v>
      </c>
      <c r="I101" s="128"/>
      <c r="J101" s="74">
        <v>5.3623419999999998E-2</v>
      </c>
      <c r="K101" s="74">
        <v>0.48619655000000001</v>
      </c>
      <c r="L101" s="75">
        <f t="shared" si="6"/>
        <v>-0.88970834943193244</v>
      </c>
      <c r="M101" s="61">
        <f t="shared" si="7"/>
        <v>0.97648926968287064</v>
      </c>
    </row>
    <row r="102" spans="1:13" ht="12.75" customHeight="1" x14ac:dyDescent="0.2">
      <c r="A102" s="46" t="s">
        <v>1140</v>
      </c>
      <c r="B102" s="46" t="s">
        <v>1141</v>
      </c>
      <c r="C102" s="74">
        <v>5.3245000000000001E-2</v>
      </c>
      <c r="D102" s="74">
        <v>1.90682E-2</v>
      </c>
      <c r="E102" s="75">
        <f t="shared" si="4"/>
        <v>1.7923453708268218</v>
      </c>
      <c r="F102" s="61">
        <f t="shared" si="5"/>
        <v>2.2280526313749895E-4</v>
      </c>
      <c r="G102" s="47">
        <v>0.35913465100000003</v>
      </c>
      <c r="H102" s="122">
        <v>40.002047619047602</v>
      </c>
      <c r="I102" s="128"/>
      <c r="J102" s="74">
        <v>0</v>
      </c>
      <c r="K102" s="74">
        <v>6.744E-3</v>
      </c>
      <c r="L102" s="75">
        <f t="shared" si="6"/>
        <v>-1</v>
      </c>
      <c r="M102" s="61">
        <f t="shared" si="7"/>
        <v>0</v>
      </c>
    </row>
    <row r="103" spans="1:13" ht="12.75" customHeight="1" x14ac:dyDescent="0.2">
      <c r="A103" s="46" t="s">
        <v>1225</v>
      </c>
      <c r="B103" s="46" t="s">
        <v>727</v>
      </c>
      <c r="C103" s="74">
        <v>5.1885199999999999E-2</v>
      </c>
      <c r="D103" s="74">
        <v>0.36694505999999999</v>
      </c>
      <c r="E103" s="75">
        <f t="shared" si="4"/>
        <v>-0.85860226596319356</v>
      </c>
      <c r="F103" s="61">
        <f t="shared" si="5"/>
        <v>2.1711514018108293E-4</v>
      </c>
      <c r="G103" s="47">
        <v>125.75219353</v>
      </c>
      <c r="H103" s="122">
        <v>18.713238095238101</v>
      </c>
      <c r="I103" s="128"/>
      <c r="J103" s="74">
        <v>7.2503419999999999E-2</v>
      </c>
      <c r="K103" s="74">
        <v>0.63981616000000008</v>
      </c>
      <c r="L103" s="75">
        <f t="shared" si="6"/>
        <v>-0.8866808553256923</v>
      </c>
      <c r="M103" s="61">
        <f t="shared" si="7"/>
        <v>1.3973815269094076</v>
      </c>
    </row>
    <row r="104" spans="1:13" ht="12.75" customHeight="1" x14ac:dyDescent="0.2">
      <c r="A104" s="46" t="s">
        <v>931</v>
      </c>
      <c r="B104" s="46" t="s">
        <v>820</v>
      </c>
      <c r="C104" s="74">
        <v>4.9730429999999999E-2</v>
      </c>
      <c r="D104" s="74">
        <v>0.10245313</v>
      </c>
      <c r="E104" s="75">
        <f t="shared" si="4"/>
        <v>-0.51460311656657054</v>
      </c>
      <c r="F104" s="61">
        <f t="shared" si="5"/>
        <v>2.0809844195869982E-4</v>
      </c>
      <c r="G104" s="47">
        <v>2.44775754</v>
      </c>
      <c r="H104" s="122">
        <v>50.228857142857102</v>
      </c>
      <c r="I104" s="128"/>
      <c r="J104" s="74">
        <v>3.3099999999999997E-2</v>
      </c>
      <c r="K104" s="74">
        <v>0</v>
      </c>
      <c r="L104" s="75" t="str">
        <f t="shared" si="6"/>
        <v/>
      </c>
      <c r="M104" s="61">
        <f t="shared" si="7"/>
        <v>0.66558845358867791</v>
      </c>
    </row>
    <row r="105" spans="1:13" ht="12.75" customHeight="1" x14ac:dyDescent="0.2">
      <c r="A105" s="46" t="s">
        <v>919</v>
      </c>
      <c r="B105" s="46" t="s">
        <v>806</v>
      </c>
      <c r="C105" s="74">
        <v>4.9265999999999997E-2</v>
      </c>
      <c r="D105" s="74">
        <v>1.55376E-3</v>
      </c>
      <c r="E105" s="75">
        <f t="shared" si="4"/>
        <v>30.707599629286374</v>
      </c>
      <c r="F105" s="61">
        <f t="shared" si="5"/>
        <v>2.0615502101102492E-4</v>
      </c>
      <c r="G105" s="47">
        <v>8.1747720299999997</v>
      </c>
      <c r="H105" s="122">
        <v>26.565238095238101</v>
      </c>
      <c r="I105" s="128"/>
      <c r="J105" s="74">
        <v>0</v>
      </c>
      <c r="K105" s="74">
        <v>0</v>
      </c>
      <c r="L105" s="75" t="str">
        <f t="shared" si="6"/>
        <v/>
      </c>
      <c r="M105" s="61">
        <f t="shared" si="7"/>
        <v>0</v>
      </c>
    </row>
    <row r="106" spans="1:13" ht="12.75" customHeight="1" x14ac:dyDescent="0.2">
      <c r="A106" s="46" t="s">
        <v>1218</v>
      </c>
      <c r="B106" s="46" t="s">
        <v>752</v>
      </c>
      <c r="C106" s="74">
        <v>4.8884955000000001E-2</v>
      </c>
      <c r="D106" s="74">
        <v>0.12037178</v>
      </c>
      <c r="E106" s="75">
        <f t="shared" si="4"/>
        <v>-0.59388359132015822</v>
      </c>
      <c r="F106" s="61">
        <f t="shared" si="5"/>
        <v>2.04560527039906E-4</v>
      </c>
      <c r="G106" s="47">
        <v>1.4802233899999999</v>
      </c>
      <c r="H106" s="122">
        <v>211.10428571428599</v>
      </c>
      <c r="I106" s="128"/>
      <c r="J106" s="74">
        <v>0</v>
      </c>
      <c r="K106" s="74">
        <v>5.8188620000000003E-2</v>
      </c>
      <c r="L106" s="75">
        <f t="shared" si="6"/>
        <v>-1</v>
      </c>
      <c r="M106" s="61">
        <f t="shared" si="7"/>
        <v>0</v>
      </c>
    </row>
    <row r="107" spans="1:13" ht="12.75" customHeight="1" x14ac:dyDescent="0.2">
      <c r="A107" s="46" t="s">
        <v>907</v>
      </c>
      <c r="B107" s="46" t="s">
        <v>777</v>
      </c>
      <c r="C107" s="74">
        <v>4.7713100000000001E-2</v>
      </c>
      <c r="D107" s="74">
        <v>6.6743109999999994E-2</v>
      </c>
      <c r="E107" s="75">
        <f t="shared" si="4"/>
        <v>-0.28512321346727765</v>
      </c>
      <c r="F107" s="61">
        <f t="shared" si="5"/>
        <v>1.9965686544475163E-4</v>
      </c>
      <c r="G107" s="47">
        <v>1.6636737099999999</v>
      </c>
      <c r="H107" s="122">
        <v>179.35876190476199</v>
      </c>
      <c r="I107" s="128"/>
      <c r="J107" s="74">
        <v>0</v>
      </c>
      <c r="K107" s="74">
        <v>0</v>
      </c>
      <c r="L107" s="75" t="str">
        <f t="shared" si="6"/>
        <v/>
      </c>
      <c r="M107" s="61">
        <f t="shared" si="7"/>
        <v>0</v>
      </c>
    </row>
    <row r="108" spans="1:13" ht="12.75" customHeight="1" x14ac:dyDescent="0.2">
      <c r="A108" s="46" t="s">
        <v>1432</v>
      </c>
      <c r="B108" s="46" t="s">
        <v>1433</v>
      </c>
      <c r="C108" s="74">
        <v>4.5516849999999998E-2</v>
      </c>
      <c r="D108" s="74">
        <v>0</v>
      </c>
      <c r="E108" s="75" t="str">
        <f t="shared" si="4"/>
        <v/>
      </c>
      <c r="F108" s="61">
        <f t="shared" si="5"/>
        <v>1.9046659294656904E-4</v>
      </c>
      <c r="G108" s="47">
        <v>0.46786876500000002</v>
      </c>
      <c r="H108" s="122">
        <v>79.966761904761896</v>
      </c>
      <c r="I108" s="128"/>
      <c r="J108" s="74">
        <v>8.3281050000000009E-2</v>
      </c>
      <c r="K108" s="74">
        <v>3.3430000000000001E-2</v>
      </c>
      <c r="L108" s="75">
        <f t="shared" si="6"/>
        <v>1.4912069997008675</v>
      </c>
      <c r="M108" s="61">
        <f t="shared" si="7"/>
        <v>1.8296751642523597</v>
      </c>
    </row>
    <row r="109" spans="1:13" ht="12.75" customHeight="1" x14ac:dyDescent="0.2">
      <c r="A109" s="46" t="s">
        <v>1205</v>
      </c>
      <c r="B109" s="46" t="s">
        <v>800</v>
      </c>
      <c r="C109" s="74">
        <v>4.49045E-2</v>
      </c>
      <c r="D109" s="74">
        <v>3.99212E-3</v>
      </c>
      <c r="E109" s="75">
        <f t="shared" si="4"/>
        <v>10.248284119715841</v>
      </c>
      <c r="F109" s="61">
        <f t="shared" si="5"/>
        <v>1.8790419642328521E-4</v>
      </c>
      <c r="G109" s="47">
        <v>0.40201967999999999</v>
      </c>
      <c r="H109" s="122">
        <v>82.418857142857107</v>
      </c>
      <c r="I109" s="128"/>
      <c r="J109" s="74">
        <v>0</v>
      </c>
      <c r="K109" s="74">
        <v>0</v>
      </c>
      <c r="L109" s="75" t="str">
        <f t="shared" si="6"/>
        <v/>
      </c>
      <c r="M109" s="61">
        <f t="shared" si="7"/>
        <v>0</v>
      </c>
    </row>
    <row r="110" spans="1:13" ht="12.75" customHeight="1" x14ac:dyDescent="0.2">
      <c r="A110" s="46" t="s">
        <v>1124</v>
      </c>
      <c r="B110" s="46" t="s">
        <v>524</v>
      </c>
      <c r="C110" s="74">
        <v>4.2756660000000002E-2</v>
      </c>
      <c r="D110" s="74">
        <v>0.18256414000000001</v>
      </c>
      <c r="E110" s="75">
        <f t="shared" si="4"/>
        <v>-0.76579924184453751</v>
      </c>
      <c r="F110" s="61">
        <f t="shared" si="5"/>
        <v>1.7891649698902387E-4</v>
      </c>
      <c r="G110" s="47">
        <v>3.6085405699999997</v>
      </c>
      <c r="H110" s="122">
        <v>75.298047619047594</v>
      </c>
      <c r="I110" s="128"/>
      <c r="J110" s="74">
        <v>5.227271E-2</v>
      </c>
      <c r="K110" s="74">
        <v>0.32383224999999999</v>
      </c>
      <c r="L110" s="75">
        <f t="shared" si="6"/>
        <v>-0.83858090106837724</v>
      </c>
      <c r="M110" s="61">
        <f t="shared" si="7"/>
        <v>1.2225629878479749</v>
      </c>
    </row>
    <row r="111" spans="1:13" ht="12.75" customHeight="1" x14ac:dyDescent="0.2">
      <c r="A111" s="46" t="s">
        <v>1112</v>
      </c>
      <c r="B111" s="46" t="s">
        <v>526</v>
      </c>
      <c r="C111" s="74">
        <v>4.2596000000000002E-2</v>
      </c>
      <c r="D111" s="74">
        <v>0</v>
      </c>
      <c r="E111" s="75" t="str">
        <f t="shared" si="4"/>
        <v/>
      </c>
      <c r="F111" s="61">
        <f t="shared" si="5"/>
        <v>1.7824421050999917E-4</v>
      </c>
      <c r="G111" s="47">
        <v>56.799750000000003</v>
      </c>
      <c r="H111" s="122">
        <v>53.599200000000003</v>
      </c>
      <c r="I111" s="128"/>
      <c r="J111" s="74">
        <v>22.769528309999998</v>
      </c>
      <c r="K111" s="74">
        <v>46.893698049999998</v>
      </c>
      <c r="L111" s="75">
        <f t="shared" si="6"/>
        <v>-0.51444374709535201</v>
      </c>
      <c r="M111" s="61" t="str">
        <f t="shared" si="7"/>
        <v/>
      </c>
    </row>
    <row r="112" spans="1:13" ht="12.75" customHeight="1" x14ac:dyDescent="0.2">
      <c r="A112" s="46" t="s">
        <v>901</v>
      </c>
      <c r="B112" s="46" t="s">
        <v>769</v>
      </c>
      <c r="C112" s="74">
        <v>3.7891000000000001E-2</v>
      </c>
      <c r="D112" s="74">
        <v>5.8022000000000001E-5</v>
      </c>
      <c r="E112" s="75" t="str">
        <f t="shared" si="4"/>
        <v/>
      </c>
      <c r="F112" s="61">
        <f t="shared" si="5"/>
        <v>1.5855600010410316E-4</v>
      </c>
      <c r="G112" s="47">
        <v>4.7055888099999992</v>
      </c>
      <c r="H112" s="122">
        <v>80.639571428571401</v>
      </c>
      <c r="I112" s="128"/>
      <c r="J112" s="74">
        <v>0</v>
      </c>
      <c r="K112" s="74">
        <v>0</v>
      </c>
      <c r="L112" s="75" t="str">
        <f t="shared" si="6"/>
        <v/>
      </c>
      <c r="M112" s="61">
        <f t="shared" si="7"/>
        <v>0</v>
      </c>
    </row>
    <row r="113" spans="1:13" ht="12.75" customHeight="1" x14ac:dyDescent="0.2">
      <c r="A113" s="46" t="s">
        <v>1491</v>
      </c>
      <c r="B113" s="46" t="s">
        <v>1492</v>
      </c>
      <c r="C113" s="74">
        <v>3.6064900000000004E-2</v>
      </c>
      <c r="D113" s="74">
        <v>5.2441449999999994E-2</v>
      </c>
      <c r="E113" s="75">
        <f t="shared" si="4"/>
        <v>-0.31228255511622949</v>
      </c>
      <c r="F113" s="61">
        <f t="shared" si="5"/>
        <v>1.5091463113020163E-4</v>
      </c>
      <c r="G113" s="47">
        <v>0.229696079</v>
      </c>
      <c r="H113" s="122">
        <v>80.016952380952404</v>
      </c>
      <c r="I113" s="128"/>
      <c r="J113" s="74">
        <v>3.9941669999999999E-2</v>
      </c>
      <c r="K113" s="74">
        <v>4.4061999999999997E-2</v>
      </c>
      <c r="L113" s="75">
        <f t="shared" si="6"/>
        <v>-9.3512096591166993E-2</v>
      </c>
      <c r="M113" s="61">
        <f t="shared" si="7"/>
        <v>1.1074942672792658</v>
      </c>
    </row>
    <row r="114" spans="1:13" ht="12.75" customHeight="1" x14ac:dyDescent="0.2">
      <c r="A114" s="46" t="s">
        <v>903</v>
      </c>
      <c r="B114" s="46" t="s">
        <v>772</v>
      </c>
      <c r="C114" s="74">
        <v>3.5910989999999997E-2</v>
      </c>
      <c r="D114" s="74">
        <v>0.103821728</v>
      </c>
      <c r="E114" s="75">
        <f t="shared" si="4"/>
        <v>-0.65410910902966291</v>
      </c>
      <c r="F114" s="61">
        <f t="shared" si="5"/>
        <v>1.5027059022402277E-4</v>
      </c>
      <c r="G114" s="47">
        <v>2.2146138099999999</v>
      </c>
      <c r="H114" s="122">
        <v>102.467523809524</v>
      </c>
      <c r="I114" s="128"/>
      <c r="J114" s="74">
        <v>0</v>
      </c>
      <c r="K114" s="74">
        <v>0</v>
      </c>
      <c r="L114" s="75" t="str">
        <f t="shared" si="6"/>
        <v/>
      </c>
      <c r="M114" s="61">
        <f t="shared" si="7"/>
        <v>0</v>
      </c>
    </row>
    <row r="115" spans="1:13" ht="12.75" customHeight="1" x14ac:dyDescent="0.2">
      <c r="A115" s="46" t="s">
        <v>1233</v>
      </c>
      <c r="B115" s="46" t="s">
        <v>814</v>
      </c>
      <c r="C115" s="74">
        <v>3.4954499999999999E-2</v>
      </c>
      <c r="D115" s="74">
        <v>0.10325173</v>
      </c>
      <c r="E115" s="75">
        <f t="shared" si="4"/>
        <v>-0.66146329945270654</v>
      </c>
      <c r="F115" s="61">
        <f t="shared" si="5"/>
        <v>1.4626812978382395E-4</v>
      </c>
      <c r="G115" s="47">
        <v>1.7032915900000001</v>
      </c>
      <c r="H115" s="122">
        <v>139.57680952381</v>
      </c>
      <c r="I115" s="128"/>
      <c r="J115" s="74">
        <v>0</v>
      </c>
      <c r="K115" s="74">
        <v>0</v>
      </c>
      <c r="L115" s="75" t="str">
        <f t="shared" si="6"/>
        <v/>
      </c>
      <c r="M115" s="61">
        <f t="shared" si="7"/>
        <v>0</v>
      </c>
    </row>
    <row r="116" spans="1:13" ht="12.75" customHeight="1" x14ac:dyDescent="0.2">
      <c r="A116" s="46" t="s">
        <v>856</v>
      </c>
      <c r="B116" s="46" t="s">
        <v>748</v>
      </c>
      <c r="C116" s="74">
        <v>3.3832500000000001E-2</v>
      </c>
      <c r="D116" s="74">
        <v>0</v>
      </c>
      <c r="E116" s="75" t="str">
        <f t="shared" si="4"/>
        <v/>
      </c>
      <c r="F116" s="61">
        <f t="shared" si="5"/>
        <v>1.4157308789744451E-4</v>
      </c>
      <c r="G116" s="47">
        <v>0.97820412999999995</v>
      </c>
      <c r="H116" s="122">
        <v>38.635190476190502</v>
      </c>
      <c r="I116" s="128"/>
      <c r="J116" s="74">
        <v>9.9414799999999991E-3</v>
      </c>
      <c r="K116" s="74">
        <v>0</v>
      </c>
      <c r="L116" s="75" t="str">
        <f t="shared" si="6"/>
        <v/>
      </c>
      <c r="M116" s="61">
        <f t="shared" si="7"/>
        <v>0.29384408482967556</v>
      </c>
    </row>
    <row r="117" spans="1:13" ht="12.75" customHeight="1" x14ac:dyDescent="0.2">
      <c r="A117" s="46" t="s">
        <v>915</v>
      </c>
      <c r="B117" s="46" t="s">
        <v>788</v>
      </c>
      <c r="C117" s="74">
        <v>3.1748526999999999E-2</v>
      </c>
      <c r="D117" s="74">
        <v>9.3000009999999994E-2</v>
      </c>
      <c r="E117" s="75">
        <f t="shared" si="4"/>
        <v>-0.65861802595505092</v>
      </c>
      <c r="F117" s="61">
        <f t="shared" si="5"/>
        <v>1.3285264179665676E-4</v>
      </c>
      <c r="G117" s="47">
        <v>3.51206204</v>
      </c>
      <c r="H117" s="122">
        <v>48.853619047618999</v>
      </c>
      <c r="I117" s="128"/>
      <c r="J117" s="74">
        <v>2.0059209999999997E-2</v>
      </c>
      <c r="K117" s="74">
        <v>1.9650000000000002E-3</v>
      </c>
      <c r="L117" s="75">
        <f t="shared" si="6"/>
        <v>9.208249363867683</v>
      </c>
      <c r="M117" s="61">
        <f t="shared" si="7"/>
        <v>0.63181545398940864</v>
      </c>
    </row>
    <row r="118" spans="1:13" ht="12.75" customHeight="1" x14ac:dyDescent="0.2">
      <c r="A118" s="46" t="s">
        <v>1058</v>
      </c>
      <c r="B118" s="46" t="s">
        <v>1059</v>
      </c>
      <c r="C118" s="74">
        <v>3.0831490000000003E-2</v>
      </c>
      <c r="D118" s="74">
        <v>8.8837070000000004E-2</v>
      </c>
      <c r="E118" s="75">
        <f t="shared" si="4"/>
        <v>-0.65294341652645671</v>
      </c>
      <c r="F118" s="61">
        <f t="shared" si="5"/>
        <v>1.2901527359134507E-4</v>
      </c>
      <c r="G118" s="47">
        <v>10.64104678</v>
      </c>
      <c r="H118" s="122">
        <v>193.02799999999999</v>
      </c>
      <c r="I118" s="128"/>
      <c r="J118" s="74">
        <v>1.9040000000000001E-3</v>
      </c>
      <c r="K118" s="74">
        <v>8.1271299999999998E-3</v>
      </c>
      <c r="L118" s="75">
        <f t="shared" si="6"/>
        <v>-0.76572295508992716</v>
      </c>
      <c r="M118" s="61">
        <f t="shared" si="7"/>
        <v>6.1755043301507641E-2</v>
      </c>
    </row>
    <row r="119" spans="1:13" ht="12.75" customHeight="1" x14ac:dyDescent="0.2">
      <c r="A119" s="46" t="s">
        <v>1352</v>
      </c>
      <c r="B119" s="46" t="s">
        <v>1351</v>
      </c>
      <c r="C119" s="74">
        <v>2.8512200000000001E-2</v>
      </c>
      <c r="D119" s="74">
        <v>2.7454869999999999E-2</v>
      </c>
      <c r="E119" s="75">
        <f t="shared" si="4"/>
        <v>3.8511564614948091E-2</v>
      </c>
      <c r="F119" s="61">
        <f t="shared" si="5"/>
        <v>1.1931013660679872E-4</v>
      </c>
      <c r="G119" s="47">
        <v>5.5835901E-2</v>
      </c>
      <c r="H119" s="122">
        <v>100.007047619048</v>
      </c>
      <c r="I119" s="128"/>
      <c r="J119" s="74">
        <v>0</v>
      </c>
      <c r="K119" s="74">
        <v>0</v>
      </c>
      <c r="L119" s="75" t="str">
        <f t="shared" si="6"/>
        <v/>
      </c>
      <c r="M119" s="61">
        <f t="shared" si="7"/>
        <v>0</v>
      </c>
    </row>
    <row r="120" spans="1:13" ht="12.75" customHeight="1" x14ac:dyDescent="0.2">
      <c r="A120" s="46" t="s">
        <v>1452</v>
      </c>
      <c r="B120" s="46" t="s">
        <v>1453</v>
      </c>
      <c r="C120" s="74">
        <v>2.7636540000000001E-2</v>
      </c>
      <c r="D120" s="74">
        <v>3.1162410000000001E-2</v>
      </c>
      <c r="E120" s="75">
        <f t="shared" si="4"/>
        <v>-0.11314497177849847</v>
      </c>
      <c r="F120" s="61">
        <f t="shared" si="5"/>
        <v>1.1564591167076749E-4</v>
      </c>
      <c r="G120" s="47">
        <v>0.11196510799999999</v>
      </c>
      <c r="H120" s="122">
        <v>79.945571428571398</v>
      </c>
      <c r="I120" s="128"/>
      <c r="J120" s="74">
        <v>2.1260000000000001E-2</v>
      </c>
      <c r="K120" s="74">
        <v>1.1773499999999999E-2</v>
      </c>
      <c r="L120" s="75">
        <f t="shared" si="6"/>
        <v>0.8057502017242113</v>
      </c>
      <c r="M120" s="61">
        <f t="shared" si="7"/>
        <v>0.76927140662326032</v>
      </c>
    </row>
    <row r="121" spans="1:13" ht="12.75" customHeight="1" x14ac:dyDescent="0.2">
      <c r="A121" s="46" t="s">
        <v>896</v>
      </c>
      <c r="B121" s="46" t="s">
        <v>762</v>
      </c>
      <c r="C121" s="74">
        <v>2.5890595000000002E-2</v>
      </c>
      <c r="D121" s="74">
        <v>0.17662697500000002</v>
      </c>
      <c r="E121" s="75">
        <f t="shared" si="4"/>
        <v>-0.85341652938346479</v>
      </c>
      <c r="F121" s="61">
        <f t="shared" si="5"/>
        <v>1.0833995364374899E-4</v>
      </c>
      <c r="G121" s="47">
        <v>0.70116794999999998</v>
      </c>
      <c r="H121" s="122">
        <v>210.12390476190501</v>
      </c>
      <c r="I121" s="128"/>
      <c r="J121" s="74">
        <v>0</v>
      </c>
      <c r="K121" s="74">
        <v>5.0147999999999998E-2</v>
      </c>
      <c r="L121" s="75">
        <f t="shared" si="6"/>
        <v>-1</v>
      </c>
      <c r="M121" s="61">
        <f t="shared" si="7"/>
        <v>0</v>
      </c>
    </row>
    <row r="122" spans="1:13" ht="12.75" customHeight="1" x14ac:dyDescent="0.2">
      <c r="A122" s="46" t="s">
        <v>910</v>
      </c>
      <c r="B122" s="46" t="s">
        <v>780</v>
      </c>
      <c r="C122" s="74">
        <v>2.205E-2</v>
      </c>
      <c r="D122" s="74">
        <v>0</v>
      </c>
      <c r="E122" s="75" t="str">
        <f t="shared" si="4"/>
        <v/>
      </c>
      <c r="F122" s="61">
        <f t="shared" si="5"/>
        <v>9.226887129649454E-5</v>
      </c>
      <c r="G122" s="47">
        <v>4.3714343600000003</v>
      </c>
      <c r="H122" s="122">
        <v>24.133857142857099</v>
      </c>
      <c r="I122" s="128"/>
      <c r="J122" s="74">
        <v>0</v>
      </c>
      <c r="K122" s="74">
        <v>0</v>
      </c>
      <c r="L122" s="75" t="str">
        <f t="shared" si="6"/>
        <v/>
      </c>
      <c r="M122" s="61">
        <f t="shared" si="7"/>
        <v>0</v>
      </c>
    </row>
    <row r="123" spans="1:13" ht="12.75" customHeight="1" x14ac:dyDescent="0.2">
      <c r="A123" s="46" t="s">
        <v>836</v>
      </c>
      <c r="B123" s="46" t="s">
        <v>717</v>
      </c>
      <c r="C123" s="74">
        <v>2.072191E-2</v>
      </c>
      <c r="D123" s="74">
        <v>0.30579535999999996</v>
      </c>
      <c r="E123" s="75">
        <f t="shared" si="4"/>
        <v>-0.93223602215547019</v>
      </c>
      <c r="F123" s="61">
        <f t="shared" si="5"/>
        <v>8.6711439764514426E-5</v>
      </c>
      <c r="G123" s="47">
        <v>71.676107000000002</v>
      </c>
      <c r="H123" s="122">
        <v>47.010952380952403</v>
      </c>
      <c r="I123" s="128"/>
      <c r="J123" s="74">
        <v>2.0620426000000003</v>
      </c>
      <c r="K123" s="74">
        <v>0.17709798999999998</v>
      </c>
      <c r="L123" s="75">
        <f t="shared" si="6"/>
        <v>10.64351215956771</v>
      </c>
      <c r="M123" s="61">
        <f t="shared" si="7"/>
        <v>99.51025750039453</v>
      </c>
    </row>
    <row r="124" spans="1:13" ht="12.75" customHeight="1" x14ac:dyDescent="0.2">
      <c r="A124" s="46" t="s">
        <v>1340</v>
      </c>
      <c r="B124" s="46" t="s">
        <v>1339</v>
      </c>
      <c r="C124" s="74">
        <v>1.9241250000000001E-2</v>
      </c>
      <c r="D124" s="74">
        <v>0</v>
      </c>
      <c r="E124" s="75" t="str">
        <f t="shared" si="4"/>
        <v/>
      </c>
      <c r="F124" s="61">
        <f t="shared" si="5"/>
        <v>8.0515574595631543E-5</v>
      </c>
      <c r="G124" s="47">
        <v>5.5515621000000001E-2</v>
      </c>
      <c r="H124" s="122">
        <v>60.001857142857098</v>
      </c>
      <c r="I124" s="128"/>
      <c r="J124" s="74">
        <v>0</v>
      </c>
      <c r="K124" s="74">
        <v>0</v>
      </c>
      <c r="L124" s="75" t="str">
        <f t="shared" si="6"/>
        <v/>
      </c>
      <c r="M124" s="61">
        <f t="shared" si="7"/>
        <v>0</v>
      </c>
    </row>
    <row r="125" spans="1:13" ht="12.75" customHeight="1" x14ac:dyDescent="0.2">
      <c r="A125" s="46" t="s">
        <v>855</v>
      </c>
      <c r="B125" s="46" t="s">
        <v>747</v>
      </c>
      <c r="C125" s="74">
        <v>1.7593500000000001E-2</v>
      </c>
      <c r="D125" s="74">
        <v>1.6169000000000001E-3</v>
      </c>
      <c r="E125" s="75">
        <f t="shared" si="4"/>
        <v>9.8810068649885583</v>
      </c>
      <c r="F125" s="61">
        <f t="shared" si="5"/>
        <v>7.3620516424257446E-5</v>
      </c>
      <c r="G125" s="47">
        <v>5.4511865400000001</v>
      </c>
      <c r="H125" s="122">
        <v>69.323190476190504</v>
      </c>
      <c r="I125" s="128"/>
      <c r="J125" s="74">
        <v>2.11765E-3</v>
      </c>
      <c r="K125" s="74">
        <v>0</v>
      </c>
      <c r="L125" s="75" t="str">
        <f t="shared" si="6"/>
        <v/>
      </c>
      <c r="M125" s="61">
        <f t="shared" si="7"/>
        <v>0.12036547588598061</v>
      </c>
    </row>
    <row r="126" spans="1:13" ht="12.75" customHeight="1" x14ac:dyDescent="0.2">
      <c r="A126" s="46" t="s">
        <v>1344</v>
      </c>
      <c r="B126" s="46" t="s">
        <v>1343</v>
      </c>
      <c r="C126" s="74">
        <v>1.5880479999999999E-2</v>
      </c>
      <c r="D126" s="74">
        <v>0</v>
      </c>
      <c r="E126" s="75" t="str">
        <f t="shared" si="4"/>
        <v/>
      </c>
      <c r="F126" s="61">
        <f t="shared" si="5"/>
        <v>6.6452334024787098E-5</v>
      </c>
      <c r="G126" s="47">
        <v>0</v>
      </c>
      <c r="H126" s="122">
        <v>74.992333333333306</v>
      </c>
      <c r="I126" s="128"/>
      <c r="J126" s="74">
        <v>0</v>
      </c>
      <c r="K126" s="74">
        <v>0</v>
      </c>
      <c r="L126" s="75" t="str">
        <f t="shared" si="6"/>
        <v/>
      </c>
      <c r="M126" s="61">
        <f t="shared" si="7"/>
        <v>0</v>
      </c>
    </row>
    <row r="127" spans="1:13" ht="12.75" customHeight="1" x14ac:dyDescent="0.2">
      <c r="A127" s="46" t="s">
        <v>1207</v>
      </c>
      <c r="B127" s="46" t="s">
        <v>803</v>
      </c>
      <c r="C127" s="74">
        <v>1.5765540000000001E-2</v>
      </c>
      <c r="D127" s="74">
        <v>2.6272750000000001E-2</v>
      </c>
      <c r="E127" s="75">
        <f t="shared" si="4"/>
        <v>-0.39992806234596678</v>
      </c>
      <c r="F127" s="61">
        <f t="shared" si="5"/>
        <v>6.5971364225838396E-5</v>
      </c>
      <c r="G127" s="47">
        <v>0.56136686000000002</v>
      </c>
      <c r="H127" s="122">
        <v>106.219476190476</v>
      </c>
      <c r="I127" s="128"/>
      <c r="J127" s="74">
        <v>0</v>
      </c>
      <c r="K127" s="74">
        <v>0</v>
      </c>
      <c r="L127" s="75" t="str">
        <f t="shared" si="6"/>
        <v/>
      </c>
      <c r="M127" s="61">
        <f t="shared" si="7"/>
        <v>0</v>
      </c>
    </row>
    <row r="128" spans="1:13" ht="12.75" customHeight="1" x14ac:dyDescent="0.2">
      <c r="A128" s="46" t="s">
        <v>1208</v>
      </c>
      <c r="B128" s="46" t="s">
        <v>760</v>
      </c>
      <c r="C128" s="74">
        <v>1.3670478E-2</v>
      </c>
      <c r="D128" s="74">
        <v>1.0678485000000001E-2</v>
      </c>
      <c r="E128" s="75">
        <f t="shared" si="4"/>
        <v>0.28018890320115619</v>
      </c>
      <c r="F128" s="61">
        <f t="shared" si="5"/>
        <v>5.7204515879526532E-5</v>
      </c>
      <c r="G128" s="47">
        <v>1.12898755</v>
      </c>
      <c r="H128" s="122">
        <v>206.40271428571401</v>
      </c>
      <c r="I128" s="128"/>
      <c r="J128" s="74">
        <v>1.0152990000000001E-2</v>
      </c>
      <c r="K128" s="74">
        <v>2.1313400000000002E-3</v>
      </c>
      <c r="L128" s="75">
        <f t="shared" si="6"/>
        <v>3.7636651120891083</v>
      </c>
      <c r="M128" s="61">
        <f t="shared" si="7"/>
        <v>0.74269458610006178</v>
      </c>
    </row>
    <row r="129" spans="1:13" ht="12.75" customHeight="1" x14ac:dyDescent="0.2">
      <c r="A129" s="46" t="s">
        <v>1148</v>
      </c>
      <c r="B129" s="46" t="s">
        <v>1149</v>
      </c>
      <c r="C129" s="74">
        <v>1.3061E-2</v>
      </c>
      <c r="D129" s="74">
        <v>1.2639999999999999E-3</v>
      </c>
      <c r="E129" s="75">
        <f t="shared" si="4"/>
        <v>9.3330696202531644</v>
      </c>
      <c r="F129" s="61">
        <f t="shared" si="5"/>
        <v>5.4654137324422452E-5</v>
      </c>
      <c r="G129" s="47">
        <v>0.14725719600000001</v>
      </c>
      <c r="H129" s="122">
        <v>50.034142857142903</v>
      </c>
      <c r="I129" s="128"/>
      <c r="J129" s="74">
        <v>0</v>
      </c>
      <c r="K129" s="74">
        <v>0</v>
      </c>
      <c r="L129" s="75" t="str">
        <f t="shared" si="6"/>
        <v/>
      </c>
      <c r="M129" s="61">
        <f t="shared" si="7"/>
        <v>0</v>
      </c>
    </row>
    <row r="130" spans="1:13" ht="12.75" customHeight="1" x14ac:dyDescent="0.2">
      <c r="A130" s="46" t="s">
        <v>1209</v>
      </c>
      <c r="B130" s="46" t="s">
        <v>804</v>
      </c>
      <c r="C130" s="74">
        <v>1.2659604999999999E-2</v>
      </c>
      <c r="D130" s="74">
        <v>8.190016E-2</v>
      </c>
      <c r="E130" s="75">
        <f t="shared" si="4"/>
        <v>-0.84542637035141321</v>
      </c>
      <c r="F130" s="61">
        <f t="shared" si="5"/>
        <v>5.297448818183486E-5</v>
      </c>
      <c r="G130" s="47">
        <v>0.66533715999999998</v>
      </c>
      <c r="H130" s="122">
        <v>545.39942857142898</v>
      </c>
      <c r="I130" s="128"/>
      <c r="J130" s="74">
        <v>0</v>
      </c>
      <c r="K130" s="74">
        <v>4.8708400000000004E-3</v>
      </c>
      <c r="L130" s="75">
        <f t="shared" si="6"/>
        <v>-1</v>
      </c>
      <c r="M130" s="61">
        <f t="shared" si="7"/>
        <v>0</v>
      </c>
    </row>
    <row r="131" spans="1:13" ht="12.75" customHeight="1" x14ac:dyDescent="0.2">
      <c r="A131" s="46" t="s">
        <v>895</v>
      </c>
      <c r="B131" s="46" t="s">
        <v>761</v>
      </c>
      <c r="C131" s="74">
        <v>1.1365E-2</v>
      </c>
      <c r="D131" s="74">
        <v>0</v>
      </c>
      <c r="E131" s="75" t="str">
        <f t="shared" si="4"/>
        <v/>
      </c>
      <c r="F131" s="61">
        <f t="shared" si="5"/>
        <v>4.7557175613816802E-5</v>
      </c>
      <c r="G131" s="47">
        <v>8.0227690499999991</v>
      </c>
      <c r="H131" s="122">
        <v>55.5712857142857</v>
      </c>
      <c r="I131" s="128"/>
      <c r="J131" s="74">
        <v>0</v>
      </c>
      <c r="K131" s="74">
        <v>0</v>
      </c>
      <c r="L131" s="75" t="str">
        <f t="shared" si="6"/>
        <v/>
      </c>
      <c r="M131" s="61">
        <f t="shared" si="7"/>
        <v>0</v>
      </c>
    </row>
    <row r="132" spans="1:13" ht="12.75" customHeight="1" x14ac:dyDescent="0.2">
      <c r="A132" s="46" t="s">
        <v>1152</v>
      </c>
      <c r="B132" s="46" t="s">
        <v>1153</v>
      </c>
      <c r="C132" s="74">
        <v>1.01648E-2</v>
      </c>
      <c r="D132" s="74">
        <v>0</v>
      </c>
      <c r="E132" s="75" t="str">
        <f t="shared" si="4"/>
        <v/>
      </c>
      <c r="F132" s="61">
        <f t="shared" si="5"/>
        <v>4.2534903535356359E-5</v>
      </c>
      <c r="G132" s="47">
        <v>1.031867E-2</v>
      </c>
      <c r="H132" s="122">
        <v>49.999285714285698</v>
      </c>
      <c r="I132" s="128"/>
      <c r="J132" s="74">
        <v>0</v>
      </c>
      <c r="K132" s="74">
        <v>0</v>
      </c>
      <c r="L132" s="75" t="str">
        <f t="shared" si="6"/>
        <v/>
      </c>
      <c r="M132" s="61">
        <f t="shared" si="7"/>
        <v>0</v>
      </c>
    </row>
    <row r="133" spans="1:13" ht="12.75" customHeight="1" x14ac:dyDescent="0.2">
      <c r="A133" s="46" t="s">
        <v>1489</v>
      </c>
      <c r="B133" s="46" t="s">
        <v>1490</v>
      </c>
      <c r="C133" s="74">
        <v>9.8192599999999998E-3</v>
      </c>
      <c r="D133" s="74">
        <v>3.8227500000000002E-3</v>
      </c>
      <c r="E133" s="75">
        <f t="shared" si="4"/>
        <v>1.5686377607743114</v>
      </c>
      <c r="F133" s="61">
        <f t="shared" si="5"/>
        <v>4.1088981277406665E-5</v>
      </c>
      <c r="G133" s="47">
        <v>0</v>
      </c>
      <c r="H133" s="122">
        <v>59.999047619047602</v>
      </c>
      <c r="I133" s="128"/>
      <c r="J133" s="74">
        <v>0</v>
      </c>
      <c r="K133" s="74">
        <v>0</v>
      </c>
      <c r="L133" s="75" t="str">
        <f t="shared" si="6"/>
        <v/>
      </c>
      <c r="M133" s="61">
        <f t="shared" si="7"/>
        <v>0</v>
      </c>
    </row>
    <row r="134" spans="1:13" ht="12.75" customHeight="1" x14ac:dyDescent="0.2">
      <c r="A134" s="46" t="s">
        <v>1638</v>
      </c>
      <c r="B134" s="46" t="s">
        <v>1627</v>
      </c>
      <c r="C134" s="74">
        <v>9.5728799999999989E-3</v>
      </c>
      <c r="D134" s="74">
        <v>1.6199999999999999E-3</v>
      </c>
      <c r="E134" s="75">
        <f t="shared" si="4"/>
        <v>4.9091851851851844</v>
      </c>
      <c r="F134" s="61">
        <f t="shared" si="5"/>
        <v>4.0057996945886013E-5</v>
      </c>
      <c r="G134" s="47">
        <v>0.14288052400000001</v>
      </c>
      <c r="H134" s="122">
        <v>149.989380952381</v>
      </c>
      <c r="I134" s="128"/>
      <c r="J134" s="74">
        <v>0</v>
      </c>
      <c r="K134" s="74">
        <v>0</v>
      </c>
      <c r="L134" s="75" t="str">
        <f t="shared" si="6"/>
        <v/>
      </c>
      <c r="M134" s="61">
        <f t="shared" si="7"/>
        <v>0</v>
      </c>
    </row>
    <row r="135" spans="1:13" ht="12.75" customHeight="1" x14ac:dyDescent="0.2">
      <c r="A135" s="46" t="s">
        <v>1553</v>
      </c>
      <c r="B135" s="46" t="s">
        <v>1554</v>
      </c>
      <c r="C135" s="74">
        <v>9.2805000000000006E-3</v>
      </c>
      <c r="D135" s="74">
        <v>8.9692439999999998E-2</v>
      </c>
      <c r="E135" s="75">
        <f t="shared" ref="E135:E198" si="8">IF(ISERROR(C135/D135-1),"",IF((C135/D135-1)&gt;10000%,"",C135/D135-1))</f>
        <v>-0.89652974096813509</v>
      </c>
      <c r="F135" s="61">
        <f t="shared" ref="F135:F198" si="9">C135/$C$231</f>
        <v>3.8834524266082432E-5</v>
      </c>
      <c r="G135" s="47">
        <v>0.11208295</v>
      </c>
      <c r="H135" s="122">
        <v>50.710285714285703</v>
      </c>
      <c r="I135" s="128"/>
      <c r="J135" s="74">
        <v>9.2739999999999993E-3</v>
      </c>
      <c r="K135" s="74">
        <v>0</v>
      </c>
      <c r="L135" s="75" t="str">
        <f t="shared" ref="L135:L198" si="10">IF(ISERROR(J135/K135-1),"",IF((J135/K135-1)&gt;10000%,"",J135/K135-1))</f>
        <v/>
      </c>
      <c r="M135" s="61">
        <f t="shared" ref="M135:M198" si="11">IF(ISERROR(J135/C135),"",IF(J135/C135&gt;10000%,"",J135/C135))</f>
        <v>0.99929960670222495</v>
      </c>
    </row>
    <row r="136" spans="1:13" ht="12.75" customHeight="1" x14ac:dyDescent="0.2">
      <c r="A136" s="46" t="s">
        <v>1309</v>
      </c>
      <c r="B136" s="46" t="s">
        <v>1317</v>
      </c>
      <c r="C136" s="74">
        <v>8.9851900000000005E-3</v>
      </c>
      <c r="D136" s="74">
        <v>7.9794600000000007E-3</v>
      </c>
      <c r="E136" s="75">
        <f t="shared" si="8"/>
        <v>0.12603985733370426</v>
      </c>
      <c r="F136" s="61">
        <f t="shared" si="9"/>
        <v>3.7598790915399086E-5</v>
      </c>
      <c r="G136" s="47">
        <v>4.4202608999999997E-2</v>
      </c>
      <c r="H136" s="122">
        <v>44.978047619047601</v>
      </c>
      <c r="I136" s="128"/>
      <c r="J136" s="74">
        <v>0</v>
      </c>
      <c r="K136" s="74">
        <v>0</v>
      </c>
      <c r="L136" s="75" t="str">
        <f t="shared" si="10"/>
        <v/>
      </c>
      <c r="M136" s="61">
        <f t="shared" si="11"/>
        <v>0</v>
      </c>
    </row>
    <row r="137" spans="1:13" ht="12.75" customHeight="1" x14ac:dyDescent="0.2">
      <c r="A137" s="46" t="s">
        <v>1634</v>
      </c>
      <c r="B137" s="46" t="s">
        <v>1623</v>
      </c>
      <c r="C137" s="74">
        <v>7.6388000000000003E-3</v>
      </c>
      <c r="D137" s="74">
        <v>5.3290000000000004E-3</v>
      </c>
      <c r="E137" s="75">
        <f t="shared" si="8"/>
        <v>0.43343966973165693</v>
      </c>
      <c r="F137" s="61">
        <f t="shared" si="9"/>
        <v>3.1964782497036846E-5</v>
      </c>
      <c r="G137" s="47">
        <v>5.3624364000000001E-2</v>
      </c>
      <c r="H137" s="122">
        <v>100.009333333333</v>
      </c>
      <c r="I137" s="128"/>
      <c r="J137" s="74">
        <v>0</v>
      </c>
      <c r="K137" s="74">
        <v>0</v>
      </c>
      <c r="L137" s="75" t="str">
        <f t="shared" si="10"/>
        <v/>
      </c>
      <c r="M137" s="61">
        <f t="shared" si="11"/>
        <v>0</v>
      </c>
    </row>
    <row r="138" spans="1:13" ht="12.75" customHeight="1" x14ac:dyDescent="0.2">
      <c r="A138" s="46" t="s">
        <v>850</v>
      </c>
      <c r="B138" s="46" t="s">
        <v>740</v>
      </c>
      <c r="C138" s="74">
        <v>6.7703599999999996E-3</v>
      </c>
      <c r="D138" s="74">
        <v>0.27048815000000004</v>
      </c>
      <c r="E138" s="75">
        <f t="shared" si="8"/>
        <v>-0.97496984618364979</v>
      </c>
      <c r="F138" s="61">
        <f t="shared" si="9"/>
        <v>2.8330769862627425E-5</v>
      </c>
      <c r="G138" s="47">
        <v>16.209328880000001</v>
      </c>
      <c r="H138" s="122">
        <v>30.329142857142902</v>
      </c>
      <c r="I138" s="128"/>
      <c r="J138" s="74">
        <v>0</v>
      </c>
      <c r="K138" s="74">
        <v>2.8258999999999999E-2</v>
      </c>
      <c r="L138" s="75">
        <f t="shared" si="10"/>
        <v>-1</v>
      </c>
      <c r="M138" s="61">
        <f t="shared" si="11"/>
        <v>0</v>
      </c>
    </row>
    <row r="139" spans="1:13" ht="12.75" customHeight="1" x14ac:dyDescent="0.2">
      <c r="A139" s="46" t="s">
        <v>1220</v>
      </c>
      <c r="B139" s="46" t="s">
        <v>782</v>
      </c>
      <c r="C139" s="74">
        <v>6.0926999999999995E-3</v>
      </c>
      <c r="D139" s="74">
        <v>0.20674065999999999</v>
      </c>
      <c r="E139" s="75">
        <f t="shared" si="8"/>
        <v>-0.97052974485038401</v>
      </c>
      <c r="F139" s="61">
        <f t="shared" si="9"/>
        <v>2.549508173007493E-5</v>
      </c>
      <c r="G139" s="47">
        <v>0.7662566999999999</v>
      </c>
      <c r="H139" s="122">
        <v>161.291142857143</v>
      </c>
      <c r="I139" s="128"/>
      <c r="J139" s="74">
        <v>4.8528399999999998E-3</v>
      </c>
      <c r="K139" s="74">
        <v>0</v>
      </c>
      <c r="L139" s="75" t="str">
        <f t="shared" si="10"/>
        <v/>
      </c>
      <c r="M139" s="61">
        <f t="shared" si="11"/>
        <v>0.79650073038226077</v>
      </c>
    </row>
    <row r="140" spans="1:13" ht="12.75" customHeight="1" x14ac:dyDescent="0.2">
      <c r="A140" s="46" t="s">
        <v>917</v>
      </c>
      <c r="B140" s="46" t="s">
        <v>802</v>
      </c>
      <c r="C140" s="74">
        <v>5.9187099999999998E-3</v>
      </c>
      <c r="D140" s="74">
        <v>0</v>
      </c>
      <c r="E140" s="75" t="str">
        <f t="shared" si="8"/>
        <v/>
      </c>
      <c r="F140" s="61">
        <f t="shared" si="9"/>
        <v>2.4767015475341276E-5</v>
      </c>
      <c r="G140" s="47">
        <v>1.35391621</v>
      </c>
      <c r="H140" s="122">
        <v>60.037904761904798</v>
      </c>
      <c r="I140" s="128"/>
      <c r="J140" s="74">
        <v>0</v>
      </c>
      <c r="K140" s="74">
        <v>0</v>
      </c>
      <c r="L140" s="75" t="str">
        <f t="shared" si="10"/>
        <v/>
      </c>
      <c r="M140" s="61">
        <f t="shared" si="11"/>
        <v>0</v>
      </c>
    </row>
    <row r="141" spans="1:13" ht="12.75" customHeight="1" x14ac:dyDescent="0.2">
      <c r="A141" s="46" t="s">
        <v>1305</v>
      </c>
      <c r="B141" s="46" t="s">
        <v>1313</v>
      </c>
      <c r="C141" s="74">
        <v>5.6369599999999999E-3</v>
      </c>
      <c r="D141" s="74">
        <v>1.2890229999999999E-2</v>
      </c>
      <c r="E141" s="75">
        <f t="shared" si="8"/>
        <v>-0.56269515749525023</v>
      </c>
      <c r="F141" s="61">
        <f t="shared" si="9"/>
        <v>2.3588024342108294E-5</v>
      </c>
      <c r="G141" s="47">
        <v>0.42192202200000001</v>
      </c>
      <c r="H141" s="122">
        <v>19.9980476190476</v>
      </c>
      <c r="I141" s="128"/>
      <c r="J141" s="74">
        <v>0</v>
      </c>
      <c r="K141" s="74">
        <v>0</v>
      </c>
      <c r="L141" s="75" t="str">
        <f t="shared" si="10"/>
        <v/>
      </c>
      <c r="M141" s="61">
        <f t="shared" si="11"/>
        <v>0</v>
      </c>
    </row>
    <row r="142" spans="1:13" ht="12.75" customHeight="1" x14ac:dyDescent="0.2">
      <c r="A142" s="46" t="s">
        <v>1223</v>
      </c>
      <c r="B142" s="46" t="s">
        <v>789</v>
      </c>
      <c r="C142" s="74">
        <v>5.5666099999999996E-3</v>
      </c>
      <c r="D142" s="74">
        <v>2.7242200000000001E-2</v>
      </c>
      <c r="E142" s="75">
        <f t="shared" si="8"/>
        <v>-0.79566224460579549</v>
      </c>
      <c r="F142" s="61">
        <f t="shared" si="9"/>
        <v>2.3293642705114713E-5</v>
      </c>
      <c r="G142" s="47">
        <v>2.0027271999999998</v>
      </c>
      <c r="H142" s="122">
        <v>139.00580952381</v>
      </c>
      <c r="I142" s="128"/>
      <c r="J142" s="74">
        <v>3.5998200000000001E-3</v>
      </c>
      <c r="K142" s="74">
        <v>1.647086E-2</v>
      </c>
      <c r="L142" s="75">
        <f t="shared" si="10"/>
        <v>-0.7814431061887479</v>
      </c>
      <c r="M142" s="61">
        <f t="shared" si="11"/>
        <v>0.64668083447556057</v>
      </c>
    </row>
    <row r="143" spans="1:13" ht="12.75" customHeight="1" x14ac:dyDescent="0.2">
      <c r="A143" s="46" t="s">
        <v>1114</v>
      </c>
      <c r="B143" s="46" t="s">
        <v>528</v>
      </c>
      <c r="C143" s="74">
        <v>5.3699999999999998E-3</v>
      </c>
      <c r="D143" s="74">
        <v>1.1313520000000001E-2</v>
      </c>
      <c r="E143" s="75">
        <f t="shared" si="8"/>
        <v>-0.52534666487529968</v>
      </c>
      <c r="F143" s="61">
        <f t="shared" si="9"/>
        <v>2.2470922397377581E-5</v>
      </c>
      <c r="G143" s="47">
        <v>5.2094019999999999</v>
      </c>
      <c r="H143" s="122">
        <v>84.560761904761904</v>
      </c>
      <c r="I143" s="128"/>
      <c r="J143" s="74">
        <v>5.339E-3</v>
      </c>
      <c r="K143" s="74">
        <v>5.5744999999999996E-3</v>
      </c>
      <c r="L143" s="75">
        <f t="shared" si="10"/>
        <v>-4.2245941340030457E-2</v>
      </c>
      <c r="M143" s="61">
        <f t="shared" si="11"/>
        <v>0.99422718808193677</v>
      </c>
    </row>
    <row r="144" spans="1:13" ht="12.75" customHeight="1" x14ac:dyDescent="0.2">
      <c r="A144" s="46" t="s">
        <v>930</v>
      </c>
      <c r="B144" s="46" t="s">
        <v>819</v>
      </c>
      <c r="C144" s="74">
        <v>5.1434999999999996E-3</v>
      </c>
      <c r="D144" s="74">
        <v>1.5740000000000001E-3</v>
      </c>
      <c r="E144" s="75">
        <f t="shared" si="8"/>
        <v>2.2677890724269374</v>
      </c>
      <c r="F144" s="61">
        <f t="shared" si="9"/>
        <v>2.1523126508549642E-5</v>
      </c>
      <c r="G144" s="47">
        <v>0.31635532</v>
      </c>
      <c r="H144" s="122">
        <v>107.160952380952</v>
      </c>
      <c r="I144" s="128"/>
      <c r="J144" s="74">
        <v>4.7520000000000001E-3</v>
      </c>
      <c r="K144" s="74">
        <v>0</v>
      </c>
      <c r="L144" s="75" t="str">
        <f t="shared" si="10"/>
        <v/>
      </c>
      <c r="M144" s="61">
        <f t="shared" si="11"/>
        <v>0.92388451443569564</v>
      </c>
    </row>
    <row r="145" spans="1:13" ht="12.75" customHeight="1" x14ac:dyDescent="0.2">
      <c r="A145" s="46" t="s">
        <v>905</v>
      </c>
      <c r="B145" s="46" t="s">
        <v>774</v>
      </c>
      <c r="C145" s="74">
        <v>5.0701999999999995E-3</v>
      </c>
      <c r="D145" s="74">
        <v>0</v>
      </c>
      <c r="E145" s="75" t="str">
        <f t="shared" si="8"/>
        <v/>
      </c>
      <c r="F145" s="61">
        <f t="shared" si="9"/>
        <v>2.1216400510090094E-5</v>
      </c>
      <c r="G145" s="47">
        <v>4.78608704</v>
      </c>
      <c r="H145" s="122">
        <v>42.624428571428602</v>
      </c>
      <c r="I145" s="128"/>
      <c r="J145" s="74">
        <v>0</v>
      </c>
      <c r="K145" s="74">
        <v>0</v>
      </c>
      <c r="L145" s="75" t="str">
        <f t="shared" si="10"/>
        <v/>
      </c>
      <c r="M145" s="61">
        <f t="shared" si="11"/>
        <v>0</v>
      </c>
    </row>
    <row r="146" spans="1:13" ht="12.75" customHeight="1" x14ac:dyDescent="0.2">
      <c r="A146" s="46" t="s">
        <v>1438</v>
      </c>
      <c r="B146" s="46" t="s">
        <v>1439</v>
      </c>
      <c r="C146" s="74">
        <v>4.6094999999999999E-3</v>
      </c>
      <c r="D146" s="74">
        <v>8.9789999999999998E-4</v>
      </c>
      <c r="E146" s="75">
        <f t="shared" si="8"/>
        <v>4.1336451720681593</v>
      </c>
      <c r="F146" s="61">
        <f t="shared" si="9"/>
        <v>1.9288587856743382E-5</v>
      </c>
      <c r="G146" s="47">
        <v>6.1906376999999999E-2</v>
      </c>
      <c r="H146" s="122">
        <v>134.98614285714299</v>
      </c>
      <c r="I146" s="128"/>
      <c r="J146" s="74">
        <v>0</v>
      </c>
      <c r="K146" s="74">
        <v>0</v>
      </c>
      <c r="L146" s="75" t="str">
        <f t="shared" si="10"/>
        <v/>
      </c>
      <c r="M146" s="61">
        <f t="shared" si="11"/>
        <v>0</v>
      </c>
    </row>
    <row r="147" spans="1:13" ht="12.75" customHeight="1" x14ac:dyDescent="0.2">
      <c r="A147" s="46" t="s">
        <v>1430</v>
      </c>
      <c r="B147" s="46" t="s">
        <v>1431</v>
      </c>
      <c r="C147" s="74">
        <v>4.56128E-3</v>
      </c>
      <c r="D147" s="74">
        <v>0</v>
      </c>
      <c r="E147" s="75" t="str">
        <f t="shared" si="8"/>
        <v/>
      </c>
      <c r="F147" s="61">
        <f t="shared" si="9"/>
        <v>1.9086809853391139E-5</v>
      </c>
      <c r="G147" s="47">
        <v>8.6418869999999995E-2</v>
      </c>
      <c r="H147" s="122">
        <v>60.0017142857143</v>
      </c>
      <c r="I147" s="128"/>
      <c r="J147" s="74">
        <v>0</v>
      </c>
      <c r="K147" s="74">
        <v>0</v>
      </c>
      <c r="L147" s="75" t="str">
        <f t="shared" si="10"/>
        <v/>
      </c>
      <c r="M147" s="61">
        <f t="shared" si="11"/>
        <v>0</v>
      </c>
    </row>
    <row r="148" spans="1:13" ht="12.75" customHeight="1" x14ac:dyDescent="0.2">
      <c r="A148" s="46" t="s">
        <v>1442</v>
      </c>
      <c r="B148" s="46" t="s">
        <v>1443</v>
      </c>
      <c r="C148" s="74">
        <v>4.5551999999999997E-3</v>
      </c>
      <c r="D148" s="74">
        <v>2.8451900000000002E-2</v>
      </c>
      <c r="E148" s="75">
        <f t="shared" si="8"/>
        <v>-0.83989821417901789</v>
      </c>
      <c r="F148" s="61">
        <f t="shared" si="9"/>
        <v>1.9061367915183307E-5</v>
      </c>
      <c r="G148" s="47">
        <v>3.4157185E-2</v>
      </c>
      <c r="H148" s="122">
        <v>125.01238095238099</v>
      </c>
      <c r="I148" s="128"/>
      <c r="J148" s="74">
        <v>0</v>
      </c>
      <c r="K148" s="74">
        <v>0</v>
      </c>
      <c r="L148" s="75" t="str">
        <f t="shared" si="10"/>
        <v/>
      </c>
      <c r="M148" s="61">
        <f t="shared" si="11"/>
        <v>0</v>
      </c>
    </row>
    <row r="149" spans="1:13" ht="12.75" customHeight="1" x14ac:dyDescent="0.2">
      <c r="A149" s="46" t="s">
        <v>1495</v>
      </c>
      <c r="B149" s="46" t="s">
        <v>1496</v>
      </c>
      <c r="C149" s="74">
        <v>4.1539999999999997E-3</v>
      </c>
      <c r="D149" s="74">
        <v>0</v>
      </c>
      <c r="E149" s="75" t="str">
        <f t="shared" si="8"/>
        <v/>
      </c>
      <c r="F149" s="61">
        <f t="shared" si="9"/>
        <v>1.7382534755811261E-5</v>
      </c>
      <c r="G149" s="47">
        <v>0</v>
      </c>
      <c r="H149" s="122">
        <v>40.009380952381001</v>
      </c>
      <c r="I149" s="128"/>
      <c r="J149" s="74">
        <v>0</v>
      </c>
      <c r="K149" s="74">
        <v>0</v>
      </c>
      <c r="L149" s="75" t="str">
        <f t="shared" si="10"/>
        <v/>
      </c>
      <c r="M149" s="61">
        <f t="shared" si="11"/>
        <v>0</v>
      </c>
    </row>
    <row r="150" spans="1:13" ht="12.75" customHeight="1" x14ac:dyDescent="0.2">
      <c r="A150" s="46" t="s">
        <v>1306</v>
      </c>
      <c r="B150" s="46" t="s">
        <v>1314</v>
      </c>
      <c r="C150" s="74">
        <v>4.0000000000000001E-3</v>
      </c>
      <c r="D150" s="74">
        <v>2.3340720000000002E-2</v>
      </c>
      <c r="E150" s="75">
        <f t="shared" si="8"/>
        <v>-0.82862568078448307</v>
      </c>
      <c r="F150" s="61">
        <f t="shared" si="9"/>
        <v>1.6738117241994475E-5</v>
      </c>
      <c r="G150" s="47">
        <v>0.17321501</v>
      </c>
      <c r="H150" s="122">
        <v>39.997</v>
      </c>
      <c r="I150" s="128"/>
      <c r="J150" s="74">
        <v>0</v>
      </c>
      <c r="K150" s="74">
        <v>0</v>
      </c>
      <c r="L150" s="75" t="str">
        <f t="shared" si="10"/>
        <v/>
      </c>
      <c r="M150" s="61">
        <f t="shared" si="11"/>
        <v>0</v>
      </c>
    </row>
    <row r="151" spans="1:13" ht="12.75" customHeight="1" x14ac:dyDescent="0.2">
      <c r="A151" s="46" t="s">
        <v>932</v>
      </c>
      <c r="B151" s="46" t="s">
        <v>821</v>
      </c>
      <c r="C151" s="74">
        <v>3.9618600000000002E-3</v>
      </c>
      <c r="D151" s="74">
        <v>0.11797502</v>
      </c>
      <c r="E151" s="75">
        <f t="shared" si="8"/>
        <v>-0.9664178060745402</v>
      </c>
      <c r="F151" s="61">
        <f t="shared" si="9"/>
        <v>1.6578519294092058E-5</v>
      </c>
      <c r="G151" s="47">
        <v>0.11044992999999999</v>
      </c>
      <c r="H151" s="122">
        <v>57.3376190476191</v>
      </c>
      <c r="I151" s="128"/>
      <c r="J151" s="74">
        <v>0</v>
      </c>
      <c r="K151" s="74">
        <v>0</v>
      </c>
      <c r="L151" s="75" t="str">
        <f t="shared" si="10"/>
        <v/>
      </c>
      <c r="M151" s="61">
        <f t="shared" si="11"/>
        <v>0</v>
      </c>
    </row>
    <row r="152" spans="1:13" ht="12.75" customHeight="1" x14ac:dyDescent="0.2">
      <c r="A152" s="46" t="s">
        <v>1446</v>
      </c>
      <c r="B152" s="46" t="s">
        <v>1447</v>
      </c>
      <c r="C152" s="74">
        <v>3.9189000000000003E-3</v>
      </c>
      <c r="D152" s="74">
        <v>3.2006399999999998E-3</v>
      </c>
      <c r="E152" s="75">
        <f t="shared" si="8"/>
        <v>0.22441136772645498</v>
      </c>
      <c r="F152" s="61">
        <f t="shared" si="9"/>
        <v>1.6398751914913038E-5</v>
      </c>
      <c r="G152" s="47">
        <v>0.24875976</v>
      </c>
      <c r="H152" s="122">
        <v>20.0055714285714</v>
      </c>
      <c r="I152" s="128"/>
      <c r="J152" s="74">
        <v>0</v>
      </c>
      <c r="K152" s="74">
        <v>0</v>
      </c>
      <c r="L152" s="75" t="str">
        <f t="shared" si="10"/>
        <v/>
      </c>
      <c r="M152" s="61">
        <f t="shared" si="11"/>
        <v>0</v>
      </c>
    </row>
    <row r="153" spans="1:13" ht="12.75" customHeight="1" x14ac:dyDescent="0.2">
      <c r="A153" s="46" t="s">
        <v>838</v>
      </c>
      <c r="B153" s="46" t="s">
        <v>721</v>
      </c>
      <c r="C153" s="74">
        <v>3.6936599999999997E-3</v>
      </c>
      <c r="D153" s="74">
        <v>0</v>
      </c>
      <c r="E153" s="75" t="str">
        <f t="shared" si="8"/>
        <v/>
      </c>
      <c r="F153" s="61">
        <f t="shared" si="9"/>
        <v>1.5456228533016325E-5</v>
      </c>
      <c r="G153" s="47">
        <v>1.9129869826124399</v>
      </c>
      <c r="H153" s="122">
        <v>105.79152380952399</v>
      </c>
      <c r="I153" s="128"/>
      <c r="J153" s="74">
        <v>2.4854999999999999E-3</v>
      </c>
      <c r="K153" s="74">
        <v>0</v>
      </c>
      <c r="L153" s="75" t="str">
        <f t="shared" si="10"/>
        <v/>
      </c>
      <c r="M153" s="61">
        <f t="shared" si="11"/>
        <v>0.67290979678692686</v>
      </c>
    </row>
    <row r="154" spans="1:13" ht="12.75" customHeight="1" x14ac:dyDescent="0.2">
      <c r="A154" s="46" t="s">
        <v>1146</v>
      </c>
      <c r="B154" s="46" t="s">
        <v>1147</v>
      </c>
      <c r="C154" s="74">
        <v>3.4692399999999997E-3</v>
      </c>
      <c r="D154" s="74">
        <v>2.1994150000000001E-2</v>
      </c>
      <c r="E154" s="75">
        <f t="shared" si="8"/>
        <v>-0.84226532964447365</v>
      </c>
      <c r="F154" s="61">
        <f t="shared" si="9"/>
        <v>1.4517136465154227E-5</v>
      </c>
      <c r="G154" s="47">
        <v>0.26184255499999998</v>
      </c>
      <c r="H154" s="122">
        <v>30.010904761904801</v>
      </c>
      <c r="I154" s="128"/>
      <c r="J154" s="74">
        <v>0</v>
      </c>
      <c r="K154" s="74">
        <v>0</v>
      </c>
      <c r="L154" s="75" t="str">
        <f t="shared" si="10"/>
        <v/>
      </c>
      <c r="M154" s="61">
        <f t="shared" si="11"/>
        <v>0</v>
      </c>
    </row>
    <row r="155" spans="1:13" ht="12.75" customHeight="1" x14ac:dyDescent="0.2">
      <c r="A155" s="46" t="s">
        <v>1308</v>
      </c>
      <c r="B155" s="46" t="s">
        <v>1316</v>
      </c>
      <c r="C155" s="74">
        <v>3.2445E-3</v>
      </c>
      <c r="D155" s="74">
        <v>2.6227500000000001E-3</v>
      </c>
      <c r="E155" s="75">
        <f t="shared" si="8"/>
        <v>0.23706033743208454</v>
      </c>
      <c r="F155" s="61">
        <f t="shared" si="9"/>
        <v>1.3576705347912768E-5</v>
      </c>
      <c r="G155" s="47">
        <v>1.9709121999999999E-2</v>
      </c>
      <c r="H155" s="122">
        <v>40.003666666666703</v>
      </c>
      <c r="I155" s="128"/>
      <c r="J155" s="74">
        <v>0</v>
      </c>
      <c r="K155" s="74">
        <v>0</v>
      </c>
      <c r="L155" s="75" t="str">
        <f t="shared" si="10"/>
        <v/>
      </c>
      <c r="M155" s="61">
        <f t="shared" si="11"/>
        <v>0</v>
      </c>
    </row>
    <row r="156" spans="1:13" ht="12.75" customHeight="1" x14ac:dyDescent="0.2">
      <c r="A156" s="46" t="s">
        <v>1444</v>
      </c>
      <c r="B156" s="46" t="s">
        <v>1445</v>
      </c>
      <c r="C156" s="74">
        <v>3.1841E-3</v>
      </c>
      <c r="D156" s="74">
        <v>2.5669490000000003E-2</v>
      </c>
      <c r="E156" s="75">
        <f t="shared" si="8"/>
        <v>-0.87595780048610239</v>
      </c>
      <c r="F156" s="61">
        <f t="shared" si="9"/>
        <v>1.3323959777558652E-5</v>
      </c>
      <c r="G156" s="47">
        <v>0.27503336700000003</v>
      </c>
      <c r="H156" s="122">
        <v>315.04347619047599</v>
      </c>
      <c r="I156" s="128"/>
      <c r="J156" s="74">
        <v>3.7377500000000002E-3</v>
      </c>
      <c r="K156" s="74">
        <v>2.2113740000000003E-2</v>
      </c>
      <c r="L156" s="75">
        <f t="shared" si="10"/>
        <v>-0.83097612615505112</v>
      </c>
      <c r="M156" s="61">
        <f t="shared" si="11"/>
        <v>1.1738795892088816</v>
      </c>
    </row>
    <row r="157" spans="1:13" ht="12.75" customHeight="1" x14ac:dyDescent="0.2">
      <c r="A157" s="46" t="s">
        <v>1567</v>
      </c>
      <c r="B157" s="46" t="s">
        <v>1568</v>
      </c>
      <c r="C157" s="74">
        <v>2.9645000000000001E-3</v>
      </c>
      <c r="D157" s="74">
        <v>0</v>
      </c>
      <c r="E157" s="75" t="str">
        <f t="shared" si="8"/>
        <v/>
      </c>
      <c r="F157" s="61">
        <f t="shared" si="9"/>
        <v>1.2405037140973156E-5</v>
      </c>
      <c r="G157" s="47">
        <v>0.47469062000000001</v>
      </c>
      <c r="H157" s="122">
        <v>54.923476190476201</v>
      </c>
      <c r="I157" s="128"/>
      <c r="J157" s="74">
        <v>8.3371799999999996E-3</v>
      </c>
      <c r="K157" s="74">
        <v>0</v>
      </c>
      <c r="L157" s="75" t="str">
        <f t="shared" si="10"/>
        <v/>
      </c>
      <c r="M157" s="61">
        <f t="shared" si="11"/>
        <v>2.8123393489627255</v>
      </c>
    </row>
    <row r="158" spans="1:13" ht="12.75" customHeight="1" x14ac:dyDescent="0.2">
      <c r="A158" s="46" t="s">
        <v>1216</v>
      </c>
      <c r="B158" s="46" t="s">
        <v>783</v>
      </c>
      <c r="C158" s="74">
        <v>2.9221300000000002E-3</v>
      </c>
      <c r="D158" s="74">
        <v>0</v>
      </c>
      <c r="E158" s="75" t="str">
        <f t="shared" si="8"/>
        <v/>
      </c>
      <c r="F158" s="61">
        <f t="shared" si="9"/>
        <v>1.2227738634087328E-5</v>
      </c>
      <c r="G158" s="47">
        <v>1.4926653000000001</v>
      </c>
      <c r="H158" s="122">
        <v>326.53552380952402</v>
      </c>
      <c r="I158" s="128"/>
      <c r="J158" s="74">
        <v>0</v>
      </c>
      <c r="K158" s="74">
        <v>0</v>
      </c>
      <c r="L158" s="75" t="str">
        <f t="shared" si="10"/>
        <v/>
      </c>
      <c r="M158" s="61">
        <f t="shared" si="11"/>
        <v>0</v>
      </c>
    </row>
    <row r="159" spans="1:13" ht="12.75" customHeight="1" x14ac:dyDescent="0.2">
      <c r="A159" s="46" t="s">
        <v>2030</v>
      </c>
      <c r="B159" s="46" t="s">
        <v>2031</v>
      </c>
      <c r="C159" s="74">
        <v>2.8143E-3</v>
      </c>
      <c r="D159" s="74">
        <v>2.1928799999999999E-3</v>
      </c>
      <c r="E159" s="75">
        <f t="shared" si="8"/>
        <v>0.28338075954908626</v>
      </c>
      <c r="F159" s="61">
        <f t="shared" si="9"/>
        <v>1.1776520838536263E-5</v>
      </c>
      <c r="G159" s="47">
        <v>1.8533821699999999</v>
      </c>
      <c r="H159" s="122">
        <v>33.894571428571403</v>
      </c>
      <c r="I159" s="128"/>
      <c r="J159" s="74">
        <v>3.2793499999999999E-3</v>
      </c>
      <c r="K159" s="74">
        <v>1.270948E-2</v>
      </c>
      <c r="L159" s="75">
        <f t="shared" si="10"/>
        <v>-0.74197606825771001</v>
      </c>
      <c r="M159" s="61">
        <f t="shared" si="11"/>
        <v>1.1652453540844969</v>
      </c>
    </row>
    <row r="160" spans="1:13" ht="12.75" customHeight="1" x14ac:dyDescent="0.2">
      <c r="A160" s="46" t="s">
        <v>1137</v>
      </c>
      <c r="B160" s="46" t="s">
        <v>1138</v>
      </c>
      <c r="C160" s="74">
        <v>2.6185599999999998E-3</v>
      </c>
      <c r="D160" s="74">
        <v>9.2716800000000009E-3</v>
      </c>
      <c r="E160" s="75">
        <f t="shared" si="8"/>
        <v>-0.71757437702768001</v>
      </c>
      <c r="F160" s="61">
        <f t="shared" si="9"/>
        <v>1.0957441071299261E-5</v>
      </c>
      <c r="G160" s="47">
        <v>0.29130497399999999</v>
      </c>
      <c r="H160" s="122">
        <v>20.032904761904799</v>
      </c>
      <c r="I160" s="128"/>
      <c r="J160" s="74">
        <v>0</v>
      </c>
      <c r="K160" s="74">
        <v>0</v>
      </c>
      <c r="L160" s="75" t="str">
        <f t="shared" si="10"/>
        <v/>
      </c>
      <c r="M160" s="61">
        <f t="shared" si="11"/>
        <v>0</v>
      </c>
    </row>
    <row r="161" spans="1:13" ht="12.75" customHeight="1" x14ac:dyDescent="0.2">
      <c r="A161" s="46" t="s">
        <v>923</v>
      </c>
      <c r="B161" s="46" t="s">
        <v>816</v>
      </c>
      <c r="C161" s="74">
        <v>2.5604999999999998E-3</v>
      </c>
      <c r="D161" s="74">
        <v>4.5879399999999996E-3</v>
      </c>
      <c r="E161" s="75">
        <f t="shared" si="8"/>
        <v>-0.44190638935993054</v>
      </c>
      <c r="F161" s="61">
        <f t="shared" si="9"/>
        <v>1.0714487299531712E-5</v>
      </c>
      <c r="G161" s="47">
        <v>0.54518865000000005</v>
      </c>
      <c r="H161" s="122">
        <v>352.15542857142901</v>
      </c>
      <c r="I161" s="128"/>
      <c r="J161" s="74">
        <v>0</v>
      </c>
      <c r="K161" s="74">
        <v>0</v>
      </c>
      <c r="L161" s="75" t="str">
        <f t="shared" si="10"/>
        <v/>
      </c>
      <c r="M161" s="61">
        <f t="shared" si="11"/>
        <v>0</v>
      </c>
    </row>
    <row r="162" spans="1:13" ht="12.75" customHeight="1" x14ac:dyDescent="0.2">
      <c r="A162" s="46" t="s">
        <v>916</v>
      </c>
      <c r="B162" s="46" t="s">
        <v>801</v>
      </c>
      <c r="C162" s="74">
        <v>1.8407999999999999E-3</v>
      </c>
      <c r="D162" s="74">
        <v>2.9478600000000001E-3</v>
      </c>
      <c r="E162" s="75">
        <f t="shared" si="8"/>
        <v>-0.3755470069813357</v>
      </c>
      <c r="F162" s="61">
        <f t="shared" si="9"/>
        <v>7.7028815547658569E-6</v>
      </c>
      <c r="G162" s="47">
        <v>28.329789989999998</v>
      </c>
      <c r="H162" s="122">
        <v>60.5124285714286</v>
      </c>
      <c r="I162" s="128"/>
      <c r="J162" s="74">
        <v>0</v>
      </c>
      <c r="K162" s="74">
        <v>6.3336000000000002E-4</v>
      </c>
      <c r="L162" s="75">
        <f t="shared" si="10"/>
        <v>-1</v>
      </c>
      <c r="M162" s="61">
        <f t="shared" si="11"/>
        <v>0</v>
      </c>
    </row>
    <row r="163" spans="1:13" ht="12.75" customHeight="1" x14ac:dyDescent="0.2">
      <c r="A163" s="46" t="s">
        <v>1312</v>
      </c>
      <c r="B163" s="46" t="s">
        <v>1320</v>
      </c>
      <c r="C163" s="74">
        <v>1.6535999999999999E-3</v>
      </c>
      <c r="D163" s="74">
        <v>0</v>
      </c>
      <c r="E163" s="75" t="str">
        <f t="shared" si="8"/>
        <v/>
      </c>
      <c r="F163" s="61">
        <f t="shared" si="9"/>
        <v>6.919537667840515E-6</v>
      </c>
      <c r="G163" s="47">
        <v>8.1760199999999996E-4</v>
      </c>
      <c r="H163" s="122">
        <v>90.017285714285705</v>
      </c>
      <c r="I163" s="128"/>
      <c r="J163" s="74">
        <v>0</v>
      </c>
      <c r="K163" s="74">
        <v>0</v>
      </c>
      <c r="L163" s="75" t="str">
        <f t="shared" si="10"/>
        <v/>
      </c>
      <c r="M163" s="61">
        <f t="shared" si="11"/>
        <v>0</v>
      </c>
    </row>
    <row r="164" spans="1:13" ht="12.75" customHeight="1" x14ac:dyDescent="0.2">
      <c r="A164" s="46" t="s">
        <v>1640</v>
      </c>
      <c r="B164" s="46" t="s">
        <v>1629</v>
      </c>
      <c r="C164" s="74">
        <v>1.4575E-3</v>
      </c>
      <c r="D164" s="74">
        <v>3.9690000000000003E-3</v>
      </c>
      <c r="E164" s="75">
        <f t="shared" si="8"/>
        <v>-0.63277903754094234</v>
      </c>
      <c r="F164" s="61">
        <f t="shared" si="9"/>
        <v>6.0989514700517367E-6</v>
      </c>
      <c r="G164" s="47">
        <v>4.9295010000000002E-3</v>
      </c>
      <c r="H164" s="122">
        <v>149.95644999999999</v>
      </c>
      <c r="I164" s="128"/>
      <c r="J164" s="74">
        <v>0</v>
      </c>
      <c r="K164" s="74">
        <v>0</v>
      </c>
      <c r="L164" s="75" t="str">
        <f t="shared" si="10"/>
        <v/>
      </c>
      <c r="M164" s="61">
        <f t="shared" si="11"/>
        <v>0</v>
      </c>
    </row>
    <row r="165" spans="1:13" ht="12.75" customHeight="1" x14ac:dyDescent="0.2">
      <c r="A165" s="46" t="s">
        <v>922</v>
      </c>
      <c r="B165" s="46" t="s">
        <v>815</v>
      </c>
      <c r="C165" s="74">
        <v>1.0032000000000001E-3</v>
      </c>
      <c r="D165" s="74">
        <v>0</v>
      </c>
      <c r="E165" s="75" t="str">
        <f t="shared" si="8"/>
        <v/>
      </c>
      <c r="F165" s="61">
        <f t="shared" si="9"/>
        <v>4.1979198042922148E-6</v>
      </c>
      <c r="G165" s="47">
        <v>7.9268749999999999E-2</v>
      </c>
      <c r="H165" s="122">
        <v>87.911428571428601</v>
      </c>
      <c r="I165" s="128"/>
      <c r="J165" s="74">
        <v>0</v>
      </c>
      <c r="K165" s="74">
        <v>0</v>
      </c>
      <c r="L165" s="75" t="str">
        <f t="shared" si="10"/>
        <v/>
      </c>
      <c r="M165" s="61">
        <f t="shared" si="11"/>
        <v>0</v>
      </c>
    </row>
    <row r="166" spans="1:13" ht="12.75" customHeight="1" x14ac:dyDescent="0.2">
      <c r="A166" s="46" t="s">
        <v>1575</v>
      </c>
      <c r="B166" s="46" t="s">
        <v>1576</v>
      </c>
      <c r="C166" s="74">
        <v>9.2265000000000001E-4</v>
      </c>
      <c r="D166" s="74">
        <v>0</v>
      </c>
      <c r="E166" s="75" t="str">
        <f t="shared" si="8"/>
        <v/>
      </c>
      <c r="F166" s="61">
        <f t="shared" si="9"/>
        <v>3.8608559683315508E-6</v>
      </c>
      <c r="G166" s="47">
        <v>0.29286305000000001</v>
      </c>
      <c r="H166" s="122">
        <v>91.082285714285703</v>
      </c>
      <c r="I166" s="128"/>
      <c r="J166" s="74">
        <v>0</v>
      </c>
      <c r="K166" s="74">
        <v>0</v>
      </c>
      <c r="L166" s="75" t="str">
        <f t="shared" si="10"/>
        <v/>
      </c>
      <c r="M166" s="61">
        <f t="shared" si="11"/>
        <v>0</v>
      </c>
    </row>
    <row r="167" spans="1:13" ht="12.75" customHeight="1" x14ac:dyDescent="0.2">
      <c r="A167" s="46" t="s">
        <v>1307</v>
      </c>
      <c r="B167" s="46" t="s">
        <v>1315</v>
      </c>
      <c r="C167" s="74">
        <v>0</v>
      </c>
      <c r="D167" s="74">
        <v>0</v>
      </c>
      <c r="E167" s="75" t="str">
        <f t="shared" si="8"/>
        <v/>
      </c>
      <c r="F167" s="61">
        <f t="shared" si="9"/>
        <v>0</v>
      </c>
      <c r="G167" s="47">
        <v>0</v>
      </c>
      <c r="H167" s="122">
        <v>19.997714285714299</v>
      </c>
      <c r="I167" s="128"/>
      <c r="J167" s="74">
        <v>0</v>
      </c>
      <c r="K167" s="74">
        <v>0</v>
      </c>
      <c r="L167" s="75" t="str">
        <f t="shared" si="10"/>
        <v/>
      </c>
      <c r="M167" s="61" t="str">
        <f t="shared" si="11"/>
        <v/>
      </c>
    </row>
    <row r="168" spans="1:13" ht="12.75" customHeight="1" x14ac:dyDescent="0.2">
      <c r="A168" s="46" t="s">
        <v>1501</v>
      </c>
      <c r="B168" s="46" t="s">
        <v>1502</v>
      </c>
      <c r="C168" s="74">
        <v>0</v>
      </c>
      <c r="D168" s="74">
        <v>0</v>
      </c>
      <c r="E168" s="75" t="str">
        <f t="shared" si="8"/>
        <v/>
      </c>
      <c r="F168" s="61">
        <f t="shared" si="9"/>
        <v>0</v>
      </c>
      <c r="G168" s="47">
        <v>8.8379997000000002E-2</v>
      </c>
      <c r="H168" s="122">
        <v>88.303285714285707</v>
      </c>
      <c r="I168" s="128"/>
      <c r="J168" s="74">
        <v>0</v>
      </c>
      <c r="K168" s="74">
        <v>0</v>
      </c>
      <c r="L168" s="75" t="str">
        <f t="shared" si="10"/>
        <v/>
      </c>
      <c r="M168" s="61" t="str">
        <f t="shared" si="11"/>
        <v/>
      </c>
    </row>
    <row r="169" spans="1:13" ht="12.75" customHeight="1" x14ac:dyDescent="0.2">
      <c r="A169" s="46" t="s">
        <v>1509</v>
      </c>
      <c r="B169" s="46" t="s">
        <v>1510</v>
      </c>
      <c r="C169" s="74">
        <v>0</v>
      </c>
      <c r="D169" s="74">
        <v>0</v>
      </c>
      <c r="E169" s="75" t="str">
        <f t="shared" si="8"/>
        <v/>
      </c>
      <c r="F169" s="61">
        <f t="shared" si="9"/>
        <v>0</v>
      </c>
      <c r="G169" s="47">
        <v>9.8393000000000005E-4</v>
      </c>
      <c r="H169" s="122">
        <v>88.315619047618995</v>
      </c>
      <c r="I169" s="128"/>
      <c r="J169" s="74">
        <v>0</v>
      </c>
      <c r="K169" s="74">
        <v>0</v>
      </c>
      <c r="L169" s="75" t="str">
        <f t="shared" si="10"/>
        <v/>
      </c>
      <c r="M169" s="61" t="str">
        <f t="shared" si="11"/>
        <v/>
      </c>
    </row>
    <row r="170" spans="1:13" ht="12.75" customHeight="1" x14ac:dyDescent="0.2">
      <c r="A170" s="46" t="s">
        <v>1454</v>
      </c>
      <c r="B170" s="46" t="s">
        <v>1455</v>
      </c>
      <c r="C170" s="74">
        <v>0</v>
      </c>
      <c r="D170" s="74">
        <v>0</v>
      </c>
      <c r="E170" s="75" t="str">
        <f t="shared" si="8"/>
        <v/>
      </c>
      <c r="F170" s="61">
        <f t="shared" si="9"/>
        <v>0</v>
      </c>
      <c r="G170" s="47">
        <v>3.9532980000000001E-3</v>
      </c>
      <c r="H170" s="122">
        <v>19.997285714285699</v>
      </c>
      <c r="I170" s="128"/>
      <c r="J170" s="74">
        <v>0</v>
      </c>
      <c r="K170" s="74">
        <v>0</v>
      </c>
      <c r="L170" s="75" t="str">
        <f t="shared" si="10"/>
        <v/>
      </c>
      <c r="M170" s="61" t="str">
        <f t="shared" si="11"/>
        <v/>
      </c>
    </row>
    <row r="171" spans="1:13" ht="12.75" customHeight="1" x14ac:dyDescent="0.2">
      <c r="A171" s="46" t="s">
        <v>1641</v>
      </c>
      <c r="B171" s="46" t="s">
        <v>1630</v>
      </c>
      <c r="C171" s="74">
        <v>0</v>
      </c>
      <c r="D171" s="74">
        <v>0</v>
      </c>
      <c r="E171" s="75" t="str">
        <f t="shared" si="8"/>
        <v/>
      </c>
      <c r="F171" s="61">
        <f t="shared" si="9"/>
        <v>0</v>
      </c>
      <c r="G171" s="47">
        <v>8.5425420000000002E-3</v>
      </c>
      <c r="H171" s="122">
        <v>20.0079047619048</v>
      </c>
      <c r="I171" s="128"/>
      <c r="J171" s="74">
        <v>0</v>
      </c>
      <c r="K171" s="74">
        <v>0</v>
      </c>
      <c r="L171" s="75" t="str">
        <f t="shared" si="10"/>
        <v/>
      </c>
      <c r="M171" s="61" t="str">
        <f t="shared" si="11"/>
        <v/>
      </c>
    </row>
    <row r="172" spans="1:13" ht="12.75" customHeight="1" x14ac:dyDescent="0.2">
      <c r="A172" s="46" t="s">
        <v>1643</v>
      </c>
      <c r="B172" s="46" t="s">
        <v>1621</v>
      </c>
      <c r="C172" s="74">
        <v>0</v>
      </c>
      <c r="D172" s="74">
        <v>0</v>
      </c>
      <c r="E172" s="75" t="str">
        <f t="shared" si="8"/>
        <v/>
      </c>
      <c r="F172" s="61">
        <f t="shared" si="9"/>
        <v>0</v>
      </c>
      <c r="G172" s="47">
        <v>0</v>
      </c>
      <c r="H172" s="122">
        <v>20.001238095238101</v>
      </c>
      <c r="I172" s="128"/>
      <c r="J172" s="74">
        <v>0</v>
      </c>
      <c r="K172" s="74">
        <v>0</v>
      </c>
      <c r="L172" s="75" t="str">
        <f t="shared" si="10"/>
        <v/>
      </c>
      <c r="M172" s="61" t="str">
        <f t="shared" si="11"/>
        <v/>
      </c>
    </row>
    <row r="173" spans="1:13" ht="12.75" customHeight="1" x14ac:dyDescent="0.2">
      <c r="A173" s="46" t="s">
        <v>1142</v>
      </c>
      <c r="B173" s="46" t="s">
        <v>1143</v>
      </c>
      <c r="C173" s="74">
        <v>0</v>
      </c>
      <c r="D173" s="74">
        <v>0</v>
      </c>
      <c r="E173" s="75" t="str">
        <f t="shared" si="8"/>
        <v/>
      </c>
      <c r="F173" s="61">
        <f t="shared" si="9"/>
        <v>0</v>
      </c>
      <c r="G173" s="47">
        <v>3.0280893999999999E-2</v>
      </c>
      <c r="H173" s="122">
        <v>20.002047619047602</v>
      </c>
      <c r="I173" s="128"/>
      <c r="J173" s="74">
        <v>0</v>
      </c>
      <c r="K173" s="74">
        <v>0</v>
      </c>
      <c r="L173" s="75" t="str">
        <f t="shared" si="10"/>
        <v/>
      </c>
      <c r="M173" s="61" t="str">
        <f t="shared" si="11"/>
        <v/>
      </c>
    </row>
    <row r="174" spans="1:13" ht="12.75" customHeight="1" x14ac:dyDescent="0.2">
      <c r="A174" s="46" t="s">
        <v>1311</v>
      </c>
      <c r="B174" s="46" t="s">
        <v>1319</v>
      </c>
      <c r="C174" s="74">
        <v>0</v>
      </c>
      <c r="D174" s="74">
        <v>0</v>
      </c>
      <c r="E174" s="75" t="str">
        <f t="shared" si="8"/>
        <v/>
      </c>
      <c r="F174" s="61">
        <f t="shared" si="9"/>
        <v>0</v>
      </c>
      <c r="G174" s="47">
        <v>2.2984009E-2</v>
      </c>
      <c r="H174" s="122">
        <v>45.018809523809502</v>
      </c>
      <c r="I174" s="128"/>
      <c r="J174" s="74">
        <v>0</v>
      </c>
      <c r="K174" s="74">
        <v>0</v>
      </c>
      <c r="L174" s="75" t="str">
        <f t="shared" si="10"/>
        <v/>
      </c>
      <c r="M174" s="61" t="str">
        <f t="shared" si="11"/>
        <v/>
      </c>
    </row>
    <row r="175" spans="1:13" ht="12.75" customHeight="1" x14ac:dyDescent="0.2">
      <c r="A175" s="46" t="s">
        <v>1637</v>
      </c>
      <c r="B175" s="46" t="s">
        <v>1626</v>
      </c>
      <c r="C175" s="74">
        <v>0</v>
      </c>
      <c r="D175" s="74">
        <v>0</v>
      </c>
      <c r="E175" s="75" t="str">
        <f t="shared" si="8"/>
        <v/>
      </c>
      <c r="F175" s="61">
        <f t="shared" si="9"/>
        <v>0</v>
      </c>
      <c r="G175" s="47">
        <v>7.9401261000000001E-2</v>
      </c>
      <c r="H175" s="122">
        <v>74.989190476190501</v>
      </c>
      <c r="I175" s="128"/>
      <c r="J175" s="74">
        <v>0</v>
      </c>
      <c r="K175" s="74">
        <v>0</v>
      </c>
      <c r="L175" s="75" t="str">
        <f t="shared" si="10"/>
        <v/>
      </c>
      <c r="M175" s="61" t="str">
        <f t="shared" si="11"/>
        <v/>
      </c>
    </row>
    <row r="176" spans="1:13" ht="12.75" customHeight="1" x14ac:dyDescent="0.2">
      <c r="A176" s="46" t="s">
        <v>1639</v>
      </c>
      <c r="B176" s="46" t="s">
        <v>1628</v>
      </c>
      <c r="C176" s="74">
        <v>0</v>
      </c>
      <c r="D176" s="74">
        <v>0</v>
      </c>
      <c r="E176" s="75" t="str">
        <f t="shared" si="8"/>
        <v/>
      </c>
      <c r="F176" s="61">
        <f t="shared" si="9"/>
        <v>0</v>
      </c>
      <c r="G176" s="47">
        <v>1.8193430000000002E-3</v>
      </c>
      <c r="H176" s="122">
        <v>75.000809523809494</v>
      </c>
      <c r="I176" s="128"/>
      <c r="J176" s="74">
        <v>0</v>
      </c>
      <c r="K176" s="74">
        <v>0</v>
      </c>
      <c r="L176" s="75" t="str">
        <f t="shared" si="10"/>
        <v/>
      </c>
      <c r="M176" s="61" t="str">
        <f t="shared" si="11"/>
        <v/>
      </c>
    </row>
    <row r="177" spans="1:13" ht="12.75" customHeight="1" x14ac:dyDescent="0.2">
      <c r="A177" s="46" t="s">
        <v>1633</v>
      </c>
      <c r="B177" s="46" t="s">
        <v>1622</v>
      </c>
      <c r="C177" s="74">
        <v>0</v>
      </c>
      <c r="D177" s="74">
        <v>6.4770000000000001E-3</v>
      </c>
      <c r="E177" s="75">
        <f t="shared" si="8"/>
        <v>-1</v>
      </c>
      <c r="F177" s="61">
        <f t="shared" si="9"/>
        <v>0</v>
      </c>
      <c r="G177" s="47">
        <v>4.9430313000000003E-2</v>
      </c>
      <c r="H177" s="122">
        <v>50.003238095238103</v>
      </c>
      <c r="I177" s="128"/>
      <c r="J177" s="74">
        <v>0</v>
      </c>
      <c r="K177" s="74">
        <v>0</v>
      </c>
      <c r="L177" s="75" t="str">
        <f t="shared" si="10"/>
        <v/>
      </c>
      <c r="M177" s="61" t="str">
        <f t="shared" si="11"/>
        <v/>
      </c>
    </row>
    <row r="178" spans="1:13" ht="12.75" customHeight="1" x14ac:dyDescent="0.2">
      <c r="A178" s="46" t="s">
        <v>1635</v>
      </c>
      <c r="B178" s="46" t="s">
        <v>1624</v>
      </c>
      <c r="C178" s="74">
        <v>0</v>
      </c>
      <c r="D178" s="74">
        <v>0</v>
      </c>
      <c r="E178" s="75" t="str">
        <f t="shared" si="8"/>
        <v/>
      </c>
      <c r="F178" s="61">
        <f t="shared" si="9"/>
        <v>0</v>
      </c>
      <c r="G178" s="47">
        <v>0</v>
      </c>
      <c r="H178" s="122">
        <v>49.994714285714302</v>
      </c>
      <c r="I178" s="128"/>
      <c r="J178" s="74">
        <v>0</v>
      </c>
      <c r="K178" s="74">
        <v>0</v>
      </c>
      <c r="L178" s="75" t="str">
        <f t="shared" si="10"/>
        <v/>
      </c>
      <c r="M178" s="61" t="str">
        <f t="shared" si="11"/>
        <v/>
      </c>
    </row>
    <row r="179" spans="1:13" ht="12.75" customHeight="1" x14ac:dyDescent="0.2">
      <c r="A179" s="46" t="s">
        <v>1150</v>
      </c>
      <c r="B179" s="46" t="s">
        <v>1151</v>
      </c>
      <c r="C179" s="74">
        <v>0</v>
      </c>
      <c r="D179" s="74">
        <v>0</v>
      </c>
      <c r="E179" s="75" t="str">
        <f t="shared" si="8"/>
        <v/>
      </c>
      <c r="F179" s="61">
        <f t="shared" si="9"/>
        <v>0</v>
      </c>
      <c r="G179" s="47">
        <v>0</v>
      </c>
      <c r="H179" s="122">
        <v>25.0006190476191</v>
      </c>
      <c r="I179" s="128"/>
      <c r="J179" s="74">
        <v>0</v>
      </c>
      <c r="K179" s="74">
        <v>0</v>
      </c>
      <c r="L179" s="75" t="str">
        <f t="shared" si="10"/>
        <v/>
      </c>
      <c r="M179" s="61" t="str">
        <f t="shared" si="11"/>
        <v/>
      </c>
    </row>
    <row r="180" spans="1:13" ht="12.75" customHeight="1" x14ac:dyDescent="0.2">
      <c r="A180" s="46" t="s">
        <v>1485</v>
      </c>
      <c r="B180" s="46" t="s">
        <v>1486</v>
      </c>
      <c r="C180" s="74">
        <v>0</v>
      </c>
      <c r="D180" s="74">
        <v>0</v>
      </c>
      <c r="E180" s="75" t="str">
        <f t="shared" si="8"/>
        <v/>
      </c>
      <c r="F180" s="61">
        <f t="shared" si="9"/>
        <v>0</v>
      </c>
      <c r="G180" s="47">
        <v>1.446977693</v>
      </c>
      <c r="H180" s="122">
        <v>19.9937619047619</v>
      </c>
      <c r="I180" s="128"/>
      <c r="J180" s="74">
        <v>0</v>
      </c>
      <c r="K180" s="74">
        <v>0</v>
      </c>
      <c r="L180" s="75" t="str">
        <f t="shared" si="10"/>
        <v/>
      </c>
      <c r="M180" s="61" t="str">
        <f t="shared" si="11"/>
        <v/>
      </c>
    </row>
    <row r="181" spans="1:13" ht="12.75" customHeight="1" x14ac:dyDescent="0.2">
      <c r="A181" s="46" t="s">
        <v>1493</v>
      </c>
      <c r="B181" s="46" t="s">
        <v>1494</v>
      </c>
      <c r="C181" s="74">
        <v>0</v>
      </c>
      <c r="D181" s="74">
        <v>0</v>
      </c>
      <c r="E181" s="75" t="str">
        <f t="shared" si="8"/>
        <v/>
      </c>
      <c r="F181" s="61">
        <f t="shared" si="9"/>
        <v>0</v>
      </c>
      <c r="G181" s="47">
        <v>0</v>
      </c>
      <c r="H181" s="122">
        <v>19.993428571428598</v>
      </c>
      <c r="I181" s="128"/>
      <c r="J181" s="74">
        <v>0</v>
      </c>
      <c r="K181" s="74">
        <v>0</v>
      </c>
      <c r="L181" s="75" t="str">
        <f t="shared" si="10"/>
        <v/>
      </c>
      <c r="M181" s="61" t="str">
        <f t="shared" si="11"/>
        <v/>
      </c>
    </row>
    <row r="182" spans="1:13" ht="12.75" customHeight="1" x14ac:dyDescent="0.2">
      <c r="A182" s="46" t="s">
        <v>1503</v>
      </c>
      <c r="B182" s="46" t="s">
        <v>1504</v>
      </c>
      <c r="C182" s="74">
        <v>0</v>
      </c>
      <c r="D182" s="74">
        <v>0</v>
      </c>
      <c r="E182" s="75" t="str">
        <f t="shared" si="8"/>
        <v/>
      </c>
      <c r="F182" s="61">
        <f t="shared" si="9"/>
        <v>0</v>
      </c>
      <c r="G182" s="47">
        <v>2.1841719999999998E-3</v>
      </c>
      <c r="H182" s="122">
        <v>156.429714285714</v>
      </c>
      <c r="I182" s="128"/>
      <c r="J182" s="74">
        <v>0</v>
      </c>
      <c r="K182" s="74">
        <v>0</v>
      </c>
      <c r="L182" s="75" t="str">
        <f t="shared" si="10"/>
        <v/>
      </c>
      <c r="M182" s="61" t="str">
        <f t="shared" si="11"/>
        <v/>
      </c>
    </row>
    <row r="183" spans="1:13" ht="12.75" customHeight="1" x14ac:dyDescent="0.2">
      <c r="A183" s="46" t="s">
        <v>1511</v>
      </c>
      <c r="B183" s="46" t="s">
        <v>1512</v>
      </c>
      <c r="C183" s="74">
        <v>0</v>
      </c>
      <c r="D183" s="74">
        <v>0</v>
      </c>
      <c r="E183" s="75" t="str">
        <f t="shared" si="8"/>
        <v/>
      </c>
      <c r="F183" s="61">
        <f t="shared" si="9"/>
        <v>0</v>
      </c>
      <c r="G183" s="47">
        <v>4.69588E-4</v>
      </c>
      <c r="H183" s="122">
        <v>156.43133333333299</v>
      </c>
      <c r="I183" s="128"/>
      <c r="J183" s="74">
        <v>0</v>
      </c>
      <c r="K183" s="74">
        <v>0</v>
      </c>
      <c r="L183" s="75" t="str">
        <f t="shared" si="10"/>
        <v/>
      </c>
      <c r="M183" s="61" t="str">
        <f t="shared" si="11"/>
        <v/>
      </c>
    </row>
    <row r="184" spans="1:13" ht="12.75" customHeight="1" x14ac:dyDescent="0.2">
      <c r="A184" s="46" t="s">
        <v>1448</v>
      </c>
      <c r="B184" s="46" t="s">
        <v>1449</v>
      </c>
      <c r="C184" s="74">
        <v>0</v>
      </c>
      <c r="D184" s="74">
        <v>2.4659999999999999E-3</v>
      </c>
      <c r="E184" s="75">
        <f t="shared" si="8"/>
        <v>-1</v>
      </c>
      <c r="F184" s="61">
        <f t="shared" si="9"/>
        <v>0</v>
      </c>
      <c r="G184" s="47">
        <v>2.8836324999999999E-2</v>
      </c>
      <c r="H184" s="122">
        <v>40.005809523809504</v>
      </c>
      <c r="I184" s="128"/>
      <c r="J184" s="74">
        <v>0</v>
      </c>
      <c r="K184" s="74">
        <v>0</v>
      </c>
      <c r="L184" s="75" t="str">
        <f t="shared" si="10"/>
        <v/>
      </c>
      <c r="M184" s="61" t="str">
        <f t="shared" si="11"/>
        <v/>
      </c>
    </row>
    <row r="185" spans="1:13" ht="12.75" customHeight="1" x14ac:dyDescent="0.2">
      <c r="A185" s="46" t="s">
        <v>1456</v>
      </c>
      <c r="B185" s="46" t="s">
        <v>1457</v>
      </c>
      <c r="C185" s="74">
        <v>0</v>
      </c>
      <c r="D185" s="74">
        <v>0</v>
      </c>
      <c r="E185" s="75" t="str">
        <f t="shared" si="8"/>
        <v/>
      </c>
      <c r="F185" s="61">
        <f t="shared" si="9"/>
        <v>0</v>
      </c>
      <c r="G185" s="47">
        <v>0</v>
      </c>
      <c r="H185" s="122">
        <v>39.996333333333297</v>
      </c>
      <c r="I185" s="128"/>
      <c r="J185" s="74">
        <v>0</v>
      </c>
      <c r="K185" s="74">
        <v>0</v>
      </c>
      <c r="L185" s="75" t="str">
        <f t="shared" si="10"/>
        <v/>
      </c>
      <c r="M185" s="61" t="str">
        <f t="shared" si="11"/>
        <v/>
      </c>
    </row>
    <row r="186" spans="1:13" ht="12.75" customHeight="1" x14ac:dyDescent="0.2">
      <c r="A186" s="46" t="s">
        <v>1642</v>
      </c>
      <c r="B186" s="46" t="s">
        <v>1631</v>
      </c>
      <c r="C186" s="74">
        <v>0</v>
      </c>
      <c r="D186" s="74">
        <v>2.7723999999999999E-2</v>
      </c>
      <c r="E186" s="75">
        <f t="shared" si="8"/>
        <v>-1</v>
      </c>
      <c r="F186" s="61">
        <f t="shared" si="9"/>
        <v>0</v>
      </c>
      <c r="G186" s="47">
        <v>2.6694782E-2</v>
      </c>
      <c r="H186" s="122">
        <v>39.999619047618999</v>
      </c>
      <c r="I186" s="128"/>
      <c r="J186" s="74">
        <v>0</v>
      </c>
      <c r="K186" s="74">
        <v>0</v>
      </c>
      <c r="L186" s="75" t="str">
        <f t="shared" si="10"/>
        <v/>
      </c>
      <c r="M186" s="61" t="str">
        <f t="shared" si="11"/>
        <v/>
      </c>
    </row>
    <row r="187" spans="1:13" ht="12.75" customHeight="1" x14ac:dyDescent="0.2">
      <c r="A187" s="46" t="s">
        <v>1644</v>
      </c>
      <c r="B187" s="46" t="s">
        <v>1632</v>
      </c>
      <c r="C187" s="74">
        <v>0</v>
      </c>
      <c r="D187" s="74">
        <v>0</v>
      </c>
      <c r="E187" s="75" t="str">
        <f t="shared" si="8"/>
        <v/>
      </c>
      <c r="F187" s="61">
        <f t="shared" si="9"/>
        <v>0</v>
      </c>
      <c r="G187" s="47">
        <v>0</v>
      </c>
      <c r="H187" s="122">
        <v>40.002190476190499</v>
      </c>
      <c r="I187" s="128"/>
      <c r="J187" s="74">
        <v>0</v>
      </c>
      <c r="K187" s="74">
        <v>0</v>
      </c>
      <c r="L187" s="75" t="str">
        <f t="shared" si="10"/>
        <v/>
      </c>
      <c r="M187" s="61" t="str">
        <f t="shared" si="11"/>
        <v/>
      </c>
    </row>
    <row r="188" spans="1:13" ht="12.75" customHeight="1" x14ac:dyDescent="0.2">
      <c r="A188" s="46" t="s">
        <v>1144</v>
      </c>
      <c r="B188" s="46" t="s">
        <v>1145</v>
      </c>
      <c r="C188" s="74">
        <v>0</v>
      </c>
      <c r="D188" s="74">
        <v>4.0674599999999998E-2</v>
      </c>
      <c r="E188" s="75">
        <f t="shared" si="8"/>
        <v>-1</v>
      </c>
      <c r="F188" s="61">
        <f t="shared" si="9"/>
        <v>0</v>
      </c>
      <c r="G188" s="47">
        <v>0.264600852</v>
      </c>
      <c r="H188" s="122">
        <v>39.995095238095203</v>
      </c>
      <c r="I188" s="128"/>
      <c r="J188" s="74">
        <v>0</v>
      </c>
      <c r="K188" s="74">
        <v>0</v>
      </c>
      <c r="L188" s="75" t="str">
        <f t="shared" si="10"/>
        <v/>
      </c>
      <c r="M188" s="61" t="str">
        <f t="shared" si="11"/>
        <v/>
      </c>
    </row>
    <row r="189" spans="1:13" ht="12.75" customHeight="1" x14ac:dyDescent="0.2">
      <c r="A189" s="46" t="s">
        <v>1310</v>
      </c>
      <c r="B189" s="46" t="s">
        <v>1318</v>
      </c>
      <c r="C189" s="74">
        <v>0</v>
      </c>
      <c r="D189" s="74">
        <v>0</v>
      </c>
      <c r="E189" s="75" t="str">
        <f t="shared" si="8"/>
        <v/>
      </c>
      <c r="F189" s="61">
        <f t="shared" si="9"/>
        <v>0</v>
      </c>
      <c r="G189" s="47">
        <v>1.0983555000000001E-2</v>
      </c>
      <c r="H189" s="122">
        <v>89.985761904761901</v>
      </c>
      <c r="I189" s="128"/>
      <c r="J189" s="74">
        <v>2.77056E-3</v>
      </c>
      <c r="K189" s="74">
        <v>0</v>
      </c>
      <c r="L189" s="75" t="str">
        <f t="shared" si="10"/>
        <v/>
      </c>
      <c r="M189" s="61" t="str">
        <f t="shared" si="11"/>
        <v/>
      </c>
    </row>
    <row r="190" spans="1:13" ht="12.75" customHeight="1" x14ac:dyDescent="0.2">
      <c r="A190" s="46" t="s">
        <v>1636</v>
      </c>
      <c r="B190" s="46" t="s">
        <v>1625</v>
      </c>
      <c r="C190" s="74">
        <v>0</v>
      </c>
      <c r="D190" s="74">
        <v>0</v>
      </c>
      <c r="E190" s="75" t="str">
        <f t="shared" si="8"/>
        <v/>
      </c>
      <c r="F190" s="61">
        <f t="shared" si="9"/>
        <v>0</v>
      </c>
      <c r="G190" s="47">
        <v>0</v>
      </c>
      <c r="H190" s="122">
        <v>99.991476190476206</v>
      </c>
      <c r="I190" s="128"/>
      <c r="J190" s="74">
        <v>1.5990000000000001E-2</v>
      </c>
      <c r="K190" s="74">
        <v>1.4572E-2</v>
      </c>
      <c r="L190" s="75">
        <f t="shared" si="10"/>
        <v>9.7309909415317142E-2</v>
      </c>
      <c r="M190" s="61" t="str">
        <f t="shared" si="11"/>
        <v/>
      </c>
    </row>
    <row r="191" spans="1:13" ht="12.75" customHeight="1" x14ac:dyDescent="0.2">
      <c r="A191" s="46" t="s">
        <v>1487</v>
      </c>
      <c r="B191" s="46" t="s">
        <v>1488</v>
      </c>
      <c r="C191" s="74">
        <v>0</v>
      </c>
      <c r="D191" s="74">
        <v>0</v>
      </c>
      <c r="E191" s="75" t="str">
        <f t="shared" si="8"/>
        <v/>
      </c>
      <c r="F191" s="61">
        <f t="shared" si="9"/>
        <v>0</v>
      </c>
      <c r="G191" s="47">
        <v>8.2789700000000001E-3</v>
      </c>
      <c r="H191" s="122">
        <v>39.994714285714302</v>
      </c>
      <c r="I191" s="128"/>
      <c r="J191" s="74">
        <v>0</v>
      </c>
      <c r="K191" s="74">
        <v>0</v>
      </c>
      <c r="L191" s="75" t="str">
        <f t="shared" si="10"/>
        <v/>
      </c>
      <c r="M191" s="61" t="str">
        <f t="shared" si="11"/>
        <v/>
      </c>
    </row>
    <row r="192" spans="1:13" ht="12.75" customHeight="1" x14ac:dyDescent="0.2">
      <c r="A192" s="46" t="s">
        <v>1434</v>
      </c>
      <c r="B192" s="46" t="s">
        <v>1435</v>
      </c>
      <c r="C192" s="74">
        <v>0</v>
      </c>
      <c r="D192" s="74">
        <v>0</v>
      </c>
      <c r="E192" s="75" t="str">
        <f t="shared" si="8"/>
        <v/>
      </c>
      <c r="F192" s="61">
        <f t="shared" si="9"/>
        <v>0</v>
      </c>
      <c r="G192" s="47">
        <v>0</v>
      </c>
      <c r="H192" s="122">
        <v>60.011238095238099</v>
      </c>
      <c r="I192" s="128"/>
      <c r="J192" s="74">
        <v>0</v>
      </c>
      <c r="K192" s="74">
        <v>0</v>
      </c>
      <c r="L192" s="75" t="str">
        <f t="shared" si="10"/>
        <v/>
      </c>
      <c r="M192" s="61" t="str">
        <f t="shared" si="11"/>
        <v/>
      </c>
    </row>
    <row r="193" spans="1:13" ht="12.75" customHeight="1" x14ac:dyDescent="0.2">
      <c r="A193" s="46" t="s">
        <v>1505</v>
      </c>
      <c r="B193" s="46" t="s">
        <v>1506</v>
      </c>
      <c r="C193" s="74">
        <v>0</v>
      </c>
      <c r="D193" s="74">
        <v>0</v>
      </c>
      <c r="E193" s="75" t="str">
        <f t="shared" si="8"/>
        <v/>
      </c>
      <c r="F193" s="61">
        <f t="shared" si="9"/>
        <v>0</v>
      </c>
      <c r="G193" s="47">
        <v>9.95461E-4</v>
      </c>
      <c r="H193" s="122">
        <v>214.368857142857</v>
      </c>
      <c r="I193" s="128"/>
      <c r="J193" s="74">
        <v>0</v>
      </c>
      <c r="K193" s="74">
        <v>0</v>
      </c>
      <c r="L193" s="75" t="str">
        <f t="shared" si="10"/>
        <v/>
      </c>
      <c r="M193" s="61" t="str">
        <f t="shared" si="11"/>
        <v/>
      </c>
    </row>
    <row r="194" spans="1:13" ht="12.75" customHeight="1" x14ac:dyDescent="0.2">
      <c r="A194" s="46" t="s">
        <v>1513</v>
      </c>
      <c r="B194" s="46" t="s">
        <v>1514</v>
      </c>
      <c r="C194" s="74">
        <v>0</v>
      </c>
      <c r="D194" s="74">
        <v>0</v>
      </c>
      <c r="E194" s="75" t="str">
        <f t="shared" si="8"/>
        <v/>
      </c>
      <c r="F194" s="61">
        <f t="shared" si="9"/>
        <v>0</v>
      </c>
      <c r="G194" s="47">
        <v>0</v>
      </c>
      <c r="H194" s="122">
        <v>214.37476190476201</v>
      </c>
      <c r="I194" s="128"/>
      <c r="J194" s="74">
        <v>0</v>
      </c>
      <c r="K194" s="74">
        <v>0</v>
      </c>
      <c r="L194" s="75" t="str">
        <f t="shared" si="10"/>
        <v/>
      </c>
      <c r="M194" s="61" t="str">
        <f t="shared" si="11"/>
        <v/>
      </c>
    </row>
    <row r="195" spans="1:13" ht="12.75" customHeight="1" x14ac:dyDescent="0.2">
      <c r="A195" s="46" t="s">
        <v>1450</v>
      </c>
      <c r="B195" s="46" t="s">
        <v>1451</v>
      </c>
      <c r="C195" s="74">
        <v>0</v>
      </c>
      <c r="D195" s="74">
        <v>0</v>
      </c>
      <c r="E195" s="75" t="str">
        <f t="shared" si="8"/>
        <v/>
      </c>
      <c r="F195" s="61">
        <f t="shared" si="9"/>
        <v>0</v>
      </c>
      <c r="G195" s="47">
        <v>0.14398201000000002</v>
      </c>
      <c r="H195" s="122">
        <v>59.982714285714302</v>
      </c>
      <c r="I195" s="128"/>
      <c r="J195" s="74">
        <v>0</v>
      </c>
      <c r="K195" s="74">
        <v>0</v>
      </c>
      <c r="L195" s="75" t="str">
        <f t="shared" si="10"/>
        <v/>
      </c>
      <c r="M195" s="61" t="str">
        <f t="shared" si="11"/>
        <v/>
      </c>
    </row>
    <row r="196" spans="1:13" ht="12.75" customHeight="1" x14ac:dyDescent="0.2">
      <c r="A196" s="46" t="s">
        <v>1458</v>
      </c>
      <c r="B196" s="46" t="s">
        <v>1459</v>
      </c>
      <c r="C196" s="74">
        <v>0</v>
      </c>
      <c r="D196" s="74">
        <v>0</v>
      </c>
      <c r="E196" s="75" t="str">
        <f t="shared" si="8"/>
        <v/>
      </c>
      <c r="F196" s="61">
        <f t="shared" si="9"/>
        <v>0</v>
      </c>
      <c r="G196" s="47">
        <v>1.1674941999999999E-2</v>
      </c>
      <c r="H196" s="122">
        <v>59.992476190476197</v>
      </c>
      <c r="I196" s="128"/>
      <c r="J196" s="74">
        <v>0</v>
      </c>
      <c r="K196" s="74">
        <v>0</v>
      </c>
      <c r="L196" s="75" t="str">
        <f t="shared" si="10"/>
        <v/>
      </c>
      <c r="M196" s="61" t="str">
        <f t="shared" si="11"/>
        <v/>
      </c>
    </row>
    <row r="197" spans="1:13" ht="12.75" customHeight="1" x14ac:dyDescent="0.2">
      <c r="A197" s="46" t="s">
        <v>1338</v>
      </c>
      <c r="B197" s="46" t="s">
        <v>1337</v>
      </c>
      <c r="C197" s="74">
        <v>0</v>
      </c>
      <c r="D197" s="74">
        <v>0</v>
      </c>
      <c r="E197" s="75" t="str">
        <f t="shared" si="8"/>
        <v/>
      </c>
      <c r="F197" s="61">
        <f t="shared" si="9"/>
        <v>0</v>
      </c>
      <c r="G197" s="47">
        <v>0.13753584599999999</v>
      </c>
      <c r="H197" s="122">
        <v>60.016714285714301</v>
      </c>
      <c r="I197" s="128"/>
      <c r="J197" s="74">
        <v>0</v>
      </c>
      <c r="K197" s="74">
        <v>0</v>
      </c>
      <c r="L197" s="75" t="str">
        <f t="shared" si="10"/>
        <v/>
      </c>
      <c r="M197" s="61" t="str">
        <f t="shared" si="11"/>
        <v/>
      </c>
    </row>
    <row r="198" spans="1:13" ht="12.75" customHeight="1" x14ac:dyDescent="0.2">
      <c r="A198" s="46" t="s">
        <v>1342</v>
      </c>
      <c r="B198" s="46" t="s">
        <v>1341</v>
      </c>
      <c r="C198" s="74">
        <v>0</v>
      </c>
      <c r="D198" s="74">
        <v>0</v>
      </c>
      <c r="E198" s="75" t="str">
        <f t="shared" si="8"/>
        <v/>
      </c>
      <c r="F198" s="61">
        <f t="shared" si="9"/>
        <v>0</v>
      </c>
      <c r="G198" s="47">
        <v>0.13587637</v>
      </c>
      <c r="H198" s="122">
        <v>75.057190476190499</v>
      </c>
      <c r="I198" s="128"/>
      <c r="J198" s="74">
        <v>0</v>
      </c>
      <c r="K198" s="74">
        <v>0</v>
      </c>
      <c r="L198" s="75" t="str">
        <f t="shared" si="10"/>
        <v/>
      </c>
      <c r="M198" s="61" t="str">
        <f t="shared" si="11"/>
        <v/>
      </c>
    </row>
    <row r="199" spans="1:13" ht="12.75" customHeight="1" x14ac:dyDescent="0.2">
      <c r="A199" s="46" t="s">
        <v>1497</v>
      </c>
      <c r="B199" s="46" t="s">
        <v>1498</v>
      </c>
      <c r="C199" s="74">
        <v>0</v>
      </c>
      <c r="D199" s="74">
        <v>0</v>
      </c>
      <c r="E199" s="75" t="str">
        <f t="shared" ref="E199:E230" si="12">IF(ISERROR(C199/D199-1),"",IF((C199/D199-1)&gt;10000%,"",C199/D199-1))</f>
        <v/>
      </c>
      <c r="F199" s="61">
        <f t="shared" ref="F199:F230" si="13">C199/$C$231</f>
        <v>0</v>
      </c>
      <c r="G199" s="47">
        <v>0</v>
      </c>
      <c r="H199" s="122">
        <v>59.991333333333301</v>
      </c>
      <c r="I199" s="128"/>
      <c r="J199" s="74">
        <v>0</v>
      </c>
      <c r="K199" s="74">
        <v>0</v>
      </c>
      <c r="L199" s="75" t="str">
        <f t="shared" ref="L199:L230" si="14">IF(ISERROR(J199/K199-1),"",IF((J199/K199-1)&gt;10000%,"",J199/K199-1))</f>
        <v/>
      </c>
      <c r="M199" s="61" t="str">
        <f t="shared" ref="M199:M230" si="15">IF(ISERROR(J199/C199),"",IF(J199/C199&gt;10000%,"",J199/C199))</f>
        <v/>
      </c>
    </row>
    <row r="200" spans="1:13" ht="12.75" customHeight="1" x14ac:dyDescent="0.2">
      <c r="A200" s="46" t="s">
        <v>1436</v>
      </c>
      <c r="B200" s="46" t="s">
        <v>1437</v>
      </c>
      <c r="C200" s="74">
        <v>0</v>
      </c>
      <c r="D200" s="74">
        <v>1.54389E-2</v>
      </c>
      <c r="E200" s="75">
        <f t="shared" si="12"/>
        <v>-1</v>
      </c>
      <c r="F200" s="61">
        <f t="shared" si="13"/>
        <v>0</v>
      </c>
      <c r="G200" s="47">
        <v>4.9170540999999998E-2</v>
      </c>
      <c r="H200" s="122">
        <v>79.982476190476206</v>
      </c>
      <c r="I200" s="128"/>
      <c r="J200" s="74">
        <v>0</v>
      </c>
      <c r="K200" s="74">
        <v>8.81761E-3</v>
      </c>
      <c r="L200" s="75">
        <f t="shared" si="14"/>
        <v>-1</v>
      </c>
      <c r="M200" s="61" t="str">
        <f t="shared" si="15"/>
        <v/>
      </c>
    </row>
    <row r="201" spans="1:13" ht="12.75" customHeight="1" x14ac:dyDescent="0.2">
      <c r="A201" s="46" t="s">
        <v>1507</v>
      </c>
      <c r="B201" s="46" t="s">
        <v>1508</v>
      </c>
      <c r="C201" s="74">
        <v>0</v>
      </c>
      <c r="D201" s="74">
        <v>0</v>
      </c>
      <c r="E201" s="75" t="str">
        <f t="shared" si="12"/>
        <v/>
      </c>
      <c r="F201" s="61">
        <f t="shared" si="13"/>
        <v>0</v>
      </c>
      <c r="G201" s="47">
        <v>1.5675095E-2</v>
      </c>
      <c r="H201" s="122">
        <v>267.30366666666703</v>
      </c>
      <c r="I201" s="128"/>
      <c r="J201" s="74">
        <v>0</v>
      </c>
      <c r="K201" s="74">
        <v>0</v>
      </c>
      <c r="L201" s="75" t="str">
        <f t="shared" si="14"/>
        <v/>
      </c>
      <c r="M201" s="61" t="str">
        <f t="shared" si="15"/>
        <v/>
      </c>
    </row>
    <row r="202" spans="1:13" ht="12.75" customHeight="1" x14ac:dyDescent="0.2">
      <c r="A202" s="46" t="s">
        <v>1515</v>
      </c>
      <c r="B202" s="46" t="s">
        <v>1516</v>
      </c>
      <c r="C202" s="74">
        <v>0</v>
      </c>
      <c r="D202" s="74">
        <v>0</v>
      </c>
      <c r="E202" s="75" t="str">
        <f t="shared" si="12"/>
        <v/>
      </c>
      <c r="F202" s="61">
        <f t="shared" si="13"/>
        <v>0</v>
      </c>
      <c r="G202" s="47">
        <v>9.4895123000000012E-2</v>
      </c>
      <c r="H202" s="122">
        <v>261.95152631578901</v>
      </c>
      <c r="I202" s="128"/>
      <c r="J202" s="74">
        <v>0</v>
      </c>
      <c r="K202" s="74">
        <v>4.6739999999999998E-4</v>
      </c>
      <c r="L202" s="75">
        <f t="shared" si="14"/>
        <v>-1</v>
      </c>
      <c r="M202" s="61" t="str">
        <f t="shared" si="15"/>
        <v/>
      </c>
    </row>
    <row r="203" spans="1:13" ht="12.75" customHeight="1" x14ac:dyDescent="0.2">
      <c r="A203" s="46" t="s">
        <v>1460</v>
      </c>
      <c r="B203" s="46" t="s">
        <v>1461</v>
      </c>
      <c r="C203" s="74">
        <v>0</v>
      </c>
      <c r="D203" s="74">
        <v>0</v>
      </c>
      <c r="E203" s="75" t="str">
        <f t="shared" si="12"/>
        <v/>
      </c>
      <c r="F203" s="61">
        <f t="shared" si="13"/>
        <v>0</v>
      </c>
      <c r="G203" s="47">
        <v>8.5881536999999994E-2</v>
      </c>
      <c r="H203" s="122">
        <v>80.000047619047606</v>
      </c>
      <c r="I203" s="128"/>
      <c r="J203" s="74">
        <v>0</v>
      </c>
      <c r="K203" s="74">
        <v>1.2137500000000001E-2</v>
      </c>
      <c r="L203" s="75">
        <f t="shared" si="14"/>
        <v>-1</v>
      </c>
      <c r="M203" s="61" t="str">
        <f t="shared" si="15"/>
        <v/>
      </c>
    </row>
    <row r="204" spans="1:13" ht="12.75" customHeight="1" x14ac:dyDescent="0.2">
      <c r="A204" s="46" t="s">
        <v>1348</v>
      </c>
      <c r="B204" s="46" t="s">
        <v>1347</v>
      </c>
      <c r="C204" s="74">
        <v>0</v>
      </c>
      <c r="D204" s="74">
        <v>6.39421E-3</v>
      </c>
      <c r="E204" s="75">
        <f t="shared" si="12"/>
        <v>-1</v>
      </c>
      <c r="F204" s="61">
        <f t="shared" si="13"/>
        <v>0</v>
      </c>
      <c r="G204" s="47">
        <v>0.17139336900000002</v>
      </c>
      <c r="H204" s="122">
        <v>80.004476190476197</v>
      </c>
      <c r="I204" s="128"/>
      <c r="J204" s="74">
        <v>0</v>
      </c>
      <c r="K204" s="74">
        <v>0</v>
      </c>
      <c r="L204" s="75" t="str">
        <f t="shared" si="14"/>
        <v/>
      </c>
      <c r="M204" s="61" t="str">
        <f t="shared" si="15"/>
        <v/>
      </c>
    </row>
    <row r="205" spans="1:13" ht="12.75" customHeight="1" x14ac:dyDescent="0.2">
      <c r="A205" s="46" t="s">
        <v>1483</v>
      </c>
      <c r="B205" s="46" t="s">
        <v>1484</v>
      </c>
      <c r="C205" s="74">
        <v>0</v>
      </c>
      <c r="D205" s="74">
        <v>0</v>
      </c>
      <c r="E205" s="75" t="str">
        <f t="shared" si="12"/>
        <v/>
      </c>
      <c r="F205" s="61">
        <f t="shared" si="13"/>
        <v>0</v>
      </c>
      <c r="G205" s="47">
        <v>3.77084851</v>
      </c>
      <c r="H205" s="122">
        <v>48.303476190476196</v>
      </c>
      <c r="I205" s="128"/>
      <c r="J205" s="74">
        <v>1.159963E-2</v>
      </c>
      <c r="K205" s="74">
        <v>4.7554970000000002E-2</v>
      </c>
      <c r="L205" s="75">
        <f t="shared" si="14"/>
        <v>-0.75607954331587213</v>
      </c>
      <c r="M205" s="61" t="str">
        <f t="shared" si="15"/>
        <v/>
      </c>
    </row>
    <row r="206" spans="1:13" ht="12.75" customHeight="1" x14ac:dyDescent="0.2">
      <c r="A206" s="46" t="s">
        <v>1190</v>
      </c>
      <c r="B206" s="46" t="s">
        <v>1189</v>
      </c>
      <c r="C206" s="74">
        <v>0</v>
      </c>
      <c r="D206" s="74">
        <v>0.14335200000000001</v>
      </c>
      <c r="E206" s="75">
        <f t="shared" si="12"/>
        <v>-1</v>
      </c>
      <c r="F206" s="61">
        <f t="shared" si="13"/>
        <v>0</v>
      </c>
      <c r="G206" s="47">
        <v>0.85469370999999994</v>
      </c>
      <c r="H206" s="122">
        <v>29.763666666666701</v>
      </c>
      <c r="I206" s="128"/>
      <c r="J206" s="74">
        <v>0</v>
      </c>
      <c r="K206" s="74">
        <v>0.29466806000000001</v>
      </c>
      <c r="L206" s="75">
        <f t="shared" si="14"/>
        <v>-1</v>
      </c>
      <c r="M206" s="61" t="str">
        <f t="shared" si="15"/>
        <v/>
      </c>
    </row>
    <row r="207" spans="1:13" ht="12.75" customHeight="1" x14ac:dyDescent="0.2">
      <c r="A207" s="46" t="s">
        <v>1192</v>
      </c>
      <c r="B207" s="46" t="s">
        <v>1191</v>
      </c>
      <c r="C207" s="74">
        <v>0</v>
      </c>
      <c r="D207" s="74">
        <v>1.132961E-2</v>
      </c>
      <c r="E207" s="75">
        <f t="shared" si="12"/>
        <v>-1</v>
      </c>
      <c r="F207" s="61">
        <f t="shared" si="13"/>
        <v>0</v>
      </c>
      <c r="G207" s="47">
        <v>1.8807850100000001</v>
      </c>
      <c r="H207" s="122">
        <v>25.516999999999999</v>
      </c>
      <c r="I207" s="128"/>
      <c r="J207" s="74">
        <v>2.20068E-3</v>
      </c>
      <c r="K207" s="74">
        <v>1.108365E-2</v>
      </c>
      <c r="L207" s="75">
        <f t="shared" si="14"/>
        <v>-0.80144807892706826</v>
      </c>
      <c r="M207" s="61" t="str">
        <f t="shared" si="15"/>
        <v/>
      </c>
    </row>
    <row r="208" spans="1:13" ht="12.75" customHeight="1" x14ac:dyDescent="0.2">
      <c r="A208" s="46" t="s">
        <v>1194</v>
      </c>
      <c r="B208" s="46" t="s">
        <v>1193</v>
      </c>
      <c r="C208" s="74">
        <v>0</v>
      </c>
      <c r="D208" s="74">
        <v>0</v>
      </c>
      <c r="E208" s="75" t="str">
        <f t="shared" si="12"/>
        <v/>
      </c>
      <c r="F208" s="61">
        <f t="shared" si="13"/>
        <v>0</v>
      </c>
      <c r="G208" s="47">
        <v>1.1661313500000001</v>
      </c>
      <c r="H208" s="122">
        <v>47.310761904761897</v>
      </c>
      <c r="I208" s="128"/>
      <c r="J208" s="74">
        <v>0</v>
      </c>
      <c r="K208" s="74">
        <v>5.411E-3</v>
      </c>
      <c r="L208" s="75">
        <f t="shared" si="14"/>
        <v>-1</v>
      </c>
      <c r="M208" s="61" t="str">
        <f t="shared" si="15"/>
        <v/>
      </c>
    </row>
    <row r="209" spans="1:13" ht="12.75" customHeight="1" x14ac:dyDescent="0.2">
      <c r="A209" s="46" t="s">
        <v>1196</v>
      </c>
      <c r="B209" s="46" t="s">
        <v>1195</v>
      </c>
      <c r="C209" s="74">
        <v>0</v>
      </c>
      <c r="D209" s="74">
        <v>0</v>
      </c>
      <c r="E209" s="75" t="str">
        <f t="shared" si="12"/>
        <v/>
      </c>
      <c r="F209" s="61">
        <f t="shared" si="13"/>
        <v>0</v>
      </c>
      <c r="G209" s="47">
        <v>2.1509797499999999</v>
      </c>
      <c r="H209" s="122">
        <v>35.8745714285714</v>
      </c>
      <c r="I209" s="128"/>
      <c r="J209" s="74">
        <v>2.4843599999999997E-2</v>
      </c>
      <c r="K209" s="74">
        <v>0</v>
      </c>
      <c r="L209" s="75" t="str">
        <f t="shared" si="14"/>
        <v/>
      </c>
      <c r="M209" s="61" t="str">
        <f t="shared" si="15"/>
        <v/>
      </c>
    </row>
    <row r="210" spans="1:13" ht="12.75" customHeight="1" x14ac:dyDescent="0.2">
      <c r="A210" s="46" t="s">
        <v>1198</v>
      </c>
      <c r="B210" s="46" t="s">
        <v>1197</v>
      </c>
      <c r="C210" s="74">
        <v>0</v>
      </c>
      <c r="D210" s="74">
        <v>9.7655999999999991E-4</v>
      </c>
      <c r="E210" s="75">
        <f t="shared" si="12"/>
        <v>-1</v>
      </c>
      <c r="F210" s="61">
        <f t="shared" si="13"/>
        <v>0</v>
      </c>
      <c r="G210" s="47">
        <v>0.98496338000000005</v>
      </c>
      <c r="H210" s="122">
        <v>27.9755238095238</v>
      </c>
      <c r="I210" s="128"/>
      <c r="J210" s="74">
        <v>9.8883600000000006E-3</v>
      </c>
      <c r="K210" s="74">
        <v>1.7786600000000001E-3</v>
      </c>
      <c r="L210" s="75">
        <f t="shared" si="14"/>
        <v>4.5594436261005473</v>
      </c>
      <c r="M210" s="61" t="str">
        <f t="shared" si="15"/>
        <v/>
      </c>
    </row>
    <row r="211" spans="1:13" ht="12.75" customHeight="1" x14ac:dyDescent="0.2">
      <c r="A211" s="46" t="s">
        <v>2197</v>
      </c>
      <c r="B211" s="46" t="s">
        <v>2198</v>
      </c>
      <c r="C211" s="74">
        <v>0</v>
      </c>
      <c r="D211" s="74">
        <v>0</v>
      </c>
      <c r="E211" s="75" t="str">
        <f t="shared" si="12"/>
        <v/>
      </c>
      <c r="F211" s="61">
        <f t="shared" si="13"/>
        <v>0</v>
      </c>
      <c r="G211" s="47">
        <v>2.0155679999999999E-2</v>
      </c>
      <c r="H211" s="122">
        <v>164.27633333333301</v>
      </c>
      <c r="I211" s="128"/>
      <c r="J211" s="74">
        <v>0</v>
      </c>
      <c r="K211" s="74">
        <v>0</v>
      </c>
      <c r="L211" s="75" t="str">
        <f t="shared" si="14"/>
        <v/>
      </c>
      <c r="M211" s="61" t="str">
        <f t="shared" si="15"/>
        <v/>
      </c>
    </row>
    <row r="212" spans="1:13" ht="12.75" customHeight="1" x14ac:dyDescent="0.2">
      <c r="A212" s="46" t="s">
        <v>1561</v>
      </c>
      <c r="B212" s="46" t="s">
        <v>1562</v>
      </c>
      <c r="C212" s="74">
        <v>0</v>
      </c>
      <c r="D212" s="74">
        <v>0</v>
      </c>
      <c r="E212" s="75" t="str">
        <f t="shared" si="12"/>
        <v/>
      </c>
      <c r="F212" s="61">
        <f t="shared" si="13"/>
        <v>0</v>
      </c>
      <c r="G212" s="47">
        <v>2.5212632300000002</v>
      </c>
      <c r="H212" s="122">
        <v>34.223619047619003</v>
      </c>
      <c r="I212" s="128"/>
      <c r="J212" s="74">
        <v>2.8479999999999998E-3</v>
      </c>
      <c r="K212" s="74">
        <v>0</v>
      </c>
      <c r="L212" s="75" t="str">
        <f t="shared" si="14"/>
        <v/>
      </c>
      <c r="M212" s="61" t="str">
        <f t="shared" si="15"/>
        <v/>
      </c>
    </row>
    <row r="213" spans="1:13" ht="12.75" customHeight="1" x14ac:dyDescent="0.2">
      <c r="A213" s="46" t="s">
        <v>911</v>
      </c>
      <c r="B213" s="46" t="s">
        <v>781</v>
      </c>
      <c r="C213" s="74">
        <v>0</v>
      </c>
      <c r="D213" s="74">
        <v>0</v>
      </c>
      <c r="E213" s="75" t="str">
        <f t="shared" si="12"/>
        <v/>
      </c>
      <c r="F213" s="61">
        <f t="shared" si="13"/>
        <v>0</v>
      </c>
      <c r="G213" s="47">
        <v>0.26061971</v>
      </c>
      <c r="H213" s="122">
        <v>28.9370952380952</v>
      </c>
      <c r="I213" s="128"/>
      <c r="J213" s="74">
        <v>0</v>
      </c>
      <c r="K213" s="74">
        <v>0</v>
      </c>
      <c r="L213" s="75" t="str">
        <f t="shared" si="14"/>
        <v/>
      </c>
      <c r="M213" s="61" t="str">
        <f t="shared" si="15"/>
        <v/>
      </c>
    </row>
    <row r="214" spans="1:13" ht="12.75" customHeight="1" x14ac:dyDescent="0.2">
      <c r="A214" s="46" t="s">
        <v>928</v>
      </c>
      <c r="B214" s="46" t="s">
        <v>817</v>
      </c>
      <c r="C214" s="74">
        <v>0</v>
      </c>
      <c r="D214" s="74">
        <v>0.13493880999999999</v>
      </c>
      <c r="E214" s="75">
        <f t="shared" si="12"/>
        <v>-1</v>
      </c>
      <c r="F214" s="61">
        <f t="shared" si="13"/>
        <v>0</v>
      </c>
      <c r="G214" s="47">
        <v>46.730739159999999</v>
      </c>
      <c r="H214" s="122">
        <v>30.725999999999999</v>
      </c>
      <c r="I214" s="128"/>
      <c r="J214" s="74">
        <v>1.80949274</v>
      </c>
      <c r="K214" s="74">
        <v>1.3202426699999998</v>
      </c>
      <c r="L214" s="75">
        <f t="shared" si="14"/>
        <v>0.37057586542025667</v>
      </c>
      <c r="M214" s="61" t="str">
        <f t="shared" si="15"/>
        <v/>
      </c>
    </row>
    <row r="215" spans="1:13" ht="12.75" customHeight="1" x14ac:dyDescent="0.2">
      <c r="A215" s="46" t="s">
        <v>929</v>
      </c>
      <c r="B215" s="46" t="s">
        <v>818</v>
      </c>
      <c r="C215" s="74">
        <v>0</v>
      </c>
      <c r="D215" s="74">
        <v>0</v>
      </c>
      <c r="E215" s="75" t="str">
        <f t="shared" si="12"/>
        <v/>
      </c>
      <c r="F215" s="61">
        <f t="shared" si="13"/>
        <v>0</v>
      </c>
      <c r="G215" s="47">
        <v>9.8045130000000008E-2</v>
      </c>
      <c r="H215" s="122">
        <v>55.229095238095198</v>
      </c>
      <c r="I215" s="128"/>
      <c r="J215" s="74">
        <v>0</v>
      </c>
      <c r="K215" s="74">
        <v>0</v>
      </c>
      <c r="L215" s="75" t="str">
        <f t="shared" si="14"/>
        <v/>
      </c>
      <c r="M215" s="61" t="str">
        <f t="shared" si="15"/>
        <v/>
      </c>
    </row>
    <row r="216" spans="1:13" ht="12.75" customHeight="1" x14ac:dyDescent="0.2">
      <c r="A216" s="46" t="s">
        <v>920</v>
      </c>
      <c r="B216" s="46" t="s">
        <v>808</v>
      </c>
      <c r="C216" s="74">
        <v>0</v>
      </c>
      <c r="D216" s="74">
        <v>9.2761800000000005E-2</v>
      </c>
      <c r="E216" s="75">
        <f t="shared" si="12"/>
        <v>-1</v>
      </c>
      <c r="F216" s="61">
        <f t="shared" si="13"/>
        <v>0</v>
      </c>
      <c r="G216" s="47">
        <v>0.24216752</v>
      </c>
      <c r="H216" s="122">
        <v>60.076238095238097</v>
      </c>
      <c r="I216" s="128"/>
      <c r="J216" s="74">
        <v>0</v>
      </c>
      <c r="K216" s="74">
        <v>0</v>
      </c>
      <c r="L216" s="75" t="str">
        <f t="shared" si="14"/>
        <v/>
      </c>
      <c r="M216" s="61" t="str">
        <f t="shared" si="15"/>
        <v/>
      </c>
    </row>
    <row r="217" spans="1:13" ht="12.75" customHeight="1" x14ac:dyDescent="0.2">
      <c r="A217" s="46" t="s">
        <v>900</v>
      </c>
      <c r="B217" s="46" t="s">
        <v>768</v>
      </c>
      <c r="C217" s="74">
        <v>0</v>
      </c>
      <c r="D217" s="74">
        <v>0</v>
      </c>
      <c r="E217" s="75" t="str">
        <f t="shared" si="12"/>
        <v/>
      </c>
      <c r="F217" s="61">
        <f t="shared" si="13"/>
        <v>0</v>
      </c>
      <c r="G217" s="47">
        <v>0.25188727999999999</v>
      </c>
      <c r="H217" s="122">
        <v>71.351428571428599</v>
      </c>
      <c r="I217" s="128"/>
      <c r="J217" s="74">
        <v>0</v>
      </c>
      <c r="K217" s="74">
        <v>0</v>
      </c>
      <c r="L217" s="75" t="str">
        <f t="shared" si="14"/>
        <v/>
      </c>
      <c r="M217" s="61" t="str">
        <f t="shared" si="15"/>
        <v/>
      </c>
    </row>
    <row r="218" spans="1:13" ht="12.75" customHeight="1" x14ac:dyDescent="0.2">
      <c r="A218" s="46" t="s">
        <v>1224</v>
      </c>
      <c r="B218" s="46" t="s">
        <v>823</v>
      </c>
      <c r="C218" s="74">
        <v>0</v>
      </c>
      <c r="D218" s="74">
        <v>0</v>
      </c>
      <c r="E218" s="75" t="str">
        <f t="shared" si="12"/>
        <v/>
      </c>
      <c r="F218" s="61">
        <f t="shared" si="13"/>
        <v>0</v>
      </c>
      <c r="G218" s="47">
        <v>0.19811871</v>
      </c>
      <c r="H218" s="122">
        <v>117.111428571429</v>
      </c>
      <c r="I218" s="128"/>
      <c r="J218" s="74">
        <v>0</v>
      </c>
      <c r="K218" s="74">
        <v>0</v>
      </c>
      <c r="L218" s="75" t="str">
        <f t="shared" si="14"/>
        <v/>
      </c>
      <c r="M218" s="61" t="str">
        <f t="shared" si="15"/>
        <v/>
      </c>
    </row>
    <row r="219" spans="1:13" ht="12.75" customHeight="1" x14ac:dyDescent="0.2">
      <c r="A219" s="46" t="s">
        <v>874</v>
      </c>
      <c r="B219" s="46" t="s">
        <v>754</v>
      </c>
      <c r="C219" s="74">
        <v>0</v>
      </c>
      <c r="D219" s="74">
        <v>0</v>
      </c>
      <c r="E219" s="75" t="str">
        <f t="shared" si="12"/>
        <v/>
      </c>
      <c r="F219" s="61">
        <f t="shared" si="13"/>
        <v>0</v>
      </c>
      <c r="G219" s="47">
        <v>12.072479640000001</v>
      </c>
      <c r="H219" s="122">
        <v>94.869238095238103</v>
      </c>
      <c r="I219" s="128"/>
      <c r="J219" s="74">
        <v>0</v>
      </c>
      <c r="K219" s="74">
        <v>0</v>
      </c>
      <c r="L219" s="75" t="str">
        <f t="shared" si="14"/>
        <v/>
      </c>
      <c r="M219" s="61" t="str">
        <f t="shared" si="15"/>
        <v/>
      </c>
    </row>
    <row r="220" spans="1:13" ht="12.75" customHeight="1" x14ac:dyDescent="0.2">
      <c r="A220" s="46" t="s">
        <v>1226</v>
      </c>
      <c r="B220" s="46" t="s">
        <v>786</v>
      </c>
      <c r="C220" s="74">
        <v>0</v>
      </c>
      <c r="D220" s="74">
        <v>0</v>
      </c>
      <c r="E220" s="75" t="str">
        <f t="shared" si="12"/>
        <v/>
      </c>
      <c r="F220" s="61">
        <f t="shared" si="13"/>
        <v>0</v>
      </c>
      <c r="G220" s="47">
        <v>0.14334707999999999</v>
      </c>
      <c r="H220" s="122">
        <v>168.18</v>
      </c>
      <c r="I220" s="128"/>
      <c r="J220" s="74">
        <v>0</v>
      </c>
      <c r="K220" s="74">
        <v>0</v>
      </c>
      <c r="L220" s="75" t="str">
        <f t="shared" si="14"/>
        <v/>
      </c>
      <c r="M220" s="61" t="str">
        <f t="shared" si="15"/>
        <v/>
      </c>
    </row>
    <row r="221" spans="1:13" ht="12.75" customHeight="1" x14ac:dyDescent="0.2">
      <c r="A221" s="46" t="s">
        <v>933</v>
      </c>
      <c r="B221" s="46" t="s">
        <v>822</v>
      </c>
      <c r="C221" s="74">
        <v>0</v>
      </c>
      <c r="D221" s="74">
        <v>2.4654000000000001E-4</v>
      </c>
      <c r="E221" s="75">
        <f t="shared" si="12"/>
        <v>-1</v>
      </c>
      <c r="F221" s="61">
        <f t="shared" si="13"/>
        <v>0</v>
      </c>
      <c r="G221" s="47">
        <v>0.11954168</v>
      </c>
      <c r="H221" s="122">
        <v>148.086428571429</v>
      </c>
      <c r="I221" s="128"/>
      <c r="J221" s="74">
        <v>0</v>
      </c>
      <c r="K221" s="74">
        <v>0</v>
      </c>
      <c r="L221" s="75" t="str">
        <f t="shared" si="14"/>
        <v/>
      </c>
      <c r="M221" s="61" t="str">
        <f t="shared" si="15"/>
        <v/>
      </c>
    </row>
    <row r="222" spans="1:13" ht="12.75" customHeight="1" x14ac:dyDescent="0.2">
      <c r="A222" s="46" t="s">
        <v>904</v>
      </c>
      <c r="B222" s="46" t="s">
        <v>773</v>
      </c>
      <c r="C222" s="74">
        <v>0</v>
      </c>
      <c r="D222" s="74">
        <v>0</v>
      </c>
      <c r="E222" s="75" t="str">
        <f t="shared" si="12"/>
        <v/>
      </c>
      <c r="F222" s="61">
        <f t="shared" si="13"/>
        <v>0</v>
      </c>
      <c r="G222" s="47">
        <v>0.20082712</v>
      </c>
      <c r="H222" s="122">
        <v>74.955857142857099</v>
      </c>
      <c r="I222" s="128"/>
      <c r="J222" s="74">
        <v>0</v>
      </c>
      <c r="K222" s="74">
        <v>0</v>
      </c>
      <c r="L222" s="75" t="str">
        <f t="shared" si="14"/>
        <v/>
      </c>
      <c r="M222" s="61" t="str">
        <f t="shared" si="15"/>
        <v/>
      </c>
    </row>
    <row r="223" spans="1:13" ht="12.75" customHeight="1" x14ac:dyDescent="0.2">
      <c r="A223" s="46" t="s">
        <v>913</v>
      </c>
      <c r="B223" s="46" t="s">
        <v>785</v>
      </c>
      <c r="C223" s="74">
        <v>0</v>
      </c>
      <c r="D223" s="74">
        <v>0.24253260000000001</v>
      </c>
      <c r="E223" s="75">
        <f t="shared" si="12"/>
        <v>-1</v>
      </c>
      <c r="F223" s="61">
        <f t="shared" si="13"/>
        <v>0</v>
      </c>
      <c r="G223" s="47">
        <v>0.44391759999999997</v>
      </c>
      <c r="H223" s="122">
        <v>99.294190476190494</v>
      </c>
      <c r="I223" s="128"/>
      <c r="J223" s="74">
        <v>0</v>
      </c>
      <c r="K223" s="74">
        <v>0</v>
      </c>
      <c r="L223" s="75" t="str">
        <f t="shared" si="14"/>
        <v/>
      </c>
      <c r="M223" s="61" t="str">
        <f t="shared" si="15"/>
        <v/>
      </c>
    </row>
    <row r="224" spans="1:13" ht="12.75" customHeight="1" x14ac:dyDescent="0.2">
      <c r="A224" s="46" t="s">
        <v>921</v>
      </c>
      <c r="B224" s="46" t="s">
        <v>809</v>
      </c>
      <c r="C224" s="74">
        <v>0</v>
      </c>
      <c r="D224" s="74">
        <v>0</v>
      </c>
      <c r="E224" s="75" t="str">
        <f t="shared" si="12"/>
        <v/>
      </c>
      <c r="F224" s="61">
        <f t="shared" si="13"/>
        <v>0</v>
      </c>
      <c r="G224" s="47">
        <v>0.19328369000000001</v>
      </c>
      <c r="H224" s="122">
        <v>73.745380952380998</v>
      </c>
      <c r="I224" s="128"/>
      <c r="J224" s="74">
        <v>0</v>
      </c>
      <c r="K224" s="74">
        <v>0</v>
      </c>
      <c r="L224" s="75" t="str">
        <f t="shared" si="14"/>
        <v/>
      </c>
      <c r="M224" s="61" t="str">
        <f t="shared" si="15"/>
        <v/>
      </c>
    </row>
    <row r="225" spans="1:13" ht="12.75" customHeight="1" x14ac:dyDescent="0.2">
      <c r="A225" s="46" t="s">
        <v>1235</v>
      </c>
      <c r="B225" s="46" t="s">
        <v>807</v>
      </c>
      <c r="C225" s="74">
        <v>0</v>
      </c>
      <c r="D225" s="74">
        <v>0</v>
      </c>
      <c r="E225" s="75" t="str">
        <f t="shared" si="12"/>
        <v/>
      </c>
      <c r="F225" s="61">
        <f t="shared" si="13"/>
        <v>0</v>
      </c>
      <c r="G225" s="47">
        <v>0.29249552000000001</v>
      </c>
      <c r="H225" s="122">
        <v>161.04557142857101</v>
      </c>
      <c r="I225" s="128"/>
      <c r="J225" s="74">
        <v>0</v>
      </c>
      <c r="K225" s="74">
        <v>0</v>
      </c>
      <c r="L225" s="75" t="str">
        <f t="shared" si="14"/>
        <v/>
      </c>
      <c r="M225" s="61" t="str">
        <f t="shared" si="15"/>
        <v/>
      </c>
    </row>
    <row r="226" spans="1:13" ht="12.75" customHeight="1" x14ac:dyDescent="0.2">
      <c r="A226" s="46" t="s">
        <v>1111</v>
      </c>
      <c r="B226" s="46" t="s">
        <v>525</v>
      </c>
      <c r="C226" s="74">
        <v>0</v>
      </c>
      <c r="D226" s="74">
        <v>0</v>
      </c>
      <c r="E226" s="75" t="str">
        <f t="shared" si="12"/>
        <v/>
      </c>
      <c r="F226" s="61">
        <f t="shared" si="13"/>
        <v>0</v>
      </c>
      <c r="G226" s="47">
        <v>10.974752639999998</v>
      </c>
      <c r="H226" s="122">
        <v>50.243047619047601</v>
      </c>
      <c r="I226" s="128"/>
      <c r="J226" s="74">
        <v>0</v>
      </c>
      <c r="K226" s="74">
        <v>0</v>
      </c>
      <c r="L226" s="75" t="str">
        <f t="shared" si="14"/>
        <v/>
      </c>
      <c r="M226" s="61" t="str">
        <f t="shared" si="15"/>
        <v/>
      </c>
    </row>
    <row r="227" spans="1:13" ht="12.75" customHeight="1" x14ac:dyDescent="0.2">
      <c r="A227" s="46" t="s">
        <v>1113</v>
      </c>
      <c r="B227" s="46" t="s">
        <v>527</v>
      </c>
      <c r="C227" s="74">
        <v>0</v>
      </c>
      <c r="D227" s="74">
        <v>0</v>
      </c>
      <c r="E227" s="75" t="str">
        <f t="shared" si="12"/>
        <v/>
      </c>
      <c r="F227" s="61">
        <f t="shared" si="13"/>
        <v>0</v>
      </c>
      <c r="G227" s="47">
        <v>4.2376331600000006</v>
      </c>
      <c r="H227" s="122">
        <v>50.008333333333297</v>
      </c>
      <c r="I227" s="128"/>
      <c r="J227" s="74">
        <v>0</v>
      </c>
      <c r="K227" s="74">
        <v>0</v>
      </c>
      <c r="L227" s="75" t="str">
        <f t="shared" si="14"/>
        <v/>
      </c>
      <c r="M227" s="61" t="str">
        <f t="shared" si="15"/>
        <v/>
      </c>
    </row>
    <row r="228" spans="1:13" ht="12.75" customHeight="1" x14ac:dyDescent="0.2">
      <c r="A228" s="46" t="s">
        <v>1117</v>
      </c>
      <c r="B228" s="46" t="s">
        <v>531</v>
      </c>
      <c r="C228" s="74">
        <v>0</v>
      </c>
      <c r="D228" s="74">
        <v>0</v>
      </c>
      <c r="E228" s="75" t="str">
        <f t="shared" si="12"/>
        <v/>
      </c>
      <c r="F228" s="61">
        <f t="shared" si="13"/>
        <v>0</v>
      </c>
      <c r="G228" s="47">
        <v>3.3417886000000001</v>
      </c>
      <c r="H228" s="122">
        <v>49.8827619047619</v>
      </c>
      <c r="I228" s="128"/>
      <c r="J228" s="74">
        <v>0</v>
      </c>
      <c r="K228" s="74">
        <v>0</v>
      </c>
      <c r="L228" s="75" t="str">
        <f t="shared" si="14"/>
        <v/>
      </c>
      <c r="M228" s="61" t="str">
        <f t="shared" si="15"/>
        <v/>
      </c>
    </row>
    <row r="229" spans="1:13" ht="12.75" customHeight="1" x14ac:dyDescent="0.2">
      <c r="A229" s="46" t="s">
        <v>851</v>
      </c>
      <c r="B229" s="46" t="s">
        <v>741</v>
      </c>
      <c r="C229" s="74">
        <v>0</v>
      </c>
      <c r="D229" s="74">
        <v>0.21704335</v>
      </c>
      <c r="E229" s="75">
        <f t="shared" si="12"/>
        <v>-1</v>
      </c>
      <c r="F229" s="61">
        <f t="shared" si="13"/>
        <v>0</v>
      </c>
      <c r="G229" s="47">
        <v>2.5802310829528796</v>
      </c>
      <c r="H229" s="122">
        <v>97.922904761904803</v>
      </c>
      <c r="I229" s="128"/>
      <c r="J229" s="74">
        <v>0.47244367476582999</v>
      </c>
      <c r="K229" s="74">
        <v>0.78510807999999999</v>
      </c>
      <c r="L229" s="75">
        <f t="shared" si="14"/>
        <v>-0.39824377458218241</v>
      </c>
      <c r="M229" s="61" t="str">
        <f t="shared" si="15"/>
        <v/>
      </c>
    </row>
    <row r="230" spans="1:13" ht="12.75" customHeight="1" x14ac:dyDescent="0.2">
      <c r="A230" s="46" t="s">
        <v>906</v>
      </c>
      <c r="B230" s="46" t="s">
        <v>775</v>
      </c>
      <c r="C230" s="74">
        <v>0</v>
      </c>
      <c r="D230" s="74">
        <v>0</v>
      </c>
      <c r="E230" s="75" t="str">
        <f t="shared" si="12"/>
        <v/>
      </c>
      <c r="F230" s="61">
        <f t="shared" si="13"/>
        <v>0</v>
      </c>
      <c r="G230" s="47">
        <v>2.2579861869028801</v>
      </c>
      <c r="H230" s="122">
        <v>86.799549999999996</v>
      </c>
      <c r="I230" s="128"/>
      <c r="J230" s="74">
        <v>8.6975999999999998E-3</v>
      </c>
      <c r="K230" s="74">
        <v>0</v>
      </c>
      <c r="L230" s="75" t="str">
        <f t="shared" si="14"/>
        <v/>
      </c>
      <c r="M230" s="61" t="str">
        <f t="shared" si="15"/>
        <v/>
      </c>
    </row>
    <row r="231" spans="1:13" x14ac:dyDescent="0.2">
      <c r="A231" s="9"/>
      <c r="B231" s="72">
        <f>COUNTA(B7:B230)</f>
        <v>224</v>
      </c>
      <c r="C231" s="64">
        <f>SUM(C7:C230)</f>
        <v>238.975503766</v>
      </c>
      <c r="D231" s="64">
        <f>SUM(D7:D230)</f>
        <v>259.55418310899989</v>
      </c>
      <c r="E231" s="73">
        <f>IF(ISERROR(C231/D231-1),"",((C231/D231-1)))</f>
        <v>-7.9284714646104759E-2</v>
      </c>
      <c r="F231" s="84">
        <f>SUM(F7:F230)</f>
        <v>1.0000000000000002</v>
      </c>
      <c r="G231" s="85">
        <f>SUM(G7:G230)</f>
        <v>15897.009041957026</v>
      </c>
      <c r="H231" s="111"/>
      <c r="I231" s="132"/>
      <c r="J231" s="83">
        <f>SUM(J7:J230)</f>
        <v>700.65606996476572</v>
      </c>
      <c r="K231" s="64">
        <f>SUM(K7:K230)</f>
        <v>694.12895080730095</v>
      </c>
      <c r="L231" s="73">
        <f>IF(ISERROR(J231/K231-1),"",((J231/K231-1)))</f>
        <v>9.4033236185775415E-3</v>
      </c>
      <c r="M231" s="51">
        <f>IF(ISERROR(J231/C231),"",(J231/C231))</f>
        <v>2.931915861346333</v>
      </c>
    </row>
    <row r="232" spans="1:13" x14ac:dyDescent="0.2">
      <c r="A232" s="10"/>
      <c r="B232" s="10"/>
      <c r="C232" s="86"/>
      <c r="D232" s="86"/>
      <c r="E232" s="87"/>
      <c r="F232" s="52"/>
      <c r="G232" s="17"/>
      <c r="H232" s="8"/>
      <c r="J232" s="86"/>
      <c r="K232" s="86"/>
      <c r="L232" s="87"/>
    </row>
    <row r="233" spans="1:13" x14ac:dyDescent="0.2">
      <c r="A233" s="54" t="s">
        <v>307</v>
      </c>
      <c r="B233" s="10"/>
      <c r="C233" s="86"/>
      <c r="D233" s="86"/>
      <c r="E233" s="87"/>
      <c r="F233" s="17"/>
      <c r="G233" s="17"/>
      <c r="H233" s="8"/>
      <c r="J233" s="86"/>
      <c r="K233" s="86"/>
      <c r="L233" s="87"/>
    </row>
    <row r="234" spans="1:13" x14ac:dyDescent="0.2">
      <c r="A234" s="68" t="s">
        <v>2171</v>
      </c>
      <c r="B234" s="10"/>
      <c r="C234" s="86"/>
      <c r="D234" s="86"/>
      <c r="E234" s="87"/>
      <c r="F234" s="17"/>
      <c r="G234" s="17"/>
      <c r="H234" s="8"/>
      <c r="J234" s="86"/>
      <c r="K234" s="86"/>
      <c r="L234" s="87"/>
    </row>
    <row r="235" spans="1:13" x14ac:dyDescent="0.2">
      <c r="A235" s="10"/>
      <c r="B235" s="10"/>
      <c r="C235" s="86"/>
      <c r="D235" s="86"/>
      <c r="E235" s="87"/>
      <c r="F235" s="17"/>
      <c r="G235" s="17"/>
      <c r="H235" s="8"/>
      <c r="J235" s="86"/>
      <c r="K235" s="86"/>
      <c r="L235" s="87"/>
    </row>
    <row r="236" spans="1:13" x14ac:dyDescent="0.2">
      <c r="A236" s="11" t="s">
        <v>69</v>
      </c>
      <c r="B236" s="10"/>
      <c r="C236" s="86"/>
      <c r="D236" s="86"/>
      <c r="E236" s="87"/>
      <c r="F236" s="11"/>
      <c r="G236" s="17"/>
      <c r="H236" s="8"/>
      <c r="J236" s="86"/>
      <c r="K236" s="86"/>
      <c r="L236" s="87"/>
    </row>
  </sheetData>
  <autoFilter ref="A6:M231"/>
  <sortState ref="A7:M230">
    <sortCondition descending="1" ref="C7:C230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52"/>
  <sheetViews>
    <sheetView showGridLines="0" zoomScaleNormal="100" workbookViewId="0"/>
  </sheetViews>
  <sheetFormatPr baseColWidth="10" defaultColWidth="9.140625" defaultRowHeight="12.75" x14ac:dyDescent="0.2"/>
  <cols>
    <col min="1" max="1" width="56.42578125" style="91" customWidth="1"/>
    <col min="2" max="2" width="13.5703125" style="91" customWidth="1"/>
    <col min="3" max="5" width="11.42578125" style="54" customWidth="1"/>
    <col min="6" max="6" width="11.42578125" style="91" customWidth="1"/>
    <col min="7" max="7" width="11.42578125" style="92" customWidth="1"/>
    <col min="8" max="8" width="11.42578125" style="93" customWidth="1"/>
    <col min="9" max="9" width="5.42578125" style="89" customWidth="1"/>
    <col min="10" max="12" width="11.85546875" style="89" customWidth="1"/>
    <col min="13" max="16384" width="9.140625" style="89"/>
  </cols>
  <sheetData>
    <row r="1" spans="1:13" s="92" customFormat="1" ht="20.25" x14ac:dyDescent="0.2">
      <c r="A1" s="90" t="s">
        <v>1132</v>
      </c>
      <c r="B1" s="91"/>
      <c r="C1" s="54"/>
      <c r="D1" s="54"/>
      <c r="E1" s="54"/>
      <c r="F1" s="91"/>
      <c r="H1" s="93"/>
    </row>
    <row r="2" spans="1:13" s="92" customFormat="1" ht="15.75" customHeight="1" x14ac:dyDescent="0.2">
      <c r="A2" s="6" t="s">
        <v>2914</v>
      </c>
      <c r="B2" s="91"/>
      <c r="C2" s="88"/>
      <c r="D2" s="88"/>
      <c r="E2" s="88"/>
      <c r="F2" s="91"/>
      <c r="H2" s="93"/>
    </row>
    <row r="3" spans="1:13" s="92" customFormat="1" ht="12" x14ac:dyDescent="0.2">
      <c r="A3" s="91"/>
      <c r="B3" s="91"/>
      <c r="C3" s="54"/>
      <c r="D3" s="54"/>
      <c r="E3" s="54"/>
      <c r="F3" s="91"/>
      <c r="H3" s="93"/>
    </row>
    <row r="4" spans="1:13" s="92" customFormat="1" ht="12" x14ac:dyDescent="0.2">
      <c r="C4" s="123"/>
      <c r="D4" s="123"/>
      <c r="E4" s="123"/>
      <c r="F4" s="141"/>
      <c r="G4" s="141"/>
      <c r="H4" s="144"/>
      <c r="I4" s="141"/>
      <c r="J4" s="141"/>
      <c r="K4" s="141"/>
      <c r="L4" s="141"/>
      <c r="M4" s="141"/>
    </row>
    <row r="5" spans="1:13" s="7" customFormat="1" ht="22.5" customHeight="1" x14ac:dyDescent="0.2">
      <c r="A5" s="152" t="s">
        <v>1133</v>
      </c>
      <c r="B5" s="153" t="s">
        <v>105</v>
      </c>
      <c r="C5" s="181" t="s">
        <v>692</v>
      </c>
      <c r="D5" s="182"/>
      <c r="E5" s="183"/>
      <c r="F5" s="154"/>
      <c r="G5" s="153" t="s">
        <v>305</v>
      </c>
      <c r="H5" s="155" t="s">
        <v>189</v>
      </c>
      <c r="J5" s="186" t="s">
        <v>2169</v>
      </c>
      <c r="K5" s="187"/>
      <c r="L5" s="188"/>
      <c r="M5" s="158"/>
    </row>
    <row r="6" spans="1:13" s="45" customFormat="1" ht="22.5" x14ac:dyDescent="0.2">
      <c r="A6" s="116"/>
      <c r="B6" s="117"/>
      <c r="C6" s="79" t="s">
        <v>2910</v>
      </c>
      <c r="D6" s="79" t="s">
        <v>2881</v>
      </c>
      <c r="E6" s="80" t="s">
        <v>102</v>
      </c>
      <c r="F6" s="114" t="s">
        <v>103</v>
      </c>
      <c r="G6" s="114" t="s">
        <v>306</v>
      </c>
      <c r="H6" s="114" t="s">
        <v>957</v>
      </c>
      <c r="J6" s="136" t="s">
        <v>2910</v>
      </c>
      <c r="K6" s="79" t="s">
        <v>2881</v>
      </c>
      <c r="L6" s="80" t="s">
        <v>102</v>
      </c>
      <c r="M6" s="148" t="s">
        <v>104</v>
      </c>
    </row>
    <row r="7" spans="1:13" ht="12.75" customHeight="1" x14ac:dyDescent="0.2">
      <c r="A7" s="94" t="s">
        <v>686</v>
      </c>
      <c r="B7" s="94" t="s">
        <v>675</v>
      </c>
      <c r="C7" s="120">
        <v>1.3999145500000001</v>
      </c>
      <c r="D7" s="120">
        <v>9.9933700000000014E-3</v>
      </c>
      <c r="E7" s="75" t="str">
        <f t="shared" ref="E7:E20" si="0">IF(ISERROR(C7/D7-1),"",IF((C7/D7-1)&gt;10000%,"",C7/D7-1))</f>
        <v/>
      </c>
      <c r="F7" s="95">
        <f t="shared" ref="F7:F20" si="1">C7/$C$148</f>
        <v>0.14400703231235962</v>
      </c>
      <c r="G7" s="165">
        <v>0.62307583999999994</v>
      </c>
      <c r="H7" s="125">
        <v>31.334619047619</v>
      </c>
      <c r="J7" s="151">
        <v>5.0777660000000002E-2</v>
      </c>
      <c r="K7" s="172">
        <v>0</v>
      </c>
      <c r="L7" s="75" t="str">
        <f t="shared" ref="L7:L20" si="2">IF(ISERROR(J7/K7-1),"",IF((J7/K7-1)&gt;10000%,"",J7/K7-1))</f>
        <v/>
      </c>
      <c r="M7" s="75">
        <f t="shared" ref="M7:M20" si="3">IF(ISERROR(J7/C7),"",IF(J7/C7&gt;10000%,"",J7/C7))</f>
        <v>3.6271971028517418E-2</v>
      </c>
    </row>
    <row r="8" spans="1:13" ht="12.75" customHeight="1" x14ac:dyDescent="0.2">
      <c r="A8" s="94" t="s">
        <v>473</v>
      </c>
      <c r="B8" s="94" t="s">
        <v>460</v>
      </c>
      <c r="C8" s="120">
        <v>1.385821094</v>
      </c>
      <c r="D8" s="120">
        <v>2.7963026830000004</v>
      </c>
      <c r="E8" s="75">
        <f t="shared" si="0"/>
        <v>-0.50440948241224437</v>
      </c>
      <c r="F8" s="95">
        <f t="shared" si="1"/>
        <v>0.14255726041479286</v>
      </c>
      <c r="G8" s="165" t="s">
        <v>2922</v>
      </c>
      <c r="H8" s="125">
        <v>242.094285714286</v>
      </c>
      <c r="J8" s="151">
        <v>4.2578378399999997</v>
      </c>
      <c r="K8" s="172">
        <v>3.0086058199999997</v>
      </c>
      <c r="L8" s="75">
        <f t="shared" si="2"/>
        <v>0.415219571701819</v>
      </c>
      <c r="M8" s="75">
        <f t="shared" si="3"/>
        <v>3.0724296652970415</v>
      </c>
    </row>
    <row r="9" spans="1:13" ht="12.75" customHeight="1" x14ac:dyDescent="0.2">
      <c r="A9" s="94" t="s">
        <v>1355</v>
      </c>
      <c r="B9" s="94" t="s">
        <v>1356</v>
      </c>
      <c r="C9" s="120">
        <v>0.99896139000000006</v>
      </c>
      <c r="D9" s="120">
        <v>0.24450154000000002</v>
      </c>
      <c r="E9" s="75">
        <f t="shared" si="0"/>
        <v>3.0857059223430658</v>
      </c>
      <c r="F9" s="95">
        <f t="shared" si="1"/>
        <v>0.10276160439116064</v>
      </c>
      <c r="G9" s="165">
        <v>0.56264249600000005</v>
      </c>
      <c r="H9" s="125">
        <v>24.544714285714299</v>
      </c>
      <c r="J9" s="151">
        <v>1.0367694999999999</v>
      </c>
      <c r="K9" s="172">
        <v>1.7410720000000001E-2</v>
      </c>
      <c r="L9" s="75">
        <f t="shared" si="2"/>
        <v>58.547767122784116</v>
      </c>
      <c r="M9" s="75">
        <f t="shared" si="3"/>
        <v>1.0378474187075437</v>
      </c>
    </row>
    <row r="10" spans="1:13" ht="12.75" customHeight="1" x14ac:dyDescent="0.2">
      <c r="A10" s="94" t="s">
        <v>2683</v>
      </c>
      <c r="B10" s="94" t="s">
        <v>2684</v>
      </c>
      <c r="C10" s="120">
        <v>0.99819414000000006</v>
      </c>
      <c r="D10" s="120">
        <v>0</v>
      </c>
      <c r="E10" s="75" t="str">
        <f t="shared" si="0"/>
        <v/>
      </c>
      <c r="F10" s="95">
        <f t="shared" si="1"/>
        <v>0.10268267857705174</v>
      </c>
      <c r="G10" s="165">
        <v>2.16066819</v>
      </c>
      <c r="H10" s="125">
        <v>36.169190476190501</v>
      </c>
      <c r="J10" s="151">
        <v>3.10856602</v>
      </c>
      <c r="K10" s="172">
        <v>0</v>
      </c>
      <c r="L10" s="75" t="str">
        <f t="shared" si="2"/>
        <v/>
      </c>
      <c r="M10" s="75">
        <f t="shared" si="3"/>
        <v>3.1141898108117525</v>
      </c>
    </row>
    <row r="11" spans="1:13" ht="12.75" customHeight="1" x14ac:dyDescent="0.2">
      <c r="A11" s="94" t="s">
        <v>681</v>
      </c>
      <c r="B11" s="94" t="s">
        <v>669</v>
      </c>
      <c r="C11" s="120">
        <v>0.82291703999999999</v>
      </c>
      <c r="D11" s="120">
        <v>0.50805073999999995</v>
      </c>
      <c r="E11" s="75">
        <f t="shared" si="0"/>
        <v>0.61975364901545094</v>
      </c>
      <c r="F11" s="95">
        <f t="shared" si="1"/>
        <v>8.4652195928438145E-2</v>
      </c>
      <c r="G11" s="165">
        <v>6.3472076900000003</v>
      </c>
      <c r="H11" s="125">
        <v>42.538857142857097</v>
      </c>
      <c r="J11" s="151">
        <v>0.32654721999999997</v>
      </c>
      <c r="K11" s="172">
        <v>2.833157E-2</v>
      </c>
      <c r="L11" s="75">
        <f t="shared" si="2"/>
        <v>10.525913318605356</v>
      </c>
      <c r="M11" s="75">
        <f t="shared" si="3"/>
        <v>0.39681669491252725</v>
      </c>
    </row>
    <row r="12" spans="1:13" ht="12.75" customHeight="1" x14ac:dyDescent="0.2">
      <c r="A12" s="94" t="s">
        <v>1265</v>
      </c>
      <c r="B12" s="94" t="s">
        <v>1264</v>
      </c>
      <c r="C12" s="120">
        <v>0.63703328000000004</v>
      </c>
      <c r="D12" s="120">
        <v>6.1902099999999998E-3</v>
      </c>
      <c r="E12" s="75" t="str">
        <f t="shared" si="0"/>
        <v/>
      </c>
      <c r="F12" s="95">
        <f t="shared" si="1"/>
        <v>6.5530622663367871E-2</v>
      </c>
      <c r="G12" s="165">
        <v>0.95605049799999997</v>
      </c>
      <c r="H12" s="125">
        <v>213.03061904761901</v>
      </c>
      <c r="J12" s="151">
        <v>0</v>
      </c>
      <c r="K12" s="172">
        <v>0</v>
      </c>
      <c r="L12" s="75" t="str">
        <f t="shared" si="2"/>
        <v/>
      </c>
      <c r="M12" s="75">
        <f t="shared" si="3"/>
        <v>0</v>
      </c>
    </row>
    <row r="13" spans="1:13" ht="12.75" customHeight="1" x14ac:dyDescent="0.2">
      <c r="A13" s="94" t="s">
        <v>482</v>
      </c>
      <c r="B13" s="94" t="s">
        <v>469</v>
      </c>
      <c r="C13" s="120">
        <v>0.58798888999999999</v>
      </c>
      <c r="D13" s="120">
        <v>0.1876254</v>
      </c>
      <c r="E13" s="75">
        <f t="shared" si="0"/>
        <v>2.1338448312435307</v>
      </c>
      <c r="F13" s="95">
        <f t="shared" si="1"/>
        <v>6.0485502548379443E-2</v>
      </c>
      <c r="G13" s="165" t="s">
        <v>2922</v>
      </c>
      <c r="H13" s="125">
        <v>347.968476190476</v>
      </c>
      <c r="J13" s="151">
        <v>0.41176684999999996</v>
      </c>
      <c r="K13" s="172">
        <v>0.36222086266656695</v>
      </c>
      <c r="L13" s="75">
        <f t="shared" si="2"/>
        <v>0.13678391401502821</v>
      </c>
      <c r="M13" s="75">
        <f t="shared" si="3"/>
        <v>0.70029699030537795</v>
      </c>
    </row>
    <row r="14" spans="1:13" ht="12.75" customHeight="1" x14ac:dyDescent="0.2">
      <c r="A14" s="94" t="s">
        <v>2886</v>
      </c>
      <c r="B14" s="94" t="s">
        <v>2882</v>
      </c>
      <c r="C14" s="120">
        <v>0.54987432999999997</v>
      </c>
      <c r="D14" s="120">
        <v>3.6889999999999997E-4</v>
      </c>
      <c r="E14" s="75" t="str">
        <f t="shared" si="0"/>
        <v/>
      </c>
      <c r="F14" s="95">
        <f t="shared" si="1"/>
        <v>5.6564717045084707E-2</v>
      </c>
      <c r="G14" s="165">
        <v>2.7260545778549998</v>
      </c>
      <c r="H14" s="125">
        <v>43.8187</v>
      </c>
      <c r="J14" s="151">
        <v>0</v>
      </c>
      <c r="K14" s="172">
        <v>0</v>
      </c>
      <c r="L14" s="75" t="str">
        <f t="shared" si="2"/>
        <v/>
      </c>
      <c r="M14" s="75">
        <f t="shared" si="3"/>
        <v>0</v>
      </c>
    </row>
    <row r="15" spans="1:13" ht="12.75" customHeight="1" x14ac:dyDescent="0.2">
      <c r="A15" s="94" t="s">
        <v>2687</v>
      </c>
      <c r="B15" s="94" t="s">
        <v>2688</v>
      </c>
      <c r="C15" s="120">
        <v>0.52138084000000007</v>
      </c>
      <c r="D15" s="120">
        <v>0</v>
      </c>
      <c r="E15" s="75" t="str">
        <f t="shared" si="0"/>
        <v/>
      </c>
      <c r="F15" s="95">
        <f t="shared" si="1"/>
        <v>5.3633636047946791E-2</v>
      </c>
      <c r="G15" s="165">
        <v>1.1512637800000001</v>
      </c>
      <c r="H15" s="125">
        <v>34.831428571428603</v>
      </c>
      <c r="J15" s="151">
        <v>0.59395801000000004</v>
      </c>
      <c r="K15" s="172">
        <v>0.14176429000000002</v>
      </c>
      <c r="L15" s="75">
        <f t="shared" si="2"/>
        <v>3.1897575898697763</v>
      </c>
      <c r="M15" s="75">
        <f t="shared" si="3"/>
        <v>1.1392018356485827</v>
      </c>
    </row>
    <row r="16" spans="1:13" ht="12.75" customHeight="1" x14ac:dyDescent="0.2">
      <c r="A16" s="94" t="s">
        <v>2887</v>
      </c>
      <c r="B16" s="94" t="s">
        <v>2883</v>
      </c>
      <c r="C16" s="120">
        <v>0.27302979999999999</v>
      </c>
      <c r="D16" s="120">
        <v>2.84176E-3</v>
      </c>
      <c r="E16" s="75">
        <f t="shared" si="0"/>
        <v>95.077712403580875</v>
      </c>
      <c r="F16" s="95">
        <f t="shared" si="1"/>
        <v>2.808615085173383E-2</v>
      </c>
      <c r="G16" s="165">
        <v>2.8096711979849998</v>
      </c>
      <c r="H16" s="125">
        <v>43.791473684210501</v>
      </c>
      <c r="J16" s="151">
        <v>0</v>
      </c>
      <c r="K16" s="172">
        <v>0</v>
      </c>
      <c r="L16" s="75" t="str">
        <f t="shared" si="2"/>
        <v/>
      </c>
      <c r="M16" s="75">
        <f t="shared" si="3"/>
        <v>0</v>
      </c>
    </row>
    <row r="17" spans="1:13" ht="12.75" customHeight="1" x14ac:dyDescent="0.2">
      <c r="A17" s="94" t="s">
        <v>1269</v>
      </c>
      <c r="B17" s="94" t="s">
        <v>1268</v>
      </c>
      <c r="C17" s="120">
        <v>0.20754500000000001</v>
      </c>
      <c r="D17" s="120">
        <v>0</v>
      </c>
      <c r="E17" s="75" t="str">
        <f t="shared" si="0"/>
        <v/>
      </c>
      <c r="F17" s="95">
        <f t="shared" si="1"/>
        <v>2.1349831331682834E-2</v>
      </c>
      <c r="G17" s="165">
        <v>0.229792835</v>
      </c>
      <c r="H17" s="125">
        <v>34.364571428571402</v>
      </c>
      <c r="J17" s="151">
        <v>0</v>
      </c>
      <c r="K17" s="172">
        <v>0</v>
      </c>
      <c r="L17" s="75" t="str">
        <f t="shared" si="2"/>
        <v/>
      </c>
      <c r="M17" s="75">
        <f t="shared" si="3"/>
        <v>0</v>
      </c>
    </row>
    <row r="18" spans="1:13" ht="12.75" customHeight="1" x14ac:dyDescent="0.2">
      <c r="A18" s="94" t="s">
        <v>1289</v>
      </c>
      <c r="B18" s="94" t="s">
        <v>1288</v>
      </c>
      <c r="C18" s="120">
        <v>0.18415648999999998</v>
      </c>
      <c r="D18" s="120">
        <v>3.4221839999999996E-2</v>
      </c>
      <c r="E18" s="75">
        <f t="shared" si="0"/>
        <v>4.381256238706043</v>
      </c>
      <c r="F18" s="95">
        <f t="shared" si="1"/>
        <v>1.8943891686789543E-2</v>
      </c>
      <c r="G18" s="165">
        <v>0.48710240399999999</v>
      </c>
      <c r="H18" s="125">
        <v>423.88071428571402</v>
      </c>
      <c r="J18" s="151">
        <v>1.40755E-3</v>
      </c>
      <c r="K18" s="172">
        <v>0</v>
      </c>
      <c r="L18" s="75" t="str">
        <f t="shared" si="2"/>
        <v/>
      </c>
      <c r="M18" s="75">
        <f t="shared" si="3"/>
        <v>7.643227778722326E-3</v>
      </c>
    </row>
    <row r="19" spans="1:13" ht="12.75" customHeight="1" x14ac:dyDescent="0.2">
      <c r="A19" s="94" t="s">
        <v>1166</v>
      </c>
      <c r="B19" s="94" t="s">
        <v>1167</v>
      </c>
      <c r="C19" s="120">
        <v>0.15639064999999999</v>
      </c>
      <c r="D19" s="120">
        <v>1.4064000000000001E-3</v>
      </c>
      <c r="E19" s="75" t="str">
        <f t="shared" si="0"/>
        <v/>
      </c>
      <c r="F19" s="95">
        <f t="shared" si="1"/>
        <v>1.6087662913354905E-2</v>
      </c>
      <c r="G19" s="165">
        <v>0.63494040699999998</v>
      </c>
      <c r="H19" s="125">
        <v>31.332761904761899</v>
      </c>
      <c r="J19" s="151">
        <v>6.9303299999999998E-2</v>
      </c>
      <c r="K19" s="172">
        <v>0</v>
      </c>
      <c r="L19" s="75" t="str">
        <f t="shared" si="2"/>
        <v/>
      </c>
      <c r="M19" s="75">
        <f t="shared" si="3"/>
        <v>0.44314222109825618</v>
      </c>
    </row>
    <row r="20" spans="1:13" ht="12.75" customHeight="1" x14ac:dyDescent="0.2">
      <c r="A20" s="94" t="s">
        <v>1359</v>
      </c>
      <c r="B20" s="94" t="s">
        <v>1360</v>
      </c>
      <c r="C20" s="120">
        <v>0.13321145000000001</v>
      </c>
      <c r="D20" s="120">
        <v>3.8136249999999997E-2</v>
      </c>
      <c r="E20" s="75">
        <f t="shared" si="0"/>
        <v>2.4930400865318436</v>
      </c>
      <c r="F20" s="95">
        <f t="shared" si="1"/>
        <v>1.3703254662597997E-2</v>
      </c>
      <c r="G20" s="165">
        <v>2.1431161620000001</v>
      </c>
      <c r="H20" s="125">
        <v>119.442476190476</v>
      </c>
      <c r="J20" s="151">
        <v>3.4012930000000004E-2</v>
      </c>
      <c r="K20" s="172">
        <v>0.15690000000000001</v>
      </c>
      <c r="L20" s="75">
        <f t="shared" si="2"/>
        <v>-0.78321905672402803</v>
      </c>
      <c r="M20" s="75">
        <f t="shared" si="3"/>
        <v>0.25533037888259608</v>
      </c>
    </row>
    <row r="21" spans="1:13" ht="12.75" customHeight="1" x14ac:dyDescent="0.2">
      <c r="A21" s="94" t="s">
        <v>2918</v>
      </c>
      <c r="B21" s="94" t="s">
        <v>2919</v>
      </c>
      <c r="C21" s="120">
        <v>0.10468029</v>
      </c>
      <c r="D21" s="120"/>
      <c r="E21" s="75" t="str">
        <f t="shared" ref="E21:E39" si="4">IF(ISERROR(C21/D21-1),"",IF((C21/D21-1)&gt;10000%,"",C21/D21-1))</f>
        <v/>
      </c>
      <c r="F21" s="95"/>
      <c r="G21" s="165">
        <v>3.0567940254399999</v>
      </c>
      <c r="H21" s="125">
        <v>24.218285714285699</v>
      </c>
      <c r="J21" s="151">
        <v>0</v>
      </c>
      <c r="K21" s="172"/>
      <c r="L21" s="75" t="str">
        <f t="shared" ref="L21:L84" si="5">IF(ISERROR(J21/K21-1),"",IF((J21/K21-1)&gt;10000%,"",J21/K21-1))</f>
        <v/>
      </c>
      <c r="M21" s="75">
        <f t="shared" ref="M21:M42" si="6">IF(ISERROR(J21/C21),"",IF(J21/C21&gt;10000%,"",J21/C21))</f>
        <v>0</v>
      </c>
    </row>
    <row r="22" spans="1:13" ht="12.75" customHeight="1" x14ac:dyDescent="0.2">
      <c r="A22" s="94" t="s">
        <v>1396</v>
      </c>
      <c r="B22" s="94" t="s">
        <v>1397</v>
      </c>
      <c r="C22" s="120">
        <v>8.7944137000000006E-2</v>
      </c>
      <c r="D22" s="120">
        <v>3.8649679999999999E-2</v>
      </c>
      <c r="E22" s="75">
        <f t="shared" si="4"/>
        <v>1.275416950412009</v>
      </c>
      <c r="F22" s="95">
        <f>C22/$C$148</f>
        <v>9.0466765836826127E-3</v>
      </c>
      <c r="G22" s="165">
        <v>1.202928845</v>
      </c>
      <c r="H22" s="125">
        <v>150.31705882352901</v>
      </c>
      <c r="J22" s="151">
        <v>2.72705E-2</v>
      </c>
      <c r="K22" s="172">
        <v>3.1895E-2</v>
      </c>
      <c r="L22" s="75">
        <f t="shared" si="5"/>
        <v>-0.14499137795892769</v>
      </c>
      <c r="M22" s="75">
        <f t="shared" si="6"/>
        <v>0.31008889199742784</v>
      </c>
    </row>
    <row r="23" spans="1:13" ht="12.75" customHeight="1" x14ac:dyDescent="0.2">
      <c r="A23" s="94" t="s">
        <v>2920</v>
      </c>
      <c r="B23" s="94" t="s">
        <v>2921</v>
      </c>
      <c r="C23" s="120">
        <v>7.5718960000000002E-2</v>
      </c>
      <c r="D23" s="120"/>
      <c r="E23" s="75" t="str">
        <f t="shared" si="4"/>
        <v/>
      </c>
      <c r="F23" s="95"/>
      <c r="G23" s="165">
        <v>2.7072460475269997</v>
      </c>
      <c r="H23" s="125">
        <v>25.991499999999998</v>
      </c>
      <c r="J23" s="151">
        <v>0</v>
      </c>
      <c r="K23" s="172"/>
      <c r="L23" s="75" t="str">
        <f t="shared" si="5"/>
        <v/>
      </c>
      <c r="M23" s="75">
        <f t="shared" si="6"/>
        <v>0</v>
      </c>
    </row>
    <row r="24" spans="1:13" ht="12.75" customHeight="1" x14ac:dyDescent="0.2">
      <c r="A24" s="94" t="s">
        <v>1259</v>
      </c>
      <c r="B24" s="94" t="s">
        <v>1258</v>
      </c>
      <c r="C24" s="120">
        <v>6.8315399999999998E-2</v>
      </c>
      <c r="D24" s="120">
        <v>5.4850989999999995E-2</v>
      </c>
      <c r="E24" s="75">
        <f t="shared" si="4"/>
        <v>0.24547250651264463</v>
      </c>
      <c r="F24" s="95">
        <f t="shared" ref="F24:F55" si="7">C24/$C$148</f>
        <v>7.027498939297239E-3</v>
      </c>
      <c r="G24" s="165">
        <v>0.224195854</v>
      </c>
      <c r="H24" s="125">
        <v>209.67252380952399</v>
      </c>
      <c r="J24" s="151">
        <v>0</v>
      </c>
      <c r="K24" s="172">
        <v>1.784E-3</v>
      </c>
      <c r="L24" s="75">
        <f t="shared" si="5"/>
        <v>-1</v>
      </c>
      <c r="M24" s="75">
        <f t="shared" si="6"/>
        <v>0</v>
      </c>
    </row>
    <row r="25" spans="1:13" ht="12.75" customHeight="1" x14ac:dyDescent="0.2">
      <c r="A25" s="94" t="s">
        <v>1374</v>
      </c>
      <c r="B25" s="94" t="s">
        <v>1375</v>
      </c>
      <c r="C25" s="120">
        <v>5.5306800000000003E-2</v>
      </c>
      <c r="D25" s="120">
        <v>0</v>
      </c>
      <c r="E25" s="75" t="str">
        <f t="shared" si="4"/>
        <v/>
      </c>
      <c r="F25" s="95">
        <f t="shared" si="7"/>
        <v>5.689324491050694E-3</v>
      </c>
      <c r="G25" s="165">
        <v>6.0792239999999997E-2</v>
      </c>
      <c r="H25" s="125">
        <v>90.108095238095203</v>
      </c>
      <c r="J25" s="151">
        <v>0</v>
      </c>
      <c r="K25" s="172">
        <v>0</v>
      </c>
      <c r="L25" s="75" t="str">
        <f t="shared" si="5"/>
        <v/>
      </c>
      <c r="M25" s="75">
        <f t="shared" si="6"/>
        <v>0</v>
      </c>
    </row>
    <row r="26" spans="1:13" ht="12.75" customHeight="1" x14ac:dyDescent="0.2">
      <c r="A26" s="94" t="s">
        <v>676</v>
      </c>
      <c r="B26" s="94" t="s">
        <v>664</v>
      </c>
      <c r="C26" s="120">
        <v>5.3104600000000002E-2</v>
      </c>
      <c r="D26" s="120">
        <v>2.3380749999999999E-2</v>
      </c>
      <c r="E26" s="75">
        <f t="shared" si="4"/>
        <v>1.2712958309720603</v>
      </c>
      <c r="F26" s="95">
        <f t="shared" si="7"/>
        <v>5.4627876023825399E-3</v>
      </c>
      <c r="G26" s="165">
        <v>0.92357395999999992</v>
      </c>
      <c r="H26" s="125">
        <v>30.593571428571401</v>
      </c>
      <c r="J26" s="151">
        <v>0</v>
      </c>
      <c r="K26" s="172">
        <v>1.0749459999999999E-2</v>
      </c>
      <c r="L26" s="75">
        <f t="shared" si="5"/>
        <v>-1</v>
      </c>
      <c r="M26" s="75">
        <f t="shared" si="6"/>
        <v>0</v>
      </c>
    </row>
    <row r="27" spans="1:13" ht="12.75" customHeight="1" x14ac:dyDescent="0.2">
      <c r="A27" s="94" t="s">
        <v>677</v>
      </c>
      <c r="B27" s="94" t="s">
        <v>665</v>
      </c>
      <c r="C27" s="120">
        <v>5.2769209999999997E-2</v>
      </c>
      <c r="D27" s="120">
        <v>3.2848099999999998E-2</v>
      </c>
      <c r="E27" s="75">
        <f t="shared" si="4"/>
        <v>0.60646156094264203</v>
      </c>
      <c r="F27" s="95">
        <f t="shared" si="7"/>
        <v>5.4282865547527091E-3</v>
      </c>
      <c r="G27" s="165">
        <v>0.81184750999999999</v>
      </c>
      <c r="H27" s="125">
        <v>31.4619523809524</v>
      </c>
      <c r="J27" s="151">
        <v>1.9513310000000002E-2</v>
      </c>
      <c r="K27" s="172">
        <v>0</v>
      </c>
      <c r="L27" s="75" t="str">
        <f t="shared" si="5"/>
        <v/>
      </c>
      <c r="M27" s="75">
        <f t="shared" si="6"/>
        <v>0.36978590356004959</v>
      </c>
    </row>
    <row r="28" spans="1:13" ht="12.75" customHeight="1" x14ac:dyDescent="0.2">
      <c r="A28" s="94" t="s">
        <v>321</v>
      </c>
      <c r="B28" s="94" t="s">
        <v>322</v>
      </c>
      <c r="C28" s="120">
        <v>4.319133E-2</v>
      </c>
      <c r="D28" s="120">
        <v>4.7210540000000002E-2</v>
      </c>
      <c r="E28" s="75">
        <f t="shared" si="4"/>
        <v>-8.5133743439494647E-2</v>
      </c>
      <c r="F28" s="95">
        <f t="shared" si="7"/>
        <v>4.4430249367175927E-3</v>
      </c>
      <c r="G28" s="165" t="s">
        <v>2922</v>
      </c>
      <c r="H28" s="125">
        <v>328.95580952380999</v>
      </c>
      <c r="J28" s="151">
        <v>3.1216069999999999E-2</v>
      </c>
      <c r="K28" s="172">
        <v>5.8304660000000001E-2</v>
      </c>
      <c r="L28" s="75">
        <f t="shared" si="5"/>
        <v>-0.46460420144804893</v>
      </c>
      <c r="M28" s="75">
        <f t="shared" si="6"/>
        <v>0.72273926271777222</v>
      </c>
    </row>
    <row r="29" spans="1:13" ht="12.75" customHeight="1" x14ac:dyDescent="0.2">
      <c r="A29" s="94" t="s">
        <v>476</v>
      </c>
      <c r="B29" s="94" t="s">
        <v>463</v>
      </c>
      <c r="C29" s="120">
        <v>3.4679740000000001E-2</v>
      </c>
      <c r="D29" s="120">
        <v>8.41166E-2</v>
      </c>
      <c r="E29" s="75">
        <f t="shared" si="4"/>
        <v>-0.58771823873052398</v>
      </c>
      <c r="F29" s="95">
        <f t="shared" si="7"/>
        <v>3.5674509124604997E-3</v>
      </c>
      <c r="G29" s="165">
        <v>2.1069134300000001</v>
      </c>
      <c r="H29" s="125">
        <v>49.6619523809524</v>
      </c>
      <c r="J29" s="151">
        <v>8.9906800000000009E-3</v>
      </c>
      <c r="K29" s="172">
        <v>4.025985E-2</v>
      </c>
      <c r="L29" s="75">
        <f t="shared" si="5"/>
        <v>-0.77668371839438044</v>
      </c>
      <c r="M29" s="75">
        <f t="shared" si="6"/>
        <v>0.25924877176126465</v>
      </c>
    </row>
    <row r="30" spans="1:13" ht="12.75" customHeight="1" x14ac:dyDescent="0.2">
      <c r="A30" s="94" t="s">
        <v>2689</v>
      </c>
      <c r="B30" s="94" t="s">
        <v>2690</v>
      </c>
      <c r="C30" s="120">
        <v>3.2869750000000003E-2</v>
      </c>
      <c r="D30" s="120">
        <v>0</v>
      </c>
      <c r="E30" s="75" t="str">
        <f t="shared" si="4"/>
        <v/>
      </c>
      <c r="F30" s="95">
        <f t="shared" si="7"/>
        <v>3.3812600564435756E-3</v>
      </c>
      <c r="G30" s="165">
        <v>0.49216736</v>
      </c>
      <c r="H30" s="125">
        <v>61.465666666666699</v>
      </c>
      <c r="J30" s="151">
        <v>9.6969500000000011E-3</v>
      </c>
      <c r="K30" s="172">
        <v>6.6864999999999997E-3</v>
      </c>
      <c r="L30" s="75">
        <f t="shared" si="5"/>
        <v>0.45022807148732547</v>
      </c>
      <c r="M30" s="75">
        <f t="shared" si="6"/>
        <v>0.29501137063713595</v>
      </c>
    </row>
    <row r="31" spans="1:13" ht="12.75" customHeight="1" x14ac:dyDescent="0.2">
      <c r="A31" s="94" t="s">
        <v>1535</v>
      </c>
      <c r="B31" s="94" t="s">
        <v>1536</v>
      </c>
      <c r="C31" s="120">
        <v>2.8453599999999999E-2</v>
      </c>
      <c r="D31" s="120">
        <v>0.15447767000000001</v>
      </c>
      <c r="E31" s="75">
        <f t="shared" si="4"/>
        <v>-0.81580768275440718</v>
      </c>
      <c r="F31" s="95">
        <f t="shared" si="7"/>
        <v>2.9269775748833778E-3</v>
      </c>
      <c r="G31" s="165">
        <v>0.28359324400000002</v>
      </c>
      <c r="H31" s="125">
        <v>20.731190476190498</v>
      </c>
      <c r="J31" s="151">
        <v>0</v>
      </c>
      <c r="K31" s="172">
        <v>0</v>
      </c>
      <c r="L31" s="75" t="str">
        <f t="shared" si="5"/>
        <v/>
      </c>
      <c r="M31" s="75">
        <f t="shared" si="6"/>
        <v>0</v>
      </c>
    </row>
    <row r="32" spans="1:13" ht="12.75" customHeight="1" x14ac:dyDescent="0.2">
      <c r="A32" s="94" t="s">
        <v>1293</v>
      </c>
      <c r="B32" s="94" t="s">
        <v>1292</v>
      </c>
      <c r="C32" s="120">
        <v>2.6152910000000001E-2</v>
      </c>
      <c r="D32" s="120">
        <v>2.190228E-2</v>
      </c>
      <c r="E32" s="75">
        <f t="shared" si="4"/>
        <v>0.19407248925682641</v>
      </c>
      <c r="F32" s="95">
        <f t="shared" si="7"/>
        <v>2.6903091731079109E-3</v>
      </c>
      <c r="G32" s="165">
        <v>0.41390819600000001</v>
      </c>
      <c r="H32" s="125">
        <v>415.46419047619003</v>
      </c>
      <c r="J32" s="151">
        <v>0</v>
      </c>
      <c r="K32" s="172">
        <v>1.5458399999999999E-2</v>
      </c>
      <c r="L32" s="75">
        <f t="shared" si="5"/>
        <v>-1</v>
      </c>
      <c r="M32" s="75">
        <f t="shared" si="6"/>
        <v>0</v>
      </c>
    </row>
    <row r="33" spans="1:13" ht="12.75" customHeight="1" x14ac:dyDescent="0.2">
      <c r="A33" s="94" t="s">
        <v>1394</v>
      </c>
      <c r="B33" s="94" t="s">
        <v>1395</v>
      </c>
      <c r="C33" s="120">
        <v>2.2622200000000002E-2</v>
      </c>
      <c r="D33" s="120">
        <v>1.7669999999999999E-3</v>
      </c>
      <c r="E33" s="75">
        <f t="shared" si="4"/>
        <v>11.802603282399549</v>
      </c>
      <c r="F33" s="95">
        <f t="shared" si="7"/>
        <v>2.3271105271222888E-3</v>
      </c>
      <c r="G33" s="165">
        <v>0.107347811</v>
      </c>
      <c r="H33" s="125">
        <v>50.773047619047603</v>
      </c>
      <c r="J33" s="151">
        <v>1.5016E-2</v>
      </c>
      <c r="K33" s="172">
        <v>1.7849999999999999E-3</v>
      </c>
      <c r="L33" s="75">
        <f t="shared" si="5"/>
        <v>7.4123249299719891</v>
      </c>
      <c r="M33" s="75">
        <f t="shared" si="6"/>
        <v>0.6637727541972045</v>
      </c>
    </row>
    <row r="34" spans="1:13" ht="12.75" customHeight="1" x14ac:dyDescent="0.2">
      <c r="A34" s="94" t="s">
        <v>680</v>
      </c>
      <c r="B34" s="94" t="s">
        <v>668</v>
      </c>
      <c r="C34" s="120">
        <v>1.9760490000000002E-2</v>
      </c>
      <c r="D34" s="120">
        <v>1.912312E-2</v>
      </c>
      <c r="E34" s="75">
        <f t="shared" si="4"/>
        <v>3.3329812290044725E-2</v>
      </c>
      <c r="F34" s="95">
        <f t="shared" si="7"/>
        <v>2.0327308705649634E-3</v>
      </c>
      <c r="G34" s="165">
        <v>5.909739E-2</v>
      </c>
      <c r="H34" s="125">
        <v>54.4892857142857</v>
      </c>
      <c r="J34" s="151">
        <v>0</v>
      </c>
      <c r="K34" s="172">
        <v>0</v>
      </c>
      <c r="L34" s="75" t="str">
        <f t="shared" si="5"/>
        <v/>
      </c>
      <c r="M34" s="75">
        <f t="shared" si="6"/>
        <v>0</v>
      </c>
    </row>
    <row r="35" spans="1:13" ht="12.75" customHeight="1" x14ac:dyDescent="0.2">
      <c r="A35" s="94" t="s">
        <v>1291</v>
      </c>
      <c r="B35" s="94" t="s">
        <v>1290</v>
      </c>
      <c r="C35" s="120">
        <v>1.8620619999999997E-2</v>
      </c>
      <c r="D35" s="120">
        <v>6.4069180000000003E-2</v>
      </c>
      <c r="E35" s="75">
        <f t="shared" si="4"/>
        <v>-0.70936696864233317</v>
      </c>
      <c r="F35" s="95">
        <f t="shared" si="7"/>
        <v>1.9154742166342718E-3</v>
      </c>
      <c r="G35" s="165">
        <v>0.13295542000000002</v>
      </c>
      <c r="H35" s="125">
        <v>644.42116666666698</v>
      </c>
      <c r="J35" s="151">
        <v>0</v>
      </c>
      <c r="K35" s="172">
        <v>2.7924999999999998E-3</v>
      </c>
      <c r="L35" s="75">
        <f t="shared" si="5"/>
        <v>-1</v>
      </c>
      <c r="M35" s="75">
        <f t="shared" si="6"/>
        <v>0</v>
      </c>
    </row>
    <row r="36" spans="1:13" ht="12.75" customHeight="1" x14ac:dyDescent="0.2">
      <c r="A36" s="94" t="s">
        <v>1533</v>
      </c>
      <c r="B36" s="94" t="s">
        <v>1534</v>
      </c>
      <c r="C36" s="120">
        <v>1.720522E-2</v>
      </c>
      <c r="D36" s="120">
        <v>0</v>
      </c>
      <c r="E36" s="75" t="str">
        <f t="shared" si="4"/>
        <v/>
      </c>
      <c r="F36" s="95">
        <f t="shared" si="7"/>
        <v>1.7698742201666922E-3</v>
      </c>
      <c r="G36" s="165">
        <v>0</v>
      </c>
      <c r="H36" s="125">
        <v>27.153619047618999</v>
      </c>
      <c r="J36" s="151">
        <v>0</v>
      </c>
      <c r="K36" s="172">
        <v>0</v>
      </c>
      <c r="L36" s="75" t="str">
        <f t="shared" si="5"/>
        <v/>
      </c>
      <c r="M36" s="75">
        <f t="shared" si="6"/>
        <v>0</v>
      </c>
    </row>
    <row r="37" spans="1:13" ht="12.75" customHeight="1" x14ac:dyDescent="0.2">
      <c r="A37" s="94" t="s">
        <v>2685</v>
      </c>
      <c r="B37" s="94" t="s">
        <v>2686</v>
      </c>
      <c r="C37" s="120">
        <v>1.7146000000000002E-2</v>
      </c>
      <c r="D37" s="120">
        <v>0</v>
      </c>
      <c r="E37" s="75" t="str">
        <f t="shared" si="4"/>
        <v/>
      </c>
      <c r="F37" s="95">
        <f t="shared" si="7"/>
        <v>1.7637823508782863E-3</v>
      </c>
      <c r="G37" s="165">
        <v>0.17691436999999999</v>
      </c>
      <c r="H37" s="125">
        <v>51.655238095238097</v>
      </c>
      <c r="J37" s="151">
        <v>5.1044999999999997E-3</v>
      </c>
      <c r="K37" s="172">
        <v>2.8257819999999999E-2</v>
      </c>
      <c r="L37" s="75">
        <f t="shared" si="5"/>
        <v>-0.81935973829545239</v>
      </c>
      <c r="M37" s="75">
        <f t="shared" si="6"/>
        <v>0.29770792021462728</v>
      </c>
    </row>
    <row r="38" spans="1:13" ht="12.75" customHeight="1" x14ac:dyDescent="0.2">
      <c r="A38" s="94" t="s">
        <v>477</v>
      </c>
      <c r="B38" s="94" t="s">
        <v>464</v>
      </c>
      <c r="C38" s="120">
        <v>1.3780299999999999E-2</v>
      </c>
      <c r="D38" s="120">
        <v>2.16616E-2</v>
      </c>
      <c r="E38" s="75">
        <f t="shared" si="4"/>
        <v>-0.36383738966650669</v>
      </c>
      <c r="F38" s="95">
        <f t="shared" si="7"/>
        <v>1.4175580269338646E-3</v>
      </c>
      <c r="G38" s="165">
        <v>10.67686739</v>
      </c>
      <c r="H38" s="125">
        <v>31.980285714285699</v>
      </c>
      <c r="J38" s="151">
        <v>0</v>
      </c>
      <c r="K38" s="172">
        <v>0</v>
      </c>
      <c r="L38" s="75" t="str">
        <f t="shared" si="5"/>
        <v/>
      </c>
      <c r="M38" s="75">
        <f t="shared" si="6"/>
        <v>0</v>
      </c>
    </row>
    <row r="39" spans="1:13" ht="12.75" customHeight="1" x14ac:dyDescent="0.2">
      <c r="A39" s="94" t="s">
        <v>1408</v>
      </c>
      <c r="B39" s="94" t="s">
        <v>1409</v>
      </c>
      <c r="C39" s="120">
        <v>1.3227249999999999E-2</v>
      </c>
      <c r="D39" s="120">
        <v>0</v>
      </c>
      <c r="E39" s="75" t="str">
        <f t="shared" si="4"/>
        <v/>
      </c>
      <c r="F39" s="95">
        <f t="shared" si="7"/>
        <v>1.3606666336553603E-3</v>
      </c>
      <c r="G39" s="165">
        <v>1.8845186E-2</v>
      </c>
      <c r="H39" s="125">
        <v>32.452190476190502</v>
      </c>
      <c r="J39" s="151">
        <v>0</v>
      </c>
      <c r="K39" s="172">
        <v>0</v>
      </c>
      <c r="L39" s="75" t="str">
        <f>IF(ISERROR(J39/K39-1),"",IF((J39/K39-1)&gt;10000%,"",J39/K39-1))</f>
        <v/>
      </c>
      <c r="M39" s="75">
        <f t="shared" si="6"/>
        <v>0</v>
      </c>
    </row>
    <row r="40" spans="1:13" ht="12.75" customHeight="1" x14ac:dyDescent="0.2">
      <c r="A40" s="94" t="s">
        <v>474</v>
      </c>
      <c r="B40" s="94" t="s">
        <v>461</v>
      </c>
      <c r="C40" s="120">
        <v>1.1018399999999999E-2</v>
      </c>
      <c r="D40" s="120">
        <v>1.10268E-2</v>
      </c>
      <c r="E40" s="75">
        <f t="shared" ref="E40:E71" si="8">IF(ISERROR(C40/D40-1),"",IF((C40/D40-1)&gt;10000%,"",C40/D40-1))</f>
        <v>-7.6178038959628935E-4</v>
      </c>
      <c r="F40" s="95">
        <f t="shared" si="7"/>
        <v>1.1334456698307072E-3</v>
      </c>
      <c r="G40" s="165">
        <v>1.1310503200000002</v>
      </c>
      <c r="H40" s="125">
        <v>32.316285714285698</v>
      </c>
      <c r="J40" s="151">
        <v>0</v>
      </c>
      <c r="K40" s="172">
        <v>1.2349E-4</v>
      </c>
      <c r="L40" s="75">
        <f t="shared" si="5"/>
        <v>-1</v>
      </c>
      <c r="M40" s="75">
        <f t="shared" si="6"/>
        <v>0</v>
      </c>
    </row>
    <row r="41" spans="1:13" ht="12.75" customHeight="1" x14ac:dyDescent="0.2">
      <c r="A41" s="94" t="s">
        <v>479</v>
      </c>
      <c r="B41" s="94" t="s">
        <v>466</v>
      </c>
      <c r="C41" s="120">
        <v>9.8639999999999995E-3</v>
      </c>
      <c r="D41" s="120">
        <v>4.2619900000000002E-2</v>
      </c>
      <c r="E41" s="75">
        <f t="shared" si="8"/>
        <v>-0.76855881876775878</v>
      </c>
      <c r="F41" s="95">
        <f t="shared" si="7"/>
        <v>1.0146943374001757E-3</v>
      </c>
      <c r="G41" s="165">
        <v>0.41360460999999998</v>
      </c>
      <c r="H41" s="125">
        <v>30.749476190476202</v>
      </c>
      <c r="J41" s="151">
        <v>9.8620300000000008E-3</v>
      </c>
      <c r="K41" s="172">
        <v>0</v>
      </c>
      <c r="L41" s="75" t="str">
        <f t="shared" si="5"/>
        <v/>
      </c>
      <c r="M41" s="75">
        <f t="shared" si="6"/>
        <v>0.99980028386050301</v>
      </c>
    </row>
    <row r="42" spans="1:13" ht="12.75" customHeight="1" x14ac:dyDescent="0.2">
      <c r="A42" s="94" t="s">
        <v>1287</v>
      </c>
      <c r="B42" s="94" t="s">
        <v>1286</v>
      </c>
      <c r="C42" s="120">
        <v>8.7407009999999983E-3</v>
      </c>
      <c r="D42" s="120">
        <v>0</v>
      </c>
      <c r="E42" s="75" t="str">
        <f t="shared" si="8"/>
        <v/>
      </c>
      <c r="F42" s="95">
        <f t="shared" si="7"/>
        <v>8.9914231646472543E-4</v>
      </c>
      <c r="G42" s="165">
        <v>5.6277428999999997E-2</v>
      </c>
      <c r="H42" s="125">
        <v>4243.2046666666702</v>
      </c>
      <c r="J42" s="151">
        <v>8.0140000000000003E-3</v>
      </c>
      <c r="K42" s="172">
        <v>0</v>
      </c>
      <c r="L42" s="75" t="str">
        <f t="shared" si="5"/>
        <v/>
      </c>
      <c r="M42" s="75">
        <f t="shared" si="6"/>
        <v>0.91686010080884839</v>
      </c>
    </row>
    <row r="43" spans="1:13" ht="12.75" customHeight="1" x14ac:dyDescent="0.2">
      <c r="A43" s="94" t="s">
        <v>1353</v>
      </c>
      <c r="B43" s="94" t="s">
        <v>1354</v>
      </c>
      <c r="C43" s="120">
        <v>7.6430200000000004E-3</v>
      </c>
      <c r="D43" s="120">
        <v>0</v>
      </c>
      <c r="E43" s="75" t="str">
        <f t="shared" si="8"/>
        <v/>
      </c>
      <c r="F43" s="95">
        <f t="shared" si="7"/>
        <v>7.862255793426897E-4</v>
      </c>
      <c r="G43" s="165">
        <v>1.1445598E-2</v>
      </c>
      <c r="H43" s="125">
        <v>20.398571428571401</v>
      </c>
      <c r="J43" s="151">
        <v>0</v>
      </c>
      <c r="K43" s="172">
        <v>0</v>
      </c>
      <c r="L43" s="75" t="str">
        <f t="shared" si="5"/>
        <v/>
      </c>
      <c r="M43" s="75">
        <f t="shared" ref="M43:M74" si="9">IF(ISERROR(J43/C43),"",IF(J43/C43&gt;10000%,"",J43/C43))</f>
        <v>0</v>
      </c>
    </row>
    <row r="44" spans="1:13" ht="12.75" customHeight="1" x14ac:dyDescent="0.2">
      <c r="A44" s="94" t="s">
        <v>1261</v>
      </c>
      <c r="B44" s="94" t="s">
        <v>1260</v>
      </c>
      <c r="C44" s="120">
        <v>7.3444000000000001E-3</v>
      </c>
      <c r="D44" s="120">
        <v>0</v>
      </c>
      <c r="E44" s="75" t="str">
        <f t="shared" si="8"/>
        <v/>
      </c>
      <c r="F44" s="95">
        <f t="shared" si="7"/>
        <v>7.5550700442030114E-4</v>
      </c>
      <c r="G44" s="165">
        <v>0.24256309000000001</v>
      </c>
      <c r="H44" s="125">
        <v>219.07652380952399</v>
      </c>
      <c r="J44" s="151">
        <v>5.896531E-2</v>
      </c>
      <c r="K44" s="172">
        <v>1.5659579999999999E-2</v>
      </c>
      <c r="L44" s="75">
        <f t="shared" si="5"/>
        <v>2.7654464551411979</v>
      </c>
      <c r="M44" s="75">
        <f t="shared" si="9"/>
        <v>8.0286081912749854</v>
      </c>
    </row>
    <row r="45" spans="1:13" ht="12.75" customHeight="1" x14ac:dyDescent="0.2">
      <c r="A45" s="94" t="s">
        <v>1164</v>
      </c>
      <c r="B45" s="94" t="s">
        <v>1165</v>
      </c>
      <c r="C45" s="120">
        <v>6.6531699999999999E-3</v>
      </c>
      <c r="D45" s="120">
        <v>0</v>
      </c>
      <c r="E45" s="75" t="str">
        <f t="shared" si="8"/>
        <v/>
      </c>
      <c r="F45" s="95">
        <f t="shared" si="7"/>
        <v>6.8440124946884907E-4</v>
      </c>
      <c r="G45" s="165">
        <v>4.3821009000000001E-2</v>
      </c>
      <c r="H45" s="125">
        <v>61.792285714285697</v>
      </c>
      <c r="J45" s="151">
        <v>0</v>
      </c>
      <c r="K45" s="172">
        <v>0</v>
      </c>
      <c r="L45" s="75" t="str">
        <f t="shared" si="5"/>
        <v/>
      </c>
      <c r="M45" s="75">
        <f t="shared" si="9"/>
        <v>0</v>
      </c>
    </row>
    <row r="46" spans="1:13" ht="12.75" customHeight="1" x14ac:dyDescent="0.2">
      <c r="A46" s="94" t="s">
        <v>481</v>
      </c>
      <c r="B46" s="94" t="s">
        <v>468</v>
      </c>
      <c r="C46" s="120">
        <v>5.5787799999999993E-3</v>
      </c>
      <c r="D46" s="120">
        <v>4.0864539999999998E-2</v>
      </c>
      <c r="E46" s="75">
        <f t="shared" si="8"/>
        <v>-0.86348115016099536</v>
      </c>
      <c r="F46" s="95">
        <f t="shared" si="7"/>
        <v>5.7388042128967472E-4</v>
      </c>
      <c r="G46" s="165">
        <v>0.79522720999999996</v>
      </c>
      <c r="H46" s="125">
        <v>49.446380952380999</v>
      </c>
      <c r="J46" s="151">
        <v>0</v>
      </c>
      <c r="K46" s="172">
        <v>0</v>
      </c>
      <c r="L46" s="75" t="str">
        <f t="shared" si="5"/>
        <v/>
      </c>
      <c r="M46" s="75">
        <f t="shared" si="9"/>
        <v>0</v>
      </c>
    </row>
    <row r="47" spans="1:13" ht="12.75" customHeight="1" x14ac:dyDescent="0.2">
      <c r="A47" s="94" t="s">
        <v>480</v>
      </c>
      <c r="B47" s="94" t="s">
        <v>467</v>
      </c>
      <c r="C47" s="120">
        <v>3.7565999999999997E-3</v>
      </c>
      <c r="D47" s="120">
        <v>6.6066239999999998E-2</v>
      </c>
      <c r="E47" s="75">
        <f t="shared" si="8"/>
        <v>-0.94313888606344176</v>
      </c>
      <c r="F47" s="95">
        <f t="shared" si="7"/>
        <v>3.8643559893324205E-4</v>
      </c>
      <c r="G47" s="165">
        <v>0.42255956</v>
      </c>
      <c r="H47" s="125">
        <v>31.518619047619001</v>
      </c>
      <c r="J47" s="151">
        <v>0</v>
      </c>
      <c r="K47" s="172">
        <v>0</v>
      </c>
      <c r="L47" s="75" t="str">
        <f t="shared" si="5"/>
        <v/>
      </c>
      <c r="M47" s="75">
        <f t="shared" si="9"/>
        <v>0</v>
      </c>
    </row>
    <row r="48" spans="1:13" ht="12.75" customHeight="1" x14ac:dyDescent="0.2">
      <c r="A48" s="94" t="s">
        <v>1380</v>
      </c>
      <c r="B48" s="94" t="s">
        <v>1381</v>
      </c>
      <c r="C48" s="120">
        <v>3.3196499999999999E-3</v>
      </c>
      <c r="D48" s="120">
        <v>1.4901040000000001E-2</v>
      </c>
      <c r="E48" s="75">
        <f t="shared" si="8"/>
        <v>-0.77722024771425358</v>
      </c>
      <c r="F48" s="95">
        <f t="shared" si="7"/>
        <v>3.4148723207121789E-4</v>
      </c>
      <c r="G48" s="165">
        <v>3.8716161999999998E-2</v>
      </c>
      <c r="H48" s="125">
        <v>106.227857142857</v>
      </c>
      <c r="J48" s="151">
        <v>3.3199499999999999E-3</v>
      </c>
      <c r="K48" s="172">
        <v>1.392324E-2</v>
      </c>
      <c r="L48" s="75">
        <f t="shared" si="5"/>
        <v>-0.76155334534203245</v>
      </c>
      <c r="M48" s="75">
        <f t="shared" si="9"/>
        <v>1.0000903709728435</v>
      </c>
    </row>
    <row r="49" spans="1:13" ht="12.75" customHeight="1" x14ac:dyDescent="0.2">
      <c r="A49" s="94" t="s">
        <v>684</v>
      </c>
      <c r="B49" s="94" t="s">
        <v>673</v>
      </c>
      <c r="C49" s="120">
        <v>3.1470000000000001E-3</v>
      </c>
      <c r="D49" s="120">
        <v>0</v>
      </c>
      <c r="E49" s="75" t="str">
        <f t="shared" si="8"/>
        <v/>
      </c>
      <c r="F49" s="95">
        <f t="shared" si="7"/>
        <v>3.2372699511337726E-4</v>
      </c>
      <c r="G49" s="165">
        <v>1.04079777</v>
      </c>
      <c r="H49" s="125">
        <v>133.64990476190499</v>
      </c>
      <c r="J49" s="151">
        <v>0</v>
      </c>
      <c r="K49" s="172">
        <v>0</v>
      </c>
      <c r="L49" s="75" t="str">
        <f t="shared" si="5"/>
        <v/>
      </c>
      <c r="M49" s="75">
        <f t="shared" si="9"/>
        <v>0</v>
      </c>
    </row>
    <row r="50" spans="1:13" ht="12.75" customHeight="1" x14ac:dyDescent="0.2">
      <c r="A50" s="94" t="s">
        <v>1245</v>
      </c>
      <c r="B50" s="94" t="s">
        <v>1244</v>
      </c>
      <c r="C50" s="120">
        <v>3.0479999999999999E-3</v>
      </c>
      <c r="D50" s="120">
        <v>0</v>
      </c>
      <c r="E50" s="75" t="str">
        <f t="shared" si="8"/>
        <v/>
      </c>
      <c r="F50" s="95">
        <f t="shared" si="7"/>
        <v>3.1354301909932439E-4</v>
      </c>
      <c r="G50" s="165">
        <v>4.3554186000000002E-2</v>
      </c>
      <c r="H50" s="125">
        <v>17.185666666666702</v>
      </c>
      <c r="J50" s="151">
        <v>0</v>
      </c>
      <c r="K50" s="172">
        <v>0</v>
      </c>
      <c r="L50" s="75" t="str">
        <f t="shared" si="5"/>
        <v/>
      </c>
      <c r="M50" s="75">
        <f t="shared" si="9"/>
        <v>0</v>
      </c>
    </row>
    <row r="51" spans="1:13" ht="12.75" customHeight="1" x14ac:dyDescent="0.2">
      <c r="A51" s="94" t="s">
        <v>1172</v>
      </c>
      <c r="B51" s="94" t="s">
        <v>1173</v>
      </c>
      <c r="C51" s="120">
        <v>2.6197E-3</v>
      </c>
      <c r="D51" s="120">
        <v>0</v>
      </c>
      <c r="E51" s="75" t="str">
        <f t="shared" si="8"/>
        <v/>
      </c>
      <c r="F51" s="95">
        <f t="shared" si="7"/>
        <v>2.6948446428297248E-4</v>
      </c>
      <c r="G51" s="165">
        <v>0.168065518</v>
      </c>
      <c r="H51" s="125">
        <v>86.402476190476193</v>
      </c>
      <c r="J51" s="151">
        <v>0</v>
      </c>
      <c r="K51" s="172">
        <v>0</v>
      </c>
      <c r="L51" s="75" t="str">
        <f t="shared" si="5"/>
        <v/>
      </c>
      <c r="M51" s="75">
        <f t="shared" si="9"/>
        <v>0</v>
      </c>
    </row>
    <row r="52" spans="1:13" ht="12.75" customHeight="1" x14ac:dyDescent="0.2">
      <c r="A52" s="94" t="s">
        <v>1376</v>
      </c>
      <c r="B52" s="94" t="s">
        <v>1377</v>
      </c>
      <c r="C52" s="120">
        <v>2.0077699999999999E-3</v>
      </c>
      <c r="D52" s="120">
        <v>3.5300000000000002E-4</v>
      </c>
      <c r="E52" s="75">
        <f t="shared" si="8"/>
        <v>4.6877337110481578</v>
      </c>
      <c r="F52" s="95">
        <f t="shared" si="7"/>
        <v>2.0653617698722127E-4</v>
      </c>
      <c r="G52" s="165">
        <v>4.9720858999999999E-2</v>
      </c>
      <c r="H52" s="125">
        <v>120.282904761905</v>
      </c>
      <c r="J52" s="151">
        <v>0</v>
      </c>
      <c r="K52" s="172">
        <v>0</v>
      </c>
      <c r="L52" s="75" t="str">
        <f t="shared" si="5"/>
        <v/>
      </c>
      <c r="M52" s="75">
        <f t="shared" si="9"/>
        <v>0</v>
      </c>
    </row>
    <row r="53" spans="1:13" ht="12.75" customHeight="1" x14ac:dyDescent="0.2">
      <c r="A53" s="94" t="s">
        <v>1386</v>
      </c>
      <c r="B53" s="94" t="s">
        <v>1387</v>
      </c>
      <c r="C53" s="120">
        <v>1.7724000000000001E-3</v>
      </c>
      <c r="D53" s="120">
        <v>0</v>
      </c>
      <c r="E53" s="75" t="str">
        <f t="shared" si="8"/>
        <v/>
      </c>
      <c r="F53" s="95">
        <f t="shared" si="7"/>
        <v>1.8232403118492211E-4</v>
      </c>
      <c r="G53" s="165">
        <v>4.7929440000000004E-3</v>
      </c>
      <c r="H53" s="125">
        <v>33.6439047619048</v>
      </c>
      <c r="J53" s="151">
        <v>0</v>
      </c>
      <c r="K53" s="172">
        <v>0</v>
      </c>
      <c r="L53" s="75" t="str">
        <f t="shared" si="5"/>
        <v/>
      </c>
      <c r="M53" s="75">
        <f t="shared" si="9"/>
        <v>0</v>
      </c>
    </row>
    <row r="54" spans="1:13" ht="12.75" customHeight="1" x14ac:dyDescent="0.2">
      <c r="A54" s="94" t="s">
        <v>679</v>
      </c>
      <c r="B54" s="94" t="s">
        <v>667</v>
      </c>
      <c r="C54" s="120">
        <v>1.0371E-3</v>
      </c>
      <c r="D54" s="120">
        <v>5.2700000000000004E-3</v>
      </c>
      <c r="E54" s="75">
        <f t="shared" si="8"/>
        <v>-0.80320683111954461</v>
      </c>
      <c r="F54" s="95">
        <f t="shared" si="7"/>
        <v>1.0668486388054767E-4</v>
      </c>
      <c r="G54" s="165">
        <v>0.28876863000000003</v>
      </c>
      <c r="H54" s="125">
        <v>133.557095238095</v>
      </c>
      <c r="J54" s="151">
        <v>0</v>
      </c>
      <c r="K54" s="172">
        <v>0</v>
      </c>
      <c r="L54" s="75" t="str">
        <f t="shared" si="5"/>
        <v/>
      </c>
      <c r="M54" s="75">
        <f t="shared" si="9"/>
        <v>0</v>
      </c>
    </row>
    <row r="55" spans="1:13" ht="12.75" customHeight="1" x14ac:dyDescent="0.2">
      <c r="A55" s="94" t="s">
        <v>1253</v>
      </c>
      <c r="B55" s="94" t="s">
        <v>1252</v>
      </c>
      <c r="C55" s="120">
        <v>1.0222499999999999E-3</v>
      </c>
      <c r="D55" s="120">
        <v>0</v>
      </c>
      <c r="E55" s="75" t="str">
        <f t="shared" si="8"/>
        <v/>
      </c>
      <c r="F55" s="95">
        <f t="shared" si="7"/>
        <v>1.0515726747843974E-4</v>
      </c>
      <c r="G55" s="165">
        <v>0</v>
      </c>
      <c r="H55" s="125">
        <v>16.400857142857099</v>
      </c>
      <c r="J55" s="151">
        <v>0</v>
      </c>
      <c r="K55" s="172">
        <v>0</v>
      </c>
      <c r="L55" s="75" t="str">
        <f t="shared" si="5"/>
        <v/>
      </c>
      <c r="M55" s="75">
        <f t="shared" si="9"/>
        <v>0</v>
      </c>
    </row>
    <row r="56" spans="1:13" ht="12.75" customHeight="1" x14ac:dyDescent="0.2">
      <c r="A56" s="94" t="s">
        <v>1384</v>
      </c>
      <c r="B56" s="94" t="s">
        <v>1385</v>
      </c>
      <c r="C56" s="120">
        <v>3.256E-4</v>
      </c>
      <c r="D56" s="120">
        <v>2.6304000000000003E-4</v>
      </c>
      <c r="E56" s="75">
        <f t="shared" si="8"/>
        <v>0.2378345498783454</v>
      </c>
      <c r="F56" s="95">
        <f t="shared" ref="F56:F87" si="10">C56/$C$148</f>
        <v>3.3493965557329403E-5</v>
      </c>
      <c r="G56" s="165">
        <v>5.6323158000000005E-2</v>
      </c>
      <c r="H56" s="125">
        <v>105.31280952381</v>
      </c>
      <c r="J56" s="151">
        <v>0</v>
      </c>
      <c r="K56" s="172">
        <v>0</v>
      </c>
      <c r="L56" s="75" t="str">
        <f t="shared" si="5"/>
        <v/>
      </c>
      <c r="M56" s="75">
        <f t="shared" si="9"/>
        <v>0</v>
      </c>
    </row>
    <row r="57" spans="1:13" ht="12.75" customHeight="1" x14ac:dyDescent="0.2">
      <c r="A57" s="94" t="s">
        <v>485</v>
      </c>
      <c r="B57" s="94" t="s">
        <v>472</v>
      </c>
      <c r="C57" s="120">
        <v>2.5480000000000001E-4</v>
      </c>
      <c r="D57" s="120">
        <v>9.1034999999999998E-4</v>
      </c>
      <c r="E57" s="75">
        <f t="shared" si="8"/>
        <v>-0.72010765090349871</v>
      </c>
      <c r="F57" s="95">
        <f t="shared" si="10"/>
        <v>2.6210879680612812E-5</v>
      </c>
      <c r="G57" s="165" t="s">
        <v>2922</v>
      </c>
      <c r="H57" s="125">
        <v>430.09171428571398</v>
      </c>
      <c r="J57" s="151">
        <v>0</v>
      </c>
      <c r="K57" s="172">
        <v>0</v>
      </c>
      <c r="L57" s="75" t="str">
        <f t="shared" si="5"/>
        <v/>
      </c>
      <c r="M57" s="75">
        <f t="shared" si="9"/>
        <v>0</v>
      </c>
    </row>
    <row r="58" spans="1:13" ht="12.75" customHeight="1" x14ac:dyDescent="0.2">
      <c r="A58" s="94" t="s">
        <v>1523</v>
      </c>
      <c r="B58" s="94" t="s">
        <v>1524</v>
      </c>
      <c r="C58" s="120">
        <v>3.2990000000000001E-5</v>
      </c>
      <c r="D58" s="120">
        <v>1.6357000000000001E-3</v>
      </c>
      <c r="E58" s="75">
        <f t="shared" si="8"/>
        <v>-0.97983126490187689</v>
      </c>
      <c r="F58" s="95">
        <f t="shared" si="10"/>
        <v>3.3936299869050892E-6</v>
      </c>
      <c r="G58" s="165">
        <v>6.344896E-3</v>
      </c>
      <c r="H58" s="125">
        <v>103.607047619048</v>
      </c>
      <c r="J58" s="151">
        <v>0</v>
      </c>
      <c r="K58" s="172">
        <v>0</v>
      </c>
      <c r="L58" s="75" t="str">
        <f t="shared" si="5"/>
        <v/>
      </c>
      <c r="M58" s="75">
        <f t="shared" si="9"/>
        <v>0</v>
      </c>
    </row>
    <row r="59" spans="1:13" ht="12.75" customHeight="1" x14ac:dyDescent="0.2">
      <c r="A59" s="94" t="s">
        <v>1527</v>
      </c>
      <c r="B59" s="94" t="s">
        <v>1528</v>
      </c>
      <c r="C59" s="120">
        <v>0</v>
      </c>
      <c r="D59" s="120">
        <v>9.8477700000000001E-2</v>
      </c>
      <c r="E59" s="75">
        <f t="shared" si="8"/>
        <v>-1</v>
      </c>
      <c r="F59" s="95">
        <f t="shared" si="10"/>
        <v>0</v>
      </c>
      <c r="G59" s="165">
        <v>0.24466995599999999</v>
      </c>
      <c r="H59" s="125">
        <v>65.414142857142807</v>
      </c>
      <c r="J59" s="151">
        <v>0</v>
      </c>
      <c r="K59" s="172">
        <v>0</v>
      </c>
      <c r="L59" s="75" t="str">
        <f t="shared" si="5"/>
        <v/>
      </c>
      <c r="M59" s="75" t="str">
        <f t="shared" si="9"/>
        <v/>
      </c>
    </row>
    <row r="60" spans="1:13" ht="12.75" customHeight="1" x14ac:dyDescent="0.2">
      <c r="A60" s="94" t="s">
        <v>1271</v>
      </c>
      <c r="B60" s="94" t="s">
        <v>1270</v>
      </c>
      <c r="C60" s="120">
        <v>0</v>
      </c>
      <c r="D60" s="120">
        <v>3.8157429999999999E-2</v>
      </c>
      <c r="E60" s="75">
        <f t="shared" si="8"/>
        <v>-1</v>
      </c>
      <c r="F60" s="95">
        <f t="shared" si="10"/>
        <v>0</v>
      </c>
      <c r="G60" s="165">
        <v>4.1040936E-2</v>
      </c>
      <c r="H60" s="125">
        <v>11.6619523809524</v>
      </c>
      <c r="J60" s="151">
        <v>0</v>
      </c>
      <c r="K60" s="172">
        <v>0</v>
      </c>
      <c r="L60" s="75" t="str">
        <f t="shared" si="5"/>
        <v/>
      </c>
      <c r="M60" s="75" t="str">
        <f t="shared" si="9"/>
        <v/>
      </c>
    </row>
    <row r="61" spans="1:13" ht="12.75" customHeight="1" x14ac:dyDescent="0.2">
      <c r="A61" s="94" t="s">
        <v>475</v>
      </c>
      <c r="B61" s="94" t="s">
        <v>462</v>
      </c>
      <c r="C61" s="120">
        <v>0</v>
      </c>
      <c r="D61" s="120">
        <v>2.6705400000000001E-2</v>
      </c>
      <c r="E61" s="75">
        <f t="shared" si="8"/>
        <v>-1</v>
      </c>
      <c r="F61" s="95">
        <f t="shared" si="10"/>
        <v>0</v>
      </c>
      <c r="G61" s="165">
        <v>1.1106213700000001</v>
      </c>
      <c r="H61" s="125">
        <v>31.521380952381001</v>
      </c>
      <c r="J61" s="151">
        <v>0</v>
      </c>
      <c r="K61" s="172">
        <v>0</v>
      </c>
      <c r="L61" s="75" t="str">
        <f t="shared" si="5"/>
        <v/>
      </c>
      <c r="M61" s="75" t="str">
        <f t="shared" si="9"/>
        <v/>
      </c>
    </row>
    <row r="62" spans="1:13" ht="12.75" customHeight="1" x14ac:dyDescent="0.2">
      <c r="A62" s="94" t="s">
        <v>1539</v>
      </c>
      <c r="B62" s="94" t="s">
        <v>1540</v>
      </c>
      <c r="C62" s="120">
        <v>0</v>
      </c>
      <c r="D62" s="120">
        <v>7.2700000000000004E-3</v>
      </c>
      <c r="E62" s="75">
        <f t="shared" si="8"/>
        <v>-1</v>
      </c>
      <c r="F62" s="95">
        <f t="shared" si="10"/>
        <v>0</v>
      </c>
      <c r="G62" s="165">
        <v>2.8099648000000001E-2</v>
      </c>
      <c r="H62" s="125">
        <v>174.76080952381</v>
      </c>
      <c r="J62" s="151">
        <v>0</v>
      </c>
      <c r="K62" s="172">
        <v>0</v>
      </c>
      <c r="L62" s="75" t="str">
        <f t="shared" si="5"/>
        <v/>
      </c>
      <c r="M62" s="75" t="str">
        <f t="shared" si="9"/>
        <v/>
      </c>
    </row>
    <row r="63" spans="1:13" ht="12.75" customHeight="1" x14ac:dyDescent="0.2">
      <c r="A63" s="94" t="s">
        <v>478</v>
      </c>
      <c r="B63" s="94" t="s">
        <v>465</v>
      </c>
      <c r="C63" s="120">
        <v>0</v>
      </c>
      <c r="D63" s="120">
        <v>5.1289999999999999E-3</v>
      </c>
      <c r="E63" s="75">
        <f t="shared" si="8"/>
        <v>-1</v>
      </c>
      <c r="F63" s="95">
        <f t="shared" si="10"/>
        <v>0</v>
      </c>
      <c r="G63" s="165">
        <v>3.0490254599999997</v>
      </c>
      <c r="H63" s="125">
        <v>33.174999999999997</v>
      </c>
      <c r="J63" s="151">
        <v>0</v>
      </c>
      <c r="K63" s="172">
        <v>0</v>
      </c>
      <c r="L63" s="75" t="str">
        <f t="shared" si="5"/>
        <v/>
      </c>
      <c r="M63" s="75" t="str">
        <f t="shared" si="9"/>
        <v/>
      </c>
    </row>
    <row r="64" spans="1:13" ht="12.75" customHeight="1" x14ac:dyDescent="0.2">
      <c r="A64" s="94" t="s">
        <v>2743</v>
      </c>
      <c r="B64" s="94" t="s">
        <v>2744</v>
      </c>
      <c r="C64" s="120">
        <v>0</v>
      </c>
      <c r="D64" s="120">
        <v>5.0549999999999996E-3</v>
      </c>
      <c r="E64" s="75">
        <f t="shared" si="8"/>
        <v>-1</v>
      </c>
      <c r="F64" s="95">
        <f t="shared" si="10"/>
        <v>0</v>
      </c>
      <c r="G64" s="165">
        <v>1.0140139999999999E-2</v>
      </c>
      <c r="H64" s="125">
        <v>95.059571428571402</v>
      </c>
      <c r="J64" s="151">
        <v>0</v>
      </c>
      <c r="K64" s="172">
        <v>0</v>
      </c>
      <c r="L64" s="75" t="str">
        <f t="shared" si="5"/>
        <v/>
      </c>
      <c r="M64" s="75" t="str">
        <f t="shared" si="9"/>
        <v/>
      </c>
    </row>
    <row r="65" spans="1:13" ht="12.75" customHeight="1" x14ac:dyDescent="0.2">
      <c r="A65" s="94" t="s">
        <v>1263</v>
      </c>
      <c r="B65" s="94" t="s">
        <v>1262</v>
      </c>
      <c r="C65" s="120">
        <v>0</v>
      </c>
      <c r="D65" s="120">
        <v>3.9050000000000001E-3</v>
      </c>
      <c r="E65" s="75">
        <f t="shared" si="8"/>
        <v>-1</v>
      </c>
      <c r="F65" s="95">
        <f t="shared" si="10"/>
        <v>0</v>
      </c>
      <c r="G65" s="165">
        <v>0.48479255900000001</v>
      </c>
      <c r="H65" s="125">
        <v>206.34785714285701</v>
      </c>
      <c r="J65" s="151">
        <v>1.33715E-2</v>
      </c>
      <c r="K65" s="172">
        <v>4.1216500000000003E-2</v>
      </c>
      <c r="L65" s="75">
        <f t="shared" si="5"/>
        <v>-0.67557895503014564</v>
      </c>
      <c r="M65" s="75" t="str">
        <f t="shared" si="9"/>
        <v/>
      </c>
    </row>
    <row r="66" spans="1:13" ht="12.75" customHeight="1" x14ac:dyDescent="0.2">
      <c r="A66" s="94" t="s">
        <v>2888</v>
      </c>
      <c r="B66" s="94" t="s">
        <v>2884</v>
      </c>
      <c r="C66" s="120">
        <v>0</v>
      </c>
      <c r="D66" s="120">
        <v>3.5149999999999998E-4</v>
      </c>
      <c r="E66" s="75">
        <f t="shared" si="8"/>
        <v>-1</v>
      </c>
      <c r="F66" s="95">
        <f t="shared" si="10"/>
        <v>0</v>
      </c>
      <c r="G66" s="165">
        <v>2.1018060254035</v>
      </c>
      <c r="H66" s="125">
        <v>44.288166666666697</v>
      </c>
      <c r="J66" s="151">
        <v>0</v>
      </c>
      <c r="K66" s="172">
        <v>0</v>
      </c>
      <c r="L66" s="75" t="str">
        <f t="shared" si="5"/>
        <v/>
      </c>
      <c r="M66" s="75" t="str">
        <f t="shared" si="9"/>
        <v/>
      </c>
    </row>
    <row r="67" spans="1:13" ht="12.75" customHeight="1" x14ac:dyDescent="0.2">
      <c r="A67" s="94" t="s">
        <v>1158</v>
      </c>
      <c r="B67" s="94" t="s">
        <v>1159</v>
      </c>
      <c r="C67" s="120">
        <v>0</v>
      </c>
      <c r="D67" s="120">
        <v>0</v>
      </c>
      <c r="E67" s="75" t="str">
        <f t="shared" si="8"/>
        <v/>
      </c>
      <c r="F67" s="95">
        <f t="shared" si="10"/>
        <v>0</v>
      </c>
      <c r="G67" s="165">
        <v>0.70368455299999999</v>
      </c>
      <c r="H67" s="125">
        <v>18.773142857142901</v>
      </c>
      <c r="J67" s="151">
        <v>2.6595000000000001E-2</v>
      </c>
      <c r="K67" s="172">
        <v>0</v>
      </c>
      <c r="L67" s="75" t="str">
        <f t="shared" si="5"/>
        <v/>
      </c>
      <c r="M67" s="75" t="str">
        <f t="shared" si="9"/>
        <v/>
      </c>
    </row>
    <row r="68" spans="1:13" ht="12.75" customHeight="1" x14ac:dyDescent="0.2">
      <c r="A68" s="94" t="s">
        <v>682</v>
      </c>
      <c r="B68" s="94" t="s">
        <v>671</v>
      </c>
      <c r="C68" s="120">
        <v>0</v>
      </c>
      <c r="D68" s="120">
        <v>0</v>
      </c>
      <c r="E68" s="75" t="str">
        <f t="shared" si="8"/>
        <v/>
      </c>
      <c r="F68" s="95">
        <f t="shared" si="10"/>
        <v>0</v>
      </c>
      <c r="G68" s="165">
        <v>0.21183960000000002</v>
      </c>
      <c r="H68" s="125">
        <v>31.0646666666667</v>
      </c>
      <c r="J68" s="151">
        <v>0</v>
      </c>
      <c r="K68" s="172">
        <v>2.5760000000000003E-4</v>
      </c>
      <c r="L68" s="75">
        <f t="shared" si="5"/>
        <v>-1</v>
      </c>
      <c r="M68" s="75" t="str">
        <f t="shared" si="9"/>
        <v/>
      </c>
    </row>
    <row r="69" spans="1:13" ht="12.75" customHeight="1" x14ac:dyDescent="0.2">
      <c r="A69" s="94" t="s">
        <v>678</v>
      </c>
      <c r="B69" s="94" t="s">
        <v>666</v>
      </c>
      <c r="C69" s="120">
        <v>0</v>
      </c>
      <c r="D69" s="120">
        <v>0</v>
      </c>
      <c r="E69" s="75" t="str">
        <f t="shared" si="8"/>
        <v/>
      </c>
      <c r="F69" s="95">
        <f t="shared" si="10"/>
        <v>0</v>
      </c>
      <c r="G69" s="165">
        <v>1.4919326799999999</v>
      </c>
      <c r="H69" s="125">
        <v>252.044238095238</v>
      </c>
      <c r="J69" s="151">
        <v>0</v>
      </c>
      <c r="K69" s="172">
        <v>0</v>
      </c>
      <c r="L69" s="75" t="str">
        <f t="shared" si="5"/>
        <v/>
      </c>
      <c r="M69" s="75" t="str">
        <f t="shared" si="9"/>
        <v/>
      </c>
    </row>
    <row r="70" spans="1:13" ht="12.75" customHeight="1" x14ac:dyDescent="0.2">
      <c r="A70" s="94" t="s">
        <v>797</v>
      </c>
      <c r="B70" s="94" t="s">
        <v>670</v>
      </c>
      <c r="C70" s="120">
        <v>0</v>
      </c>
      <c r="D70" s="120">
        <v>0</v>
      </c>
      <c r="E70" s="75" t="str">
        <f t="shared" si="8"/>
        <v/>
      </c>
      <c r="F70" s="95">
        <f t="shared" si="10"/>
        <v>0</v>
      </c>
      <c r="G70" s="165">
        <v>0.31185498</v>
      </c>
      <c r="H70" s="125">
        <v>32.708904761904797</v>
      </c>
      <c r="J70" s="151">
        <v>0</v>
      </c>
      <c r="K70" s="172">
        <v>4.1E-5</v>
      </c>
      <c r="L70" s="75">
        <f t="shared" si="5"/>
        <v>-1</v>
      </c>
      <c r="M70" s="75" t="str">
        <f t="shared" si="9"/>
        <v/>
      </c>
    </row>
    <row r="71" spans="1:13" ht="12.75" customHeight="1" x14ac:dyDescent="0.2">
      <c r="A71" s="94" t="s">
        <v>1372</v>
      </c>
      <c r="B71" s="94" t="s">
        <v>1373</v>
      </c>
      <c r="C71" s="120">
        <v>0</v>
      </c>
      <c r="D71" s="120">
        <v>0</v>
      </c>
      <c r="E71" s="75" t="str">
        <f t="shared" si="8"/>
        <v/>
      </c>
      <c r="F71" s="95">
        <f t="shared" si="10"/>
        <v>0</v>
      </c>
      <c r="G71" s="165">
        <v>1.5934361000000001E-2</v>
      </c>
      <c r="H71" s="125">
        <v>121.021714285714</v>
      </c>
      <c r="J71" s="151">
        <v>0</v>
      </c>
      <c r="K71" s="172">
        <v>0</v>
      </c>
      <c r="L71" s="75" t="str">
        <f t="shared" si="5"/>
        <v/>
      </c>
      <c r="M71" s="75" t="str">
        <f t="shared" si="9"/>
        <v/>
      </c>
    </row>
    <row r="72" spans="1:13" ht="12.75" customHeight="1" x14ac:dyDescent="0.2">
      <c r="A72" s="94" t="s">
        <v>1154</v>
      </c>
      <c r="B72" s="94" t="s">
        <v>1155</v>
      </c>
      <c r="C72" s="120">
        <v>0</v>
      </c>
      <c r="D72" s="120">
        <v>0</v>
      </c>
      <c r="E72" s="75" t="str">
        <f t="shared" ref="E72:E103" si="11">IF(ISERROR(C72/D72-1),"",IF((C72/D72-1)&gt;10000%,"",C72/D72-1))</f>
        <v/>
      </c>
      <c r="F72" s="95">
        <f t="shared" si="10"/>
        <v>0</v>
      </c>
      <c r="G72" s="165">
        <v>2.5501164999999999E-2</v>
      </c>
      <c r="H72" s="125">
        <v>7.7196190476190498</v>
      </c>
      <c r="J72" s="151">
        <v>0</v>
      </c>
      <c r="K72" s="172">
        <v>0</v>
      </c>
      <c r="L72" s="75" t="str">
        <f t="shared" si="5"/>
        <v/>
      </c>
      <c r="M72" s="75" t="str">
        <f t="shared" si="9"/>
        <v/>
      </c>
    </row>
    <row r="73" spans="1:13" ht="12.75" customHeight="1" x14ac:dyDescent="0.2">
      <c r="A73" s="94" t="s">
        <v>1323</v>
      </c>
      <c r="B73" s="94" t="s">
        <v>1324</v>
      </c>
      <c r="C73" s="120">
        <v>0</v>
      </c>
      <c r="D73" s="120">
        <v>0</v>
      </c>
      <c r="E73" s="75" t="str">
        <f t="shared" si="11"/>
        <v/>
      </c>
      <c r="F73" s="95">
        <f t="shared" si="10"/>
        <v>0</v>
      </c>
      <c r="G73" s="165">
        <v>5.2402999999999998E-4</v>
      </c>
      <c r="H73" s="125">
        <v>81.217380952380907</v>
      </c>
      <c r="J73" s="151">
        <v>0</v>
      </c>
      <c r="K73" s="172">
        <v>0</v>
      </c>
      <c r="L73" s="75" t="str">
        <f t="shared" si="5"/>
        <v/>
      </c>
      <c r="M73" s="75" t="str">
        <f t="shared" si="9"/>
        <v/>
      </c>
    </row>
    <row r="74" spans="1:13" ht="12.75" customHeight="1" x14ac:dyDescent="0.2">
      <c r="A74" s="94" t="s">
        <v>483</v>
      </c>
      <c r="B74" s="94" t="s">
        <v>470</v>
      </c>
      <c r="C74" s="120">
        <v>0</v>
      </c>
      <c r="D74" s="120">
        <v>0</v>
      </c>
      <c r="E74" s="75" t="str">
        <f t="shared" si="11"/>
        <v/>
      </c>
      <c r="F74" s="95">
        <f t="shared" si="10"/>
        <v>0</v>
      </c>
      <c r="G74" s="165">
        <v>0.12156464</v>
      </c>
      <c r="H74" s="125">
        <v>49.822190476190499</v>
      </c>
      <c r="J74" s="151">
        <v>0</v>
      </c>
      <c r="K74" s="172">
        <v>0</v>
      </c>
      <c r="L74" s="75" t="str">
        <f t="shared" si="5"/>
        <v/>
      </c>
      <c r="M74" s="75" t="str">
        <f t="shared" si="9"/>
        <v/>
      </c>
    </row>
    <row r="75" spans="1:13" ht="12.75" customHeight="1" x14ac:dyDescent="0.2">
      <c r="A75" s="94" t="s">
        <v>1168</v>
      </c>
      <c r="B75" s="94" t="s">
        <v>1169</v>
      </c>
      <c r="C75" s="120">
        <v>0</v>
      </c>
      <c r="D75" s="120">
        <v>0</v>
      </c>
      <c r="E75" s="75" t="str">
        <f t="shared" si="11"/>
        <v/>
      </c>
      <c r="F75" s="95">
        <f t="shared" si="10"/>
        <v>0</v>
      </c>
      <c r="G75" s="165">
        <v>0.33330611300000001</v>
      </c>
      <c r="H75" s="125">
        <v>60.581000000000003</v>
      </c>
      <c r="J75" s="151">
        <v>0</v>
      </c>
      <c r="K75" s="172">
        <v>0</v>
      </c>
      <c r="L75" s="75" t="str">
        <f t="shared" si="5"/>
        <v/>
      </c>
      <c r="M75" s="75" t="str">
        <f t="shared" ref="M75:M106" si="12">IF(ISERROR(J75/C75),"",IF(J75/C75&gt;10000%,"",J75/C75))</f>
        <v/>
      </c>
    </row>
    <row r="76" spans="1:13" ht="12.75" customHeight="1" x14ac:dyDescent="0.2">
      <c r="A76" s="94" t="s">
        <v>1531</v>
      </c>
      <c r="B76" s="94" t="s">
        <v>1532</v>
      </c>
      <c r="C76" s="120">
        <v>0</v>
      </c>
      <c r="D76" s="120">
        <v>0</v>
      </c>
      <c r="E76" s="75" t="str">
        <f t="shared" si="11"/>
        <v/>
      </c>
      <c r="F76" s="95">
        <f t="shared" si="10"/>
        <v>0</v>
      </c>
      <c r="G76" s="165">
        <v>2.7478743999999999E-2</v>
      </c>
      <c r="H76" s="125">
        <v>150.460571428571</v>
      </c>
      <c r="J76" s="151">
        <v>0</v>
      </c>
      <c r="K76" s="172">
        <v>0</v>
      </c>
      <c r="L76" s="75" t="str">
        <f t="shared" si="5"/>
        <v/>
      </c>
      <c r="M76" s="75" t="str">
        <f t="shared" si="12"/>
        <v/>
      </c>
    </row>
    <row r="77" spans="1:13" ht="12.75" customHeight="1" x14ac:dyDescent="0.2">
      <c r="A77" s="94" t="s">
        <v>685</v>
      </c>
      <c r="B77" s="94" t="s">
        <v>674</v>
      </c>
      <c r="C77" s="120">
        <v>0</v>
      </c>
      <c r="D77" s="120">
        <v>0</v>
      </c>
      <c r="E77" s="75" t="str">
        <f t="shared" si="11"/>
        <v/>
      </c>
      <c r="F77" s="95">
        <f t="shared" si="10"/>
        <v>0</v>
      </c>
      <c r="G77" s="165">
        <v>0.41313224999999998</v>
      </c>
      <c r="H77" s="125">
        <v>48.043619047619103</v>
      </c>
      <c r="J77" s="151">
        <v>0</v>
      </c>
      <c r="K77" s="172">
        <v>0</v>
      </c>
      <c r="L77" s="75" t="str">
        <f t="shared" si="5"/>
        <v/>
      </c>
      <c r="M77" s="75" t="str">
        <f t="shared" si="12"/>
        <v/>
      </c>
    </row>
    <row r="78" spans="1:13" ht="12.75" customHeight="1" x14ac:dyDescent="0.2">
      <c r="A78" s="94" t="s">
        <v>1388</v>
      </c>
      <c r="B78" s="94" t="s">
        <v>1389</v>
      </c>
      <c r="C78" s="120">
        <v>0</v>
      </c>
      <c r="D78" s="120">
        <v>0</v>
      </c>
      <c r="E78" s="75" t="str">
        <f t="shared" si="11"/>
        <v/>
      </c>
      <c r="F78" s="95">
        <f t="shared" si="10"/>
        <v>0</v>
      </c>
      <c r="G78" s="165">
        <v>3.3643099999999999E-4</v>
      </c>
      <c r="H78" s="125">
        <v>53.252666666666698</v>
      </c>
      <c r="J78" s="151">
        <v>0</v>
      </c>
      <c r="K78" s="172">
        <v>0</v>
      </c>
      <c r="L78" s="75" t="str">
        <f t="shared" si="5"/>
        <v/>
      </c>
      <c r="M78" s="75" t="str">
        <f t="shared" si="12"/>
        <v/>
      </c>
    </row>
    <row r="79" spans="1:13" ht="12.75" customHeight="1" x14ac:dyDescent="0.2">
      <c r="A79" s="94" t="s">
        <v>1390</v>
      </c>
      <c r="B79" s="94" t="s">
        <v>1391</v>
      </c>
      <c r="C79" s="120">
        <v>0</v>
      </c>
      <c r="D79" s="120">
        <v>0</v>
      </c>
      <c r="E79" s="75" t="str">
        <f t="shared" si="11"/>
        <v/>
      </c>
      <c r="F79" s="95">
        <f t="shared" si="10"/>
        <v>0</v>
      </c>
      <c r="G79" s="165">
        <v>0</v>
      </c>
      <c r="H79" s="125">
        <v>62.998428571428597</v>
      </c>
      <c r="J79" s="151">
        <v>0</v>
      </c>
      <c r="K79" s="172">
        <v>0</v>
      </c>
      <c r="L79" s="75" t="str">
        <f t="shared" si="5"/>
        <v/>
      </c>
      <c r="M79" s="75" t="str">
        <f t="shared" si="12"/>
        <v/>
      </c>
    </row>
    <row r="80" spans="1:13" ht="12.75" customHeight="1" x14ac:dyDescent="0.2">
      <c r="A80" s="94" t="s">
        <v>1162</v>
      </c>
      <c r="B80" s="94" t="s">
        <v>1163</v>
      </c>
      <c r="C80" s="120">
        <v>0</v>
      </c>
      <c r="D80" s="120">
        <v>0</v>
      </c>
      <c r="E80" s="75" t="str">
        <f t="shared" si="11"/>
        <v/>
      </c>
      <c r="F80" s="95">
        <f t="shared" si="10"/>
        <v>0</v>
      </c>
      <c r="G80" s="165">
        <v>0</v>
      </c>
      <c r="H80" s="125">
        <v>32.206904761904802</v>
      </c>
      <c r="J80" s="151">
        <v>0</v>
      </c>
      <c r="K80" s="172">
        <v>0</v>
      </c>
      <c r="L80" s="75" t="str">
        <f t="shared" si="5"/>
        <v/>
      </c>
      <c r="M80" s="75" t="str">
        <f t="shared" si="12"/>
        <v/>
      </c>
    </row>
    <row r="81" spans="1:13" ht="12.75" customHeight="1" x14ac:dyDescent="0.2">
      <c r="A81" s="94" t="s">
        <v>683</v>
      </c>
      <c r="B81" s="94" t="s">
        <v>672</v>
      </c>
      <c r="C81" s="120">
        <v>0</v>
      </c>
      <c r="D81" s="120">
        <v>0</v>
      </c>
      <c r="E81" s="75" t="str">
        <f t="shared" si="11"/>
        <v/>
      </c>
      <c r="F81" s="95">
        <f t="shared" si="10"/>
        <v>0</v>
      </c>
      <c r="G81" s="165">
        <v>0.56258682999999998</v>
      </c>
      <c r="H81" s="125">
        <v>253.45442857142899</v>
      </c>
      <c r="J81" s="151">
        <v>0</v>
      </c>
      <c r="K81" s="172">
        <v>0</v>
      </c>
      <c r="L81" s="75" t="str">
        <f t="shared" si="5"/>
        <v/>
      </c>
      <c r="M81" s="75" t="str">
        <f t="shared" si="12"/>
        <v/>
      </c>
    </row>
    <row r="82" spans="1:13" ht="12.75" customHeight="1" x14ac:dyDescent="0.2">
      <c r="A82" s="94" t="s">
        <v>1595</v>
      </c>
      <c r="B82" s="94" t="s">
        <v>1596</v>
      </c>
      <c r="C82" s="120">
        <v>0</v>
      </c>
      <c r="D82" s="120">
        <v>0</v>
      </c>
      <c r="E82" s="75" t="str">
        <f t="shared" si="11"/>
        <v/>
      </c>
      <c r="F82" s="95">
        <f t="shared" si="10"/>
        <v>0</v>
      </c>
      <c r="G82" s="165">
        <v>0</v>
      </c>
      <c r="H82" s="125">
        <v>120.903428571429</v>
      </c>
      <c r="J82" s="151">
        <v>0.46392702000000002</v>
      </c>
      <c r="K82" s="172">
        <v>0.57712492000000004</v>
      </c>
      <c r="L82" s="75">
        <f t="shared" si="5"/>
        <v>-0.19614107115665702</v>
      </c>
      <c r="M82" s="75" t="str">
        <f t="shared" si="12"/>
        <v/>
      </c>
    </row>
    <row r="83" spans="1:13" ht="12.75" customHeight="1" x14ac:dyDescent="0.2">
      <c r="A83" s="94" t="s">
        <v>1331</v>
      </c>
      <c r="B83" s="94" t="s">
        <v>1332</v>
      </c>
      <c r="C83" s="120">
        <v>0</v>
      </c>
      <c r="D83" s="120">
        <v>0</v>
      </c>
      <c r="E83" s="75" t="str">
        <f t="shared" si="11"/>
        <v/>
      </c>
      <c r="F83" s="95">
        <f t="shared" si="10"/>
        <v>0</v>
      </c>
      <c r="G83" s="165">
        <v>0</v>
      </c>
      <c r="H83" s="125">
        <v>80.983428571428604</v>
      </c>
      <c r="J83" s="151">
        <v>0</v>
      </c>
      <c r="K83" s="172">
        <v>0</v>
      </c>
      <c r="L83" s="75" t="str">
        <f t="shared" si="5"/>
        <v/>
      </c>
      <c r="M83" s="75" t="str">
        <f t="shared" si="12"/>
        <v/>
      </c>
    </row>
    <row r="84" spans="1:13" ht="12.75" customHeight="1" x14ac:dyDescent="0.2">
      <c r="A84" s="94" t="s">
        <v>1156</v>
      </c>
      <c r="B84" s="94" t="s">
        <v>1157</v>
      </c>
      <c r="C84" s="120">
        <v>0</v>
      </c>
      <c r="D84" s="120">
        <v>0</v>
      </c>
      <c r="E84" s="75" t="str">
        <f t="shared" si="11"/>
        <v/>
      </c>
      <c r="F84" s="95">
        <f t="shared" si="10"/>
        <v>0</v>
      </c>
      <c r="G84" s="165">
        <v>0</v>
      </c>
      <c r="H84" s="125">
        <v>16.8614761904762</v>
      </c>
      <c r="J84" s="151">
        <v>0</v>
      </c>
      <c r="K84" s="172">
        <v>0</v>
      </c>
      <c r="L84" s="75" t="str">
        <f t="shared" si="5"/>
        <v/>
      </c>
      <c r="M84" s="75" t="str">
        <f t="shared" si="12"/>
        <v/>
      </c>
    </row>
    <row r="85" spans="1:13" ht="12.75" customHeight="1" x14ac:dyDescent="0.2">
      <c r="A85" s="94" t="s">
        <v>1247</v>
      </c>
      <c r="B85" s="94" t="s">
        <v>1246</v>
      </c>
      <c r="C85" s="120">
        <v>0</v>
      </c>
      <c r="D85" s="120">
        <v>0</v>
      </c>
      <c r="E85" s="75" t="str">
        <f t="shared" si="11"/>
        <v/>
      </c>
      <c r="F85" s="95">
        <f t="shared" si="10"/>
        <v>0</v>
      </c>
      <c r="G85" s="165">
        <v>0</v>
      </c>
      <c r="H85" s="125">
        <v>13.449619047619001</v>
      </c>
      <c r="J85" s="151">
        <v>0</v>
      </c>
      <c r="K85" s="172">
        <v>0</v>
      </c>
      <c r="L85" s="75" t="str">
        <f t="shared" ref="L85:L147" si="13">IF(ISERROR(J85/K85-1),"",IF((J85/K85-1)&gt;10000%,"",J85/K85-1))</f>
        <v/>
      </c>
      <c r="M85" s="75" t="str">
        <f t="shared" si="12"/>
        <v/>
      </c>
    </row>
    <row r="86" spans="1:13" ht="12.75" customHeight="1" x14ac:dyDescent="0.2">
      <c r="A86" s="94" t="s">
        <v>1251</v>
      </c>
      <c r="B86" s="94" t="s">
        <v>1250</v>
      </c>
      <c r="C86" s="120">
        <v>0</v>
      </c>
      <c r="D86" s="120">
        <v>0</v>
      </c>
      <c r="E86" s="75" t="str">
        <f t="shared" si="11"/>
        <v/>
      </c>
      <c r="F86" s="95">
        <f t="shared" si="10"/>
        <v>0</v>
      </c>
      <c r="G86" s="165">
        <v>0</v>
      </c>
      <c r="H86" s="125">
        <v>9.4632380952381006</v>
      </c>
      <c r="J86" s="151">
        <v>0</v>
      </c>
      <c r="K86" s="172">
        <v>0</v>
      </c>
      <c r="L86" s="75" t="str">
        <f t="shared" si="13"/>
        <v/>
      </c>
      <c r="M86" s="75" t="str">
        <f t="shared" si="12"/>
        <v/>
      </c>
    </row>
    <row r="87" spans="1:13" ht="12.75" customHeight="1" x14ac:dyDescent="0.2">
      <c r="A87" s="94" t="s">
        <v>1267</v>
      </c>
      <c r="B87" s="94" t="s">
        <v>1266</v>
      </c>
      <c r="C87" s="120">
        <v>0</v>
      </c>
      <c r="D87" s="120">
        <v>0</v>
      </c>
      <c r="E87" s="75" t="str">
        <f t="shared" si="11"/>
        <v/>
      </c>
      <c r="F87" s="95">
        <f t="shared" si="10"/>
        <v>0</v>
      </c>
      <c r="G87" s="165">
        <v>0</v>
      </c>
      <c r="H87" s="125">
        <v>15.374190476190501</v>
      </c>
      <c r="J87" s="151">
        <v>0</v>
      </c>
      <c r="K87" s="172">
        <v>0</v>
      </c>
      <c r="L87" s="75" t="str">
        <f t="shared" si="13"/>
        <v/>
      </c>
      <c r="M87" s="75" t="str">
        <f t="shared" si="12"/>
        <v/>
      </c>
    </row>
    <row r="88" spans="1:13" ht="12.75" customHeight="1" x14ac:dyDescent="0.2">
      <c r="A88" s="94" t="s">
        <v>1365</v>
      </c>
      <c r="B88" s="94" t="s">
        <v>1366</v>
      </c>
      <c r="C88" s="120">
        <v>0</v>
      </c>
      <c r="D88" s="120">
        <v>0</v>
      </c>
      <c r="E88" s="75" t="str">
        <f t="shared" si="11"/>
        <v/>
      </c>
      <c r="F88" s="95">
        <f t="shared" ref="F88:F119" si="14">C88/$C$148</f>
        <v>0</v>
      </c>
      <c r="G88" s="165">
        <v>5.0956099999999995E-4</v>
      </c>
      <c r="H88" s="125">
        <v>66.117904761904796</v>
      </c>
      <c r="J88" s="151">
        <v>0</v>
      </c>
      <c r="K88" s="172">
        <v>0</v>
      </c>
      <c r="L88" s="75" t="str">
        <f t="shared" si="13"/>
        <v/>
      </c>
      <c r="M88" s="75" t="str">
        <f t="shared" si="12"/>
        <v/>
      </c>
    </row>
    <row r="89" spans="1:13" ht="12.75" customHeight="1" x14ac:dyDescent="0.2">
      <c r="A89" s="94" t="s">
        <v>1363</v>
      </c>
      <c r="B89" s="94" t="s">
        <v>1364</v>
      </c>
      <c r="C89" s="120">
        <v>0</v>
      </c>
      <c r="D89" s="120">
        <v>0</v>
      </c>
      <c r="E89" s="75" t="str">
        <f t="shared" si="11"/>
        <v/>
      </c>
      <c r="F89" s="95">
        <f t="shared" si="14"/>
        <v>0</v>
      </c>
      <c r="G89" s="165">
        <v>1.3209915000000001E-2</v>
      </c>
      <c r="H89" s="125">
        <v>23.897523809523801</v>
      </c>
      <c r="J89" s="151">
        <v>0</v>
      </c>
      <c r="K89" s="172">
        <v>0</v>
      </c>
      <c r="L89" s="75" t="str">
        <f t="shared" si="13"/>
        <v/>
      </c>
      <c r="M89" s="75" t="str">
        <f t="shared" si="12"/>
        <v/>
      </c>
    </row>
    <row r="90" spans="1:13" ht="12.75" customHeight="1" x14ac:dyDescent="0.2">
      <c r="A90" s="94" t="s">
        <v>1357</v>
      </c>
      <c r="B90" s="94" t="s">
        <v>1358</v>
      </c>
      <c r="C90" s="120">
        <v>0</v>
      </c>
      <c r="D90" s="120">
        <v>0</v>
      </c>
      <c r="E90" s="75" t="str">
        <f t="shared" si="11"/>
        <v/>
      </c>
      <c r="F90" s="95">
        <f t="shared" si="14"/>
        <v>0</v>
      </c>
      <c r="G90" s="165">
        <v>2.8616196999999999E-2</v>
      </c>
      <c r="H90" s="125">
        <v>73.054476190476194</v>
      </c>
      <c r="J90" s="151">
        <v>0</v>
      </c>
      <c r="K90" s="172">
        <v>0</v>
      </c>
      <c r="L90" s="75" t="str">
        <f t="shared" si="13"/>
        <v/>
      </c>
      <c r="M90" s="75" t="str">
        <f t="shared" si="12"/>
        <v/>
      </c>
    </row>
    <row r="91" spans="1:13" ht="12.75" customHeight="1" x14ac:dyDescent="0.2">
      <c r="A91" s="94" t="s">
        <v>1517</v>
      </c>
      <c r="B91" s="94" t="s">
        <v>1518</v>
      </c>
      <c r="C91" s="120">
        <v>0</v>
      </c>
      <c r="D91" s="120">
        <v>0</v>
      </c>
      <c r="E91" s="75" t="str">
        <f t="shared" si="11"/>
        <v/>
      </c>
      <c r="F91" s="95">
        <f t="shared" si="14"/>
        <v>0</v>
      </c>
      <c r="G91" s="165">
        <v>0</v>
      </c>
      <c r="H91" s="125">
        <v>16.471095238095199</v>
      </c>
      <c r="J91" s="151">
        <v>0</v>
      </c>
      <c r="K91" s="172">
        <v>0</v>
      </c>
      <c r="L91" s="75" t="str">
        <f t="shared" si="13"/>
        <v/>
      </c>
      <c r="M91" s="75" t="str">
        <f t="shared" si="12"/>
        <v/>
      </c>
    </row>
    <row r="92" spans="1:13" ht="12.75" customHeight="1" x14ac:dyDescent="0.2">
      <c r="A92" s="94" t="s">
        <v>1243</v>
      </c>
      <c r="B92" s="94" t="s">
        <v>1242</v>
      </c>
      <c r="C92" s="120">
        <v>0</v>
      </c>
      <c r="D92" s="120">
        <v>0</v>
      </c>
      <c r="E92" s="75" t="str">
        <f t="shared" si="11"/>
        <v/>
      </c>
      <c r="F92" s="95">
        <f t="shared" si="14"/>
        <v>0</v>
      </c>
      <c r="G92" s="165">
        <v>0</v>
      </c>
      <c r="H92" s="125">
        <v>9.2293333333333294</v>
      </c>
      <c r="J92" s="151">
        <v>0</v>
      </c>
      <c r="K92" s="172">
        <v>0</v>
      </c>
      <c r="L92" s="75" t="str">
        <f t="shared" si="13"/>
        <v/>
      </c>
      <c r="M92" s="75" t="str">
        <f t="shared" si="12"/>
        <v/>
      </c>
    </row>
    <row r="93" spans="1:13" ht="12.75" customHeight="1" x14ac:dyDescent="0.2">
      <c r="A93" s="94" t="s">
        <v>1239</v>
      </c>
      <c r="B93" s="94" t="s">
        <v>1238</v>
      </c>
      <c r="C93" s="120">
        <v>0</v>
      </c>
      <c r="D93" s="120">
        <v>0</v>
      </c>
      <c r="E93" s="75" t="str">
        <f t="shared" si="11"/>
        <v/>
      </c>
      <c r="F93" s="95">
        <f t="shared" si="14"/>
        <v>0</v>
      </c>
      <c r="G93" s="165">
        <v>0</v>
      </c>
      <c r="H93" s="125">
        <v>10.749190476190501</v>
      </c>
      <c r="J93" s="151">
        <v>0</v>
      </c>
      <c r="K93" s="172">
        <v>0</v>
      </c>
      <c r="L93" s="75" t="str">
        <f t="shared" si="13"/>
        <v/>
      </c>
      <c r="M93" s="75" t="str">
        <f t="shared" si="12"/>
        <v/>
      </c>
    </row>
    <row r="94" spans="1:13" ht="12.75" customHeight="1" x14ac:dyDescent="0.2">
      <c r="A94" s="94" t="s">
        <v>1273</v>
      </c>
      <c r="B94" s="94" t="s">
        <v>1272</v>
      </c>
      <c r="C94" s="120">
        <v>0</v>
      </c>
      <c r="D94" s="120">
        <v>0</v>
      </c>
      <c r="E94" s="75" t="str">
        <f t="shared" si="11"/>
        <v/>
      </c>
      <c r="F94" s="95">
        <f t="shared" si="14"/>
        <v>0</v>
      </c>
      <c r="G94" s="165">
        <v>6.3497529999999996E-3</v>
      </c>
      <c r="H94" s="125">
        <v>48.1090952380952</v>
      </c>
      <c r="J94" s="151">
        <v>0</v>
      </c>
      <c r="K94" s="172">
        <v>0</v>
      </c>
      <c r="L94" s="75" t="str">
        <f t="shared" si="13"/>
        <v/>
      </c>
      <c r="M94" s="75" t="str">
        <f t="shared" si="12"/>
        <v/>
      </c>
    </row>
    <row r="95" spans="1:13" ht="12.75" customHeight="1" x14ac:dyDescent="0.2">
      <c r="A95" s="94" t="s">
        <v>1519</v>
      </c>
      <c r="B95" s="94" t="s">
        <v>1520</v>
      </c>
      <c r="C95" s="120">
        <v>0</v>
      </c>
      <c r="D95" s="120">
        <v>0</v>
      </c>
      <c r="E95" s="75" t="str">
        <f t="shared" si="11"/>
        <v/>
      </c>
      <c r="F95" s="95">
        <f t="shared" si="14"/>
        <v>0</v>
      </c>
      <c r="G95" s="165">
        <v>7.6935456999999999E-2</v>
      </c>
      <c r="H95" s="125">
        <v>17.038190476190501</v>
      </c>
      <c r="J95" s="151">
        <v>0</v>
      </c>
      <c r="K95" s="172">
        <v>0</v>
      </c>
      <c r="L95" s="75" t="str">
        <f t="shared" si="13"/>
        <v/>
      </c>
      <c r="M95" s="75" t="str">
        <f t="shared" si="12"/>
        <v/>
      </c>
    </row>
    <row r="96" spans="1:13" ht="12.75" customHeight="1" x14ac:dyDescent="0.2">
      <c r="A96" s="94" t="s">
        <v>1537</v>
      </c>
      <c r="B96" s="94" t="s">
        <v>1538</v>
      </c>
      <c r="C96" s="120">
        <v>0</v>
      </c>
      <c r="D96" s="120">
        <v>0</v>
      </c>
      <c r="E96" s="75" t="str">
        <f t="shared" si="11"/>
        <v/>
      </c>
      <c r="F96" s="95">
        <f t="shared" si="14"/>
        <v>0</v>
      </c>
      <c r="G96" s="165">
        <v>7.7218790000000001E-3</v>
      </c>
      <c r="H96" s="125">
        <v>101.538238095238</v>
      </c>
      <c r="J96" s="151">
        <v>0</v>
      </c>
      <c r="K96" s="172">
        <v>0</v>
      </c>
      <c r="L96" s="75" t="str">
        <f t="shared" si="13"/>
        <v/>
      </c>
      <c r="M96" s="75" t="str">
        <f t="shared" si="12"/>
        <v/>
      </c>
    </row>
    <row r="97" spans="1:13" ht="12.75" customHeight="1" x14ac:dyDescent="0.2">
      <c r="A97" s="94" t="s">
        <v>1581</v>
      </c>
      <c r="B97" s="94" t="s">
        <v>1582</v>
      </c>
      <c r="C97" s="120">
        <v>0</v>
      </c>
      <c r="D97" s="120">
        <v>0</v>
      </c>
      <c r="E97" s="75" t="str">
        <f t="shared" si="11"/>
        <v/>
      </c>
      <c r="F97" s="95">
        <f t="shared" si="14"/>
        <v>0</v>
      </c>
      <c r="G97" s="165">
        <v>8.7224550000000005E-3</v>
      </c>
      <c r="H97" s="125">
        <v>128.229619047619</v>
      </c>
      <c r="J97" s="151">
        <v>0</v>
      </c>
      <c r="K97" s="172">
        <v>0</v>
      </c>
      <c r="L97" s="75" t="str">
        <f t="shared" si="13"/>
        <v/>
      </c>
      <c r="M97" s="75" t="str">
        <f t="shared" si="12"/>
        <v/>
      </c>
    </row>
    <row r="98" spans="1:13" ht="12.75" customHeight="1" x14ac:dyDescent="0.2">
      <c r="A98" s="94" t="s">
        <v>1589</v>
      </c>
      <c r="B98" s="94" t="s">
        <v>1590</v>
      </c>
      <c r="C98" s="120">
        <v>0</v>
      </c>
      <c r="D98" s="120">
        <v>0</v>
      </c>
      <c r="E98" s="75" t="str">
        <f t="shared" si="11"/>
        <v/>
      </c>
      <c r="F98" s="95">
        <f t="shared" si="14"/>
        <v>0</v>
      </c>
      <c r="G98" s="165">
        <v>1.6593199999999998E-4</v>
      </c>
      <c r="H98" s="125">
        <v>160.47252380952401</v>
      </c>
      <c r="J98" s="151">
        <v>0</v>
      </c>
      <c r="K98" s="172">
        <v>0</v>
      </c>
      <c r="L98" s="75" t="str">
        <f t="shared" si="13"/>
        <v/>
      </c>
      <c r="M98" s="75" t="str">
        <f t="shared" si="12"/>
        <v/>
      </c>
    </row>
    <row r="99" spans="1:13" ht="12.75" customHeight="1" x14ac:dyDescent="0.2">
      <c r="A99" s="94" t="s">
        <v>1361</v>
      </c>
      <c r="B99" s="94" t="s">
        <v>1362</v>
      </c>
      <c r="C99" s="120">
        <v>0</v>
      </c>
      <c r="D99" s="120">
        <v>0</v>
      </c>
      <c r="E99" s="75" t="str">
        <f t="shared" si="11"/>
        <v/>
      </c>
      <c r="F99" s="95">
        <f t="shared" si="14"/>
        <v>0</v>
      </c>
      <c r="G99" s="165">
        <v>2.3567712000000001E-2</v>
      </c>
      <c r="H99" s="125">
        <v>20.638000000000002</v>
      </c>
      <c r="J99" s="151">
        <v>0</v>
      </c>
      <c r="K99" s="172">
        <v>0</v>
      </c>
      <c r="L99" s="75" t="str">
        <f t="shared" si="13"/>
        <v/>
      </c>
      <c r="M99" s="75" t="str">
        <f t="shared" si="12"/>
        <v/>
      </c>
    </row>
    <row r="100" spans="1:13" ht="12.75" customHeight="1" x14ac:dyDescent="0.2">
      <c r="A100" s="94" t="s">
        <v>1597</v>
      </c>
      <c r="B100" s="94" t="s">
        <v>1598</v>
      </c>
      <c r="C100" s="120">
        <v>0</v>
      </c>
      <c r="D100" s="120">
        <v>0</v>
      </c>
      <c r="E100" s="75" t="str">
        <f t="shared" si="11"/>
        <v/>
      </c>
      <c r="F100" s="95">
        <f t="shared" si="14"/>
        <v>0</v>
      </c>
      <c r="G100" s="165">
        <v>0</v>
      </c>
      <c r="H100" s="125">
        <v>160.418571428571</v>
      </c>
      <c r="J100" s="151">
        <v>0</v>
      </c>
      <c r="K100" s="172">
        <v>0</v>
      </c>
      <c r="L100" s="75" t="str">
        <f t="shared" si="13"/>
        <v/>
      </c>
      <c r="M100" s="75" t="str">
        <f t="shared" si="12"/>
        <v/>
      </c>
    </row>
    <row r="101" spans="1:13" ht="12.75" customHeight="1" x14ac:dyDescent="0.2">
      <c r="A101" s="94" t="s">
        <v>1241</v>
      </c>
      <c r="B101" s="94" t="s">
        <v>1240</v>
      </c>
      <c r="C101" s="120">
        <v>0</v>
      </c>
      <c r="D101" s="120">
        <v>0</v>
      </c>
      <c r="E101" s="75" t="str">
        <f t="shared" si="11"/>
        <v/>
      </c>
      <c r="F101" s="95">
        <f t="shared" si="14"/>
        <v>0</v>
      </c>
      <c r="G101" s="165">
        <v>1.3407282999999999E-2</v>
      </c>
      <c r="H101" s="125">
        <v>14.1833333333333</v>
      </c>
      <c r="J101" s="151">
        <v>0</v>
      </c>
      <c r="K101" s="172">
        <v>0</v>
      </c>
      <c r="L101" s="75" t="str">
        <f t="shared" si="13"/>
        <v/>
      </c>
      <c r="M101" s="75" t="str">
        <f t="shared" si="12"/>
        <v/>
      </c>
    </row>
    <row r="102" spans="1:13" ht="12.75" customHeight="1" x14ac:dyDescent="0.2">
      <c r="A102" s="94" t="s">
        <v>1579</v>
      </c>
      <c r="B102" s="94" t="s">
        <v>1580</v>
      </c>
      <c r="C102" s="120">
        <v>0</v>
      </c>
      <c r="D102" s="120">
        <v>0</v>
      </c>
      <c r="E102" s="75" t="str">
        <f t="shared" si="11"/>
        <v/>
      </c>
      <c r="F102" s="95">
        <f t="shared" si="14"/>
        <v>0</v>
      </c>
      <c r="G102" s="165">
        <v>7.6230936999999999E-2</v>
      </c>
      <c r="H102" s="125">
        <v>123.997</v>
      </c>
      <c r="J102" s="151">
        <v>0</v>
      </c>
      <c r="K102" s="172">
        <v>0</v>
      </c>
      <c r="L102" s="75" t="str">
        <f t="shared" si="13"/>
        <v/>
      </c>
      <c r="M102" s="75" t="str">
        <f t="shared" si="12"/>
        <v/>
      </c>
    </row>
    <row r="103" spans="1:13" ht="12.75" customHeight="1" x14ac:dyDescent="0.2">
      <c r="A103" s="94" t="s">
        <v>1279</v>
      </c>
      <c r="B103" s="94" t="s">
        <v>1278</v>
      </c>
      <c r="C103" s="120">
        <v>0</v>
      </c>
      <c r="D103" s="120">
        <v>0</v>
      </c>
      <c r="E103" s="75" t="str">
        <f t="shared" si="11"/>
        <v/>
      </c>
      <c r="F103" s="95">
        <f t="shared" si="14"/>
        <v>0</v>
      </c>
      <c r="G103" s="165">
        <v>0</v>
      </c>
      <c r="H103" s="125">
        <v>12.612619047619001</v>
      </c>
      <c r="J103" s="151">
        <v>0</v>
      </c>
      <c r="K103" s="172">
        <v>0</v>
      </c>
      <c r="L103" s="75" t="str">
        <f t="shared" si="13"/>
        <v/>
      </c>
      <c r="M103" s="75" t="str">
        <f t="shared" si="12"/>
        <v/>
      </c>
    </row>
    <row r="104" spans="1:13" ht="12.75" customHeight="1" x14ac:dyDescent="0.2">
      <c r="A104" s="94" t="s">
        <v>1529</v>
      </c>
      <c r="B104" s="94" t="s">
        <v>1530</v>
      </c>
      <c r="C104" s="120">
        <v>0</v>
      </c>
      <c r="D104" s="120">
        <v>0</v>
      </c>
      <c r="E104" s="75" t="str">
        <f t="shared" ref="E104:E135" si="15">IF(ISERROR(C104/D104-1),"",IF((C104/D104-1)&gt;10000%,"",C104/D104-1))</f>
        <v/>
      </c>
      <c r="F104" s="95">
        <f t="shared" si="14"/>
        <v>0</v>
      </c>
      <c r="G104" s="165">
        <v>0</v>
      </c>
      <c r="H104" s="125">
        <v>82.082095238095206</v>
      </c>
      <c r="J104" s="151">
        <v>0</v>
      </c>
      <c r="K104" s="172">
        <v>0</v>
      </c>
      <c r="L104" s="75" t="str">
        <f t="shared" si="13"/>
        <v/>
      </c>
      <c r="M104" s="75" t="str">
        <f t="shared" si="12"/>
        <v/>
      </c>
    </row>
    <row r="105" spans="1:13" ht="12.75" customHeight="1" x14ac:dyDescent="0.2">
      <c r="A105" s="94" t="s">
        <v>1160</v>
      </c>
      <c r="B105" s="94" t="s">
        <v>1161</v>
      </c>
      <c r="C105" s="120">
        <v>0</v>
      </c>
      <c r="D105" s="120">
        <v>0</v>
      </c>
      <c r="E105" s="75" t="str">
        <f t="shared" si="15"/>
        <v/>
      </c>
      <c r="F105" s="95">
        <f t="shared" si="14"/>
        <v>0</v>
      </c>
      <c r="G105" s="165">
        <v>6.9705408999999996E-2</v>
      </c>
      <c r="H105" s="125">
        <v>37.376380952380998</v>
      </c>
      <c r="J105" s="151">
        <v>0</v>
      </c>
      <c r="K105" s="172">
        <v>0</v>
      </c>
      <c r="L105" s="75" t="str">
        <f t="shared" si="13"/>
        <v/>
      </c>
      <c r="M105" s="75" t="str">
        <f t="shared" si="12"/>
        <v/>
      </c>
    </row>
    <row r="106" spans="1:13" ht="12.75" customHeight="1" x14ac:dyDescent="0.2">
      <c r="A106" s="94" t="s">
        <v>1593</v>
      </c>
      <c r="B106" s="94" t="s">
        <v>1594</v>
      </c>
      <c r="C106" s="120">
        <v>0</v>
      </c>
      <c r="D106" s="120">
        <v>0</v>
      </c>
      <c r="E106" s="75" t="str">
        <f t="shared" si="15"/>
        <v/>
      </c>
      <c r="F106" s="95">
        <f t="shared" si="14"/>
        <v>0</v>
      </c>
      <c r="G106" s="165">
        <v>7.8024500000000005E-4</v>
      </c>
      <c r="H106" s="125">
        <v>160.072380952381</v>
      </c>
      <c r="J106" s="151">
        <v>0</v>
      </c>
      <c r="K106" s="172">
        <v>0</v>
      </c>
      <c r="L106" s="75" t="str">
        <f t="shared" si="13"/>
        <v/>
      </c>
      <c r="M106" s="75" t="str">
        <f t="shared" si="12"/>
        <v/>
      </c>
    </row>
    <row r="107" spans="1:13" ht="12.75" customHeight="1" x14ac:dyDescent="0.2">
      <c r="A107" s="94" t="s">
        <v>1275</v>
      </c>
      <c r="B107" s="94" t="s">
        <v>1274</v>
      </c>
      <c r="C107" s="120">
        <v>0</v>
      </c>
      <c r="D107" s="120">
        <v>0</v>
      </c>
      <c r="E107" s="75" t="str">
        <f t="shared" si="15"/>
        <v/>
      </c>
      <c r="F107" s="95">
        <f t="shared" si="14"/>
        <v>0</v>
      </c>
      <c r="G107" s="165">
        <v>2.8018148E-2</v>
      </c>
      <c r="H107" s="125">
        <v>16.245523809523799</v>
      </c>
      <c r="J107" s="151">
        <v>0</v>
      </c>
      <c r="K107" s="172">
        <v>0</v>
      </c>
      <c r="L107" s="75" t="str">
        <f t="shared" si="13"/>
        <v/>
      </c>
      <c r="M107" s="75" t="str">
        <f t="shared" ref="M107:M138" si="16">IF(ISERROR(J107/C107),"",IF(J107/C107&gt;10000%,"",J107/C107))</f>
        <v/>
      </c>
    </row>
    <row r="108" spans="1:13" ht="12.75" customHeight="1" x14ac:dyDescent="0.2">
      <c r="A108" s="94" t="s">
        <v>1392</v>
      </c>
      <c r="B108" s="94" t="s">
        <v>1393</v>
      </c>
      <c r="C108" s="120">
        <v>0</v>
      </c>
      <c r="D108" s="120">
        <v>0</v>
      </c>
      <c r="E108" s="75" t="str">
        <f t="shared" si="15"/>
        <v/>
      </c>
      <c r="F108" s="95">
        <f t="shared" si="14"/>
        <v>0</v>
      </c>
      <c r="G108" s="165">
        <v>7.8008176999999998E-2</v>
      </c>
      <c r="H108" s="125">
        <v>32.281238095238102</v>
      </c>
      <c r="J108" s="151">
        <v>0</v>
      </c>
      <c r="K108" s="172">
        <v>0</v>
      </c>
      <c r="L108" s="75" t="str">
        <f t="shared" si="13"/>
        <v/>
      </c>
      <c r="M108" s="75" t="str">
        <f t="shared" si="16"/>
        <v/>
      </c>
    </row>
    <row r="109" spans="1:13" ht="12.75" customHeight="1" x14ac:dyDescent="0.2">
      <c r="A109" s="94" t="s">
        <v>484</v>
      </c>
      <c r="B109" s="94" t="s">
        <v>471</v>
      </c>
      <c r="C109" s="120">
        <v>0</v>
      </c>
      <c r="D109" s="120">
        <v>0</v>
      </c>
      <c r="E109" s="75" t="str">
        <f t="shared" si="15"/>
        <v/>
      </c>
      <c r="F109" s="95">
        <f t="shared" si="14"/>
        <v>0</v>
      </c>
      <c r="G109" s="165">
        <v>0.20798759999999999</v>
      </c>
      <c r="H109" s="125">
        <v>47.382380952380899</v>
      </c>
      <c r="J109" s="151">
        <v>0</v>
      </c>
      <c r="K109" s="172">
        <v>0</v>
      </c>
      <c r="L109" s="75" t="str">
        <f t="shared" si="13"/>
        <v/>
      </c>
      <c r="M109" s="75" t="str">
        <f t="shared" si="16"/>
        <v/>
      </c>
    </row>
    <row r="110" spans="1:13" ht="12.75" customHeight="1" x14ac:dyDescent="0.2">
      <c r="A110" s="94" t="s">
        <v>1249</v>
      </c>
      <c r="B110" s="94" t="s">
        <v>1248</v>
      </c>
      <c r="C110" s="120">
        <v>0</v>
      </c>
      <c r="D110" s="120">
        <v>0</v>
      </c>
      <c r="E110" s="75" t="str">
        <f t="shared" si="15"/>
        <v/>
      </c>
      <c r="F110" s="95">
        <f t="shared" si="14"/>
        <v>0</v>
      </c>
      <c r="G110" s="165">
        <v>6.189735E-3</v>
      </c>
      <c r="H110" s="125">
        <v>30.5045238095238</v>
      </c>
      <c r="J110" s="151">
        <v>0</v>
      </c>
      <c r="K110" s="172">
        <v>0</v>
      </c>
      <c r="L110" s="75" t="str">
        <f t="shared" si="13"/>
        <v/>
      </c>
      <c r="M110" s="75" t="str">
        <f t="shared" si="16"/>
        <v/>
      </c>
    </row>
    <row r="111" spans="1:13" ht="12.75" customHeight="1" x14ac:dyDescent="0.2">
      <c r="A111" s="94" t="s">
        <v>1525</v>
      </c>
      <c r="B111" s="94" t="s">
        <v>1526</v>
      </c>
      <c r="C111" s="120">
        <v>0</v>
      </c>
      <c r="D111" s="120">
        <v>0</v>
      </c>
      <c r="E111" s="75" t="str">
        <f t="shared" si="15"/>
        <v/>
      </c>
      <c r="F111" s="95">
        <f t="shared" si="14"/>
        <v>0</v>
      </c>
      <c r="G111" s="165">
        <v>0</v>
      </c>
      <c r="H111" s="125">
        <v>90.522333333333293</v>
      </c>
      <c r="J111" s="151">
        <v>0</v>
      </c>
      <c r="K111" s="172">
        <v>0</v>
      </c>
      <c r="L111" s="75" t="str">
        <f t="shared" si="13"/>
        <v/>
      </c>
      <c r="M111" s="75" t="str">
        <f t="shared" si="16"/>
        <v/>
      </c>
    </row>
    <row r="112" spans="1:13" ht="12.75" customHeight="1" x14ac:dyDescent="0.2">
      <c r="A112" s="94" t="s">
        <v>1585</v>
      </c>
      <c r="B112" s="94" t="s">
        <v>1586</v>
      </c>
      <c r="C112" s="120">
        <v>0</v>
      </c>
      <c r="D112" s="120">
        <v>0</v>
      </c>
      <c r="E112" s="75" t="str">
        <f t="shared" si="15"/>
        <v/>
      </c>
      <c r="F112" s="95">
        <f t="shared" si="14"/>
        <v>0</v>
      </c>
      <c r="G112" s="165">
        <v>1.8794875999999999E-2</v>
      </c>
      <c r="H112" s="125">
        <v>163.65649999999999</v>
      </c>
      <c r="J112" s="151">
        <v>0</v>
      </c>
      <c r="K112" s="172">
        <v>0</v>
      </c>
      <c r="L112" s="75" t="str">
        <f t="shared" si="13"/>
        <v/>
      </c>
      <c r="M112" s="75" t="str">
        <f t="shared" si="16"/>
        <v/>
      </c>
    </row>
    <row r="113" spans="1:13" ht="12.75" customHeight="1" x14ac:dyDescent="0.2">
      <c r="A113" s="94" t="s">
        <v>1583</v>
      </c>
      <c r="B113" s="94" t="s">
        <v>1584</v>
      </c>
      <c r="C113" s="120">
        <v>0</v>
      </c>
      <c r="D113" s="120">
        <v>0</v>
      </c>
      <c r="E113" s="75" t="str">
        <f t="shared" si="15"/>
        <v/>
      </c>
      <c r="F113" s="95">
        <f t="shared" si="14"/>
        <v>0</v>
      </c>
      <c r="G113" s="165">
        <v>0</v>
      </c>
      <c r="H113" s="125">
        <v>156.98033333333299</v>
      </c>
      <c r="J113" s="151">
        <v>0</v>
      </c>
      <c r="K113" s="172">
        <v>0</v>
      </c>
      <c r="L113" s="75" t="str">
        <f t="shared" si="13"/>
        <v/>
      </c>
      <c r="M113" s="75" t="str">
        <f t="shared" si="16"/>
        <v/>
      </c>
    </row>
    <row r="114" spans="1:13" ht="12.75" customHeight="1" x14ac:dyDescent="0.2">
      <c r="A114" s="94" t="s">
        <v>1370</v>
      </c>
      <c r="B114" s="94" t="s">
        <v>1371</v>
      </c>
      <c r="C114" s="120">
        <v>0</v>
      </c>
      <c r="D114" s="120">
        <v>0</v>
      </c>
      <c r="E114" s="75" t="str">
        <f t="shared" si="15"/>
        <v/>
      </c>
      <c r="F114" s="95">
        <f t="shared" si="14"/>
        <v>0</v>
      </c>
      <c r="G114" s="165">
        <v>1.4105985000000001E-2</v>
      </c>
      <c r="H114" s="125">
        <v>90.861000000000004</v>
      </c>
      <c r="J114" s="151">
        <v>0</v>
      </c>
      <c r="K114" s="172">
        <v>0</v>
      </c>
      <c r="L114" s="75" t="str">
        <f t="shared" si="13"/>
        <v/>
      </c>
      <c r="M114" s="75" t="str">
        <f t="shared" si="16"/>
        <v/>
      </c>
    </row>
    <row r="115" spans="1:13" ht="12.75" customHeight="1" x14ac:dyDescent="0.2">
      <c r="A115" s="94" t="s">
        <v>1367</v>
      </c>
      <c r="B115" s="94" t="s">
        <v>1368</v>
      </c>
      <c r="C115" s="120">
        <v>0</v>
      </c>
      <c r="D115" s="120">
        <v>0</v>
      </c>
      <c r="E115" s="75" t="str">
        <f t="shared" si="15"/>
        <v/>
      </c>
      <c r="F115" s="95">
        <f t="shared" si="14"/>
        <v>0</v>
      </c>
      <c r="G115" s="165">
        <v>4.9414280000000003E-3</v>
      </c>
      <c r="H115" s="125">
        <v>119.336619047619</v>
      </c>
      <c r="J115" s="151">
        <v>0</v>
      </c>
      <c r="K115" s="172">
        <v>0</v>
      </c>
      <c r="L115" s="75" t="str">
        <f t="shared" si="13"/>
        <v/>
      </c>
      <c r="M115" s="75" t="str">
        <f t="shared" si="16"/>
        <v/>
      </c>
    </row>
    <row r="116" spans="1:13" ht="12.75" customHeight="1" x14ac:dyDescent="0.2">
      <c r="A116" s="94" t="s">
        <v>1599</v>
      </c>
      <c r="B116" s="94" t="s">
        <v>1600</v>
      </c>
      <c r="C116" s="120">
        <v>0</v>
      </c>
      <c r="D116" s="120">
        <v>0</v>
      </c>
      <c r="E116" s="75" t="str">
        <f t="shared" si="15"/>
        <v/>
      </c>
      <c r="F116" s="95">
        <f t="shared" si="14"/>
        <v>0</v>
      </c>
      <c r="G116" s="165">
        <v>1.06342E-3</v>
      </c>
      <c r="H116" s="125">
        <v>120.379285714286</v>
      </c>
      <c r="J116" s="151">
        <v>0</v>
      </c>
      <c r="K116" s="172">
        <v>0</v>
      </c>
      <c r="L116" s="75" t="str">
        <f t="shared" si="13"/>
        <v/>
      </c>
      <c r="M116" s="75" t="str">
        <f t="shared" si="16"/>
        <v/>
      </c>
    </row>
    <row r="117" spans="1:13" ht="12.75" customHeight="1" x14ac:dyDescent="0.2">
      <c r="A117" s="94" t="s">
        <v>1587</v>
      </c>
      <c r="B117" s="94" t="s">
        <v>1588</v>
      </c>
      <c r="C117" s="120">
        <v>0</v>
      </c>
      <c r="D117" s="120">
        <v>0</v>
      </c>
      <c r="E117" s="75" t="str">
        <f t="shared" si="15"/>
        <v/>
      </c>
      <c r="F117" s="95">
        <f t="shared" si="14"/>
        <v>0</v>
      </c>
      <c r="G117" s="165">
        <v>7.9184100000000005E-4</v>
      </c>
      <c r="H117" s="125">
        <v>120.98442857142901</v>
      </c>
      <c r="J117" s="151">
        <v>0</v>
      </c>
      <c r="K117" s="172">
        <v>0</v>
      </c>
      <c r="L117" s="75" t="str">
        <f t="shared" si="13"/>
        <v/>
      </c>
      <c r="M117" s="75" t="str">
        <f t="shared" si="16"/>
        <v/>
      </c>
    </row>
    <row r="118" spans="1:13" ht="12.75" customHeight="1" x14ac:dyDescent="0.2">
      <c r="A118" s="94" t="s">
        <v>1285</v>
      </c>
      <c r="B118" s="94" t="s">
        <v>1284</v>
      </c>
      <c r="C118" s="120">
        <v>0</v>
      </c>
      <c r="D118" s="120">
        <v>0</v>
      </c>
      <c r="E118" s="75" t="str">
        <f t="shared" si="15"/>
        <v/>
      </c>
      <c r="F118" s="95">
        <f t="shared" si="14"/>
        <v>0</v>
      </c>
      <c r="G118" s="165">
        <v>0</v>
      </c>
      <c r="H118" s="125">
        <v>34.067047619047599</v>
      </c>
      <c r="J118" s="151">
        <v>0</v>
      </c>
      <c r="K118" s="172">
        <v>0</v>
      </c>
      <c r="L118" s="75" t="str">
        <f t="shared" si="13"/>
        <v/>
      </c>
      <c r="M118" s="75" t="str">
        <f t="shared" si="16"/>
        <v/>
      </c>
    </row>
    <row r="119" spans="1:13" ht="12.75" customHeight="1" x14ac:dyDescent="0.2">
      <c r="A119" s="94" t="s">
        <v>1283</v>
      </c>
      <c r="B119" s="94" t="s">
        <v>1282</v>
      </c>
      <c r="C119" s="120">
        <v>0</v>
      </c>
      <c r="D119" s="120">
        <v>0</v>
      </c>
      <c r="E119" s="75" t="str">
        <f t="shared" si="15"/>
        <v/>
      </c>
      <c r="F119" s="95">
        <f t="shared" si="14"/>
        <v>0</v>
      </c>
      <c r="G119" s="165">
        <v>1.0766262E-2</v>
      </c>
      <c r="H119" s="125">
        <v>15.704714285714299</v>
      </c>
      <c r="J119" s="151">
        <v>0</v>
      </c>
      <c r="K119" s="172">
        <v>0</v>
      </c>
      <c r="L119" s="75" t="str">
        <f t="shared" si="13"/>
        <v/>
      </c>
      <c r="M119" s="75" t="str">
        <f t="shared" si="16"/>
        <v/>
      </c>
    </row>
    <row r="120" spans="1:13" ht="12.75" customHeight="1" x14ac:dyDescent="0.2">
      <c r="A120" s="94" t="s">
        <v>1170</v>
      </c>
      <c r="B120" s="94" t="s">
        <v>1171</v>
      </c>
      <c r="C120" s="120">
        <v>0</v>
      </c>
      <c r="D120" s="120">
        <v>0</v>
      </c>
      <c r="E120" s="75" t="str">
        <f t="shared" si="15"/>
        <v/>
      </c>
      <c r="F120" s="95">
        <f t="shared" ref="F120:F147" si="17">C120/$C$148</f>
        <v>0</v>
      </c>
      <c r="G120" s="165">
        <v>0</v>
      </c>
      <c r="H120" s="125">
        <v>76.441666666666706</v>
      </c>
      <c r="J120" s="151">
        <v>0</v>
      </c>
      <c r="K120" s="172">
        <v>0</v>
      </c>
      <c r="L120" s="75" t="str">
        <f t="shared" si="13"/>
        <v/>
      </c>
      <c r="M120" s="75" t="str">
        <f t="shared" si="16"/>
        <v/>
      </c>
    </row>
    <row r="121" spans="1:13" ht="12.75" customHeight="1" x14ac:dyDescent="0.2">
      <c r="A121" s="94" t="s">
        <v>1174</v>
      </c>
      <c r="B121" s="94" t="s">
        <v>1175</v>
      </c>
      <c r="C121" s="120">
        <v>0</v>
      </c>
      <c r="D121" s="120">
        <v>0</v>
      </c>
      <c r="E121" s="75" t="str">
        <f t="shared" si="15"/>
        <v/>
      </c>
      <c r="F121" s="95">
        <f t="shared" si="17"/>
        <v>0</v>
      </c>
      <c r="G121" s="165">
        <v>4.9064489999999994E-3</v>
      </c>
      <c r="H121" s="125">
        <v>75.849476190476196</v>
      </c>
      <c r="J121" s="151">
        <v>0</v>
      </c>
      <c r="K121" s="172">
        <v>0</v>
      </c>
      <c r="L121" s="75" t="str">
        <f t="shared" si="13"/>
        <v/>
      </c>
      <c r="M121" s="75" t="str">
        <f t="shared" si="16"/>
        <v/>
      </c>
    </row>
    <row r="122" spans="1:13" ht="12.75" customHeight="1" x14ac:dyDescent="0.2">
      <c r="A122" s="94" t="s">
        <v>1176</v>
      </c>
      <c r="B122" s="94" t="s">
        <v>1177</v>
      </c>
      <c r="C122" s="120">
        <v>0</v>
      </c>
      <c r="D122" s="120">
        <v>0</v>
      </c>
      <c r="E122" s="75" t="str">
        <f t="shared" si="15"/>
        <v/>
      </c>
      <c r="F122" s="95">
        <f t="shared" si="17"/>
        <v>0</v>
      </c>
      <c r="G122" s="165">
        <v>0</v>
      </c>
      <c r="H122" s="125">
        <v>85.636476190476202</v>
      </c>
      <c r="J122" s="151">
        <v>0</v>
      </c>
      <c r="K122" s="172">
        <v>0</v>
      </c>
      <c r="L122" s="75" t="str">
        <f t="shared" si="13"/>
        <v/>
      </c>
      <c r="M122" s="75" t="str">
        <f t="shared" si="16"/>
        <v/>
      </c>
    </row>
    <row r="123" spans="1:13" ht="12.75" customHeight="1" x14ac:dyDescent="0.2">
      <c r="A123" s="94" t="s">
        <v>1255</v>
      </c>
      <c r="B123" s="94" t="s">
        <v>1254</v>
      </c>
      <c r="C123" s="120">
        <v>0</v>
      </c>
      <c r="D123" s="120">
        <v>0</v>
      </c>
      <c r="E123" s="75" t="str">
        <f t="shared" si="15"/>
        <v/>
      </c>
      <c r="F123" s="95">
        <f t="shared" si="17"/>
        <v>0</v>
      </c>
      <c r="G123" s="165">
        <v>0</v>
      </c>
      <c r="H123" s="125">
        <v>9.67585714285714</v>
      </c>
      <c r="J123" s="151">
        <v>0</v>
      </c>
      <c r="K123" s="172">
        <v>0</v>
      </c>
      <c r="L123" s="75" t="str">
        <f t="shared" si="13"/>
        <v/>
      </c>
      <c r="M123" s="75" t="str">
        <f t="shared" si="16"/>
        <v/>
      </c>
    </row>
    <row r="124" spans="1:13" ht="12.75" customHeight="1" x14ac:dyDescent="0.2">
      <c r="A124" s="94" t="s">
        <v>1257</v>
      </c>
      <c r="B124" s="94" t="s">
        <v>1256</v>
      </c>
      <c r="C124" s="120">
        <v>0</v>
      </c>
      <c r="D124" s="120">
        <v>0</v>
      </c>
      <c r="E124" s="75" t="str">
        <f t="shared" si="15"/>
        <v/>
      </c>
      <c r="F124" s="95">
        <f t="shared" si="17"/>
        <v>0</v>
      </c>
      <c r="G124" s="165">
        <v>0.176476833</v>
      </c>
      <c r="H124" s="125">
        <v>15.2879047619048</v>
      </c>
      <c r="J124" s="151">
        <v>0</v>
      </c>
      <c r="K124" s="172">
        <v>0</v>
      </c>
      <c r="L124" s="75" t="str">
        <f t="shared" si="13"/>
        <v/>
      </c>
      <c r="M124" s="75" t="str">
        <f t="shared" si="16"/>
        <v/>
      </c>
    </row>
    <row r="125" spans="1:13" ht="12.75" customHeight="1" x14ac:dyDescent="0.2">
      <c r="A125" s="94" t="s">
        <v>1281</v>
      </c>
      <c r="B125" s="94" t="s">
        <v>1280</v>
      </c>
      <c r="C125" s="120">
        <v>0</v>
      </c>
      <c r="D125" s="120">
        <v>0</v>
      </c>
      <c r="E125" s="75" t="str">
        <f t="shared" si="15"/>
        <v/>
      </c>
      <c r="F125" s="95">
        <f t="shared" si="17"/>
        <v>0</v>
      </c>
      <c r="G125" s="165">
        <v>0</v>
      </c>
      <c r="H125" s="125">
        <v>42.685761904761897</v>
      </c>
      <c r="J125" s="151">
        <v>0</v>
      </c>
      <c r="K125" s="172">
        <v>0</v>
      </c>
      <c r="L125" s="75" t="str">
        <f t="shared" si="13"/>
        <v/>
      </c>
      <c r="M125" s="75" t="str">
        <f t="shared" si="16"/>
        <v/>
      </c>
    </row>
    <row r="126" spans="1:13" ht="12.75" customHeight="1" x14ac:dyDescent="0.2">
      <c r="A126" s="94" t="s">
        <v>1277</v>
      </c>
      <c r="B126" s="94" t="s">
        <v>1276</v>
      </c>
      <c r="C126" s="120">
        <v>0</v>
      </c>
      <c r="D126" s="120">
        <v>0</v>
      </c>
      <c r="E126" s="75" t="str">
        <f t="shared" si="15"/>
        <v/>
      </c>
      <c r="F126" s="95">
        <f t="shared" si="17"/>
        <v>0</v>
      </c>
      <c r="G126" s="165">
        <v>0</v>
      </c>
      <c r="H126" s="125">
        <v>102.76761904761899</v>
      </c>
      <c r="J126" s="151">
        <v>0</v>
      </c>
      <c r="K126" s="172">
        <v>0</v>
      </c>
      <c r="L126" s="75" t="str">
        <f t="shared" si="13"/>
        <v/>
      </c>
      <c r="M126" s="75" t="str">
        <f t="shared" si="16"/>
        <v/>
      </c>
    </row>
    <row r="127" spans="1:13" ht="12.75" customHeight="1" x14ac:dyDescent="0.2">
      <c r="A127" s="94" t="s">
        <v>1321</v>
      </c>
      <c r="B127" s="94" t="s">
        <v>1322</v>
      </c>
      <c r="C127" s="120">
        <v>0</v>
      </c>
      <c r="D127" s="120">
        <v>0</v>
      </c>
      <c r="E127" s="75" t="str">
        <f t="shared" si="15"/>
        <v/>
      </c>
      <c r="F127" s="95">
        <f t="shared" si="17"/>
        <v>0</v>
      </c>
      <c r="G127" s="165">
        <v>0</v>
      </c>
      <c r="H127" s="125">
        <v>41.815095238095203</v>
      </c>
      <c r="J127" s="151">
        <v>0</v>
      </c>
      <c r="K127" s="172">
        <v>0</v>
      </c>
      <c r="L127" s="75" t="str">
        <f t="shared" si="13"/>
        <v/>
      </c>
      <c r="M127" s="75" t="str">
        <f t="shared" si="16"/>
        <v/>
      </c>
    </row>
    <row r="128" spans="1:13" ht="12.75" customHeight="1" x14ac:dyDescent="0.2">
      <c r="A128" s="94" t="s">
        <v>1325</v>
      </c>
      <c r="B128" s="94" t="s">
        <v>1326</v>
      </c>
      <c r="C128" s="120">
        <v>0</v>
      </c>
      <c r="D128" s="120">
        <v>0</v>
      </c>
      <c r="E128" s="75" t="str">
        <f t="shared" si="15"/>
        <v/>
      </c>
      <c r="F128" s="95">
        <f t="shared" si="17"/>
        <v>0</v>
      </c>
      <c r="G128" s="165">
        <v>0</v>
      </c>
      <c r="H128" s="125">
        <v>42.025523809523797</v>
      </c>
      <c r="J128" s="151">
        <v>0</v>
      </c>
      <c r="K128" s="172">
        <v>0</v>
      </c>
      <c r="L128" s="75" t="str">
        <f t="shared" si="13"/>
        <v/>
      </c>
      <c r="M128" s="75" t="str">
        <f t="shared" si="16"/>
        <v/>
      </c>
    </row>
    <row r="129" spans="1:13" ht="12.75" customHeight="1" x14ac:dyDescent="0.2">
      <c r="A129" s="94" t="s">
        <v>1327</v>
      </c>
      <c r="B129" s="94" t="s">
        <v>1328</v>
      </c>
      <c r="C129" s="120">
        <v>0</v>
      </c>
      <c r="D129" s="120">
        <v>0</v>
      </c>
      <c r="E129" s="75" t="str">
        <f t="shared" si="15"/>
        <v/>
      </c>
      <c r="F129" s="95">
        <f t="shared" si="17"/>
        <v>0</v>
      </c>
      <c r="G129" s="165">
        <v>0</v>
      </c>
      <c r="H129" s="125">
        <v>81.369190476190496</v>
      </c>
      <c r="J129" s="151">
        <v>0</v>
      </c>
      <c r="K129" s="172">
        <v>0</v>
      </c>
      <c r="L129" s="75" t="str">
        <f t="shared" si="13"/>
        <v/>
      </c>
      <c r="M129" s="75" t="str">
        <f t="shared" si="16"/>
        <v/>
      </c>
    </row>
    <row r="130" spans="1:13" ht="12.75" customHeight="1" x14ac:dyDescent="0.2">
      <c r="A130" s="94" t="s">
        <v>1329</v>
      </c>
      <c r="B130" s="94" t="s">
        <v>1330</v>
      </c>
      <c r="C130" s="120">
        <v>0</v>
      </c>
      <c r="D130" s="120">
        <v>0</v>
      </c>
      <c r="E130" s="75" t="str">
        <f t="shared" si="15"/>
        <v/>
      </c>
      <c r="F130" s="95">
        <f t="shared" si="17"/>
        <v>0</v>
      </c>
      <c r="G130" s="165">
        <v>0</v>
      </c>
      <c r="H130" s="125">
        <v>42.063095238095201</v>
      </c>
      <c r="J130" s="151">
        <v>0</v>
      </c>
      <c r="K130" s="172">
        <v>0</v>
      </c>
      <c r="L130" s="75" t="str">
        <f t="shared" si="13"/>
        <v/>
      </c>
      <c r="M130" s="75" t="str">
        <f t="shared" si="16"/>
        <v/>
      </c>
    </row>
    <row r="131" spans="1:13" ht="12.75" customHeight="1" x14ac:dyDescent="0.2">
      <c r="A131" s="94" t="s">
        <v>1333</v>
      </c>
      <c r="B131" s="94" t="s">
        <v>1334</v>
      </c>
      <c r="C131" s="120">
        <v>0</v>
      </c>
      <c r="D131" s="120">
        <v>0</v>
      </c>
      <c r="E131" s="75" t="str">
        <f t="shared" si="15"/>
        <v/>
      </c>
      <c r="F131" s="95">
        <f t="shared" si="17"/>
        <v>0</v>
      </c>
      <c r="G131" s="165">
        <v>0</v>
      </c>
      <c r="H131" s="125">
        <v>41.917666666666697</v>
      </c>
      <c r="J131" s="151">
        <v>0</v>
      </c>
      <c r="K131" s="172">
        <v>0</v>
      </c>
      <c r="L131" s="75" t="str">
        <f t="shared" si="13"/>
        <v/>
      </c>
      <c r="M131" s="75" t="str">
        <f t="shared" si="16"/>
        <v/>
      </c>
    </row>
    <row r="132" spans="1:13" ht="12.75" customHeight="1" x14ac:dyDescent="0.2">
      <c r="A132" s="94" t="s">
        <v>1335</v>
      </c>
      <c r="B132" s="94" t="s">
        <v>1336</v>
      </c>
      <c r="C132" s="120">
        <v>0</v>
      </c>
      <c r="D132" s="120">
        <v>0</v>
      </c>
      <c r="E132" s="75" t="str">
        <f t="shared" si="15"/>
        <v/>
      </c>
      <c r="F132" s="95">
        <f t="shared" si="17"/>
        <v>0</v>
      </c>
      <c r="G132" s="165">
        <v>0</v>
      </c>
      <c r="H132" s="125">
        <v>80.62</v>
      </c>
      <c r="J132" s="151">
        <v>0</v>
      </c>
      <c r="K132" s="172">
        <v>0</v>
      </c>
      <c r="L132" s="75" t="str">
        <f t="shared" si="13"/>
        <v/>
      </c>
      <c r="M132" s="75" t="str">
        <f t="shared" si="16"/>
        <v/>
      </c>
    </row>
    <row r="133" spans="1:13" ht="12.75" customHeight="1" x14ac:dyDescent="0.2">
      <c r="A133" s="94" t="s">
        <v>1398</v>
      </c>
      <c r="B133" s="94" t="s">
        <v>1399</v>
      </c>
      <c r="C133" s="120">
        <v>0</v>
      </c>
      <c r="D133" s="120">
        <v>0</v>
      </c>
      <c r="E133" s="75" t="str">
        <f t="shared" si="15"/>
        <v/>
      </c>
      <c r="F133" s="95">
        <f t="shared" si="17"/>
        <v>0</v>
      </c>
      <c r="G133" s="165">
        <v>0</v>
      </c>
      <c r="H133" s="125">
        <v>14.0971904761905</v>
      </c>
      <c r="J133" s="151">
        <v>0</v>
      </c>
      <c r="K133" s="172">
        <v>0</v>
      </c>
      <c r="L133" s="75" t="str">
        <f t="shared" si="13"/>
        <v/>
      </c>
      <c r="M133" s="75" t="str">
        <f t="shared" si="16"/>
        <v/>
      </c>
    </row>
    <row r="134" spans="1:13" ht="12.75" customHeight="1" x14ac:dyDescent="0.2">
      <c r="A134" s="94" t="s">
        <v>1400</v>
      </c>
      <c r="B134" s="94" t="s">
        <v>1401</v>
      </c>
      <c r="C134" s="120">
        <v>0</v>
      </c>
      <c r="D134" s="120">
        <v>0</v>
      </c>
      <c r="E134" s="75" t="str">
        <f t="shared" si="15"/>
        <v/>
      </c>
      <c r="F134" s="95">
        <f t="shared" si="17"/>
        <v>0</v>
      </c>
      <c r="G134" s="165">
        <v>0</v>
      </c>
      <c r="H134" s="125">
        <v>23.864428571428601</v>
      </c>
      <c r="J134" s="151">
        <v>0</v>
      </c>
      <c r="K134" s="172">
        <v>0</v>
      </c>
      <c r="L134" s="75" t="str">
        <f t="shared" si="13"/>
        <v/>
      </c>
      <c r="M134" s="75" t="str">
        <f t="shared" si="16"/>
        <v/>
      </c>
    </row>
    <row r="135" spans="1:13" ht="12.75" customHeight="1" x14ac:dyDescent="0.2">
      <c r="A135" s="94" t="s">
        <v>1402</v>
      </c>
      <c r="B135" s="94" t="s">
        <v>1403</v>
      </c>
      <c r="C135" s="120">
        <v>0</v>
      </c>
      <c r="D135" s="120">
        <v>0</v>
      </c>
      <c r="E135" s="75" t="str">
        <f t="shared" si="15"/>
        <v/>
      </c>
      <c r="F135" s="95">
        <f t="shared" si="17"/>
        <v>0</v>
      </c>
      <c r="G135" s="165">
        <v>0</v>
      </c>
      <c r="H135" s="125">
        <v>33.693142857142902</v>
      </c>
      <c r="J135" s="151">
        <v>0</v>
      </c>
      <c r="K135" s="172">
        <v>0</v>
      </c>
      <c r="L135" s="75" t="str">
        <f t="shared" si="13"/>
        <v/>
      </c>
      <c r="M135" s="75" t="str">
        <f t="shared" si="16"/>
        <v/>
      </c>
    </row>
    <row r="136" spans="1:13" ht="12.75" customHeight="1" x14ac:dyDescent="0.2">
      <c r="A136" s="94" t="s">
        <v>1404</v>
      </c>
      <c r="B136" s="94" t="s">
        <v>1405</v>
      </c>
      <c r="C136" s="120">
        <v>0</v>
      </c>
      <c r="D136" s="120">
        <v>0</v>
      </c>
      <c r="E136" s="75" t="str">
        <f t="shared" ref="E136:E147" si="18">IF(ISERROR(C136/D136-1),"",IF((C136/D136-1)&gt;10000%,"",C136/D136-1))</f>
        <v/>
      </c>
      <c r="F136" s="95">
        <f t="shared" si="17"/>
        <v>0</v>
      </c>
      <c r="G136" s="165">
        <v>0</v>
      </c>
      <c r="H136" s="125">
        <v>14.085619047619</v>
      </c>
      <c r="J136" s="151">
        <v>0</v>
      </c>
      <c r="K136" s="172">
        <v>0</v>
      </c>
      <c r="L136" s="75" t="str">
        <f t="shared" si="13"/>
        <v/>
      </c>
      <c r="M136" s="75" t="str">
        <f t="shared" si="16"/>
        <v/>
      </c>
    </row>
    <row r="137" spans="1:13" ht="12.75" customHeight="1" x14ac:dyDescent="0.2">
      <c r="A137" s="94" t="s">
        <v>1406</v>
      </c>
      <c r="B137" s="94" t="s">
        <v>1407</v>
      </c>
      <c r="C137" s="120">
        <v>0</v>
      </c>
      <c r="D137" s="120">
        <v>0</v>
      </c>
      <c r="E137" s="75" t="str">
        <f t="shared" si="18"/>
        <v/>
      </c>
      <c r="F137" s="95">
        <f t="shared" si="17"/>
        <v>0</v>
      </c>
      <c r="G137" s="165">
        <v>0</v>
      </c>
      <c r="H137" s="125">
        <v>23.808619047619</v>
      </c>
      <c r="J137" s="151">
        <v>0</v>
      </c>
      <c r="K137" s="172">
        <v>0</v>
      </c>
      <c r="L137" s="75" t="str">
        <f t="shared" si="13"/>
        <v/>
      </c>
      <c r="M137" s="75" t="str">
        <f t="shared" si="16"/>
        <v/>
      </c>
    </row>
    <row r="138" spans="1:13" ht="12.75" customHeight="1" x14ac:dyDescent="0.2">
      <c r="A138" s="94" t="s">
        <v>1378</v>
      </c>
      <c r="B138" s="94" t="s">
        <v>1379</v>
      </c>
      <c r="C138" s="120">
        <v>0</v>
      </c>
      <c r="D138" s="120">
        <v>0</v>
      </c>
      <c r="E138" s="75" t="str">
        <f t="shared" si="18"/>
        <v/>
      </c>
      <c r="F138" s="95">
        <f t="shared" si="17"/>
        <v>0</v>
      </c>
      <c r="G138" s="165">
        <v>1.5198528000000001E-2</v>
      </c>
      <c r="H138" s="125">
        <v>96.316999999999993</v>
      </c>
      <c r="J138" s="151">
        <v>0</v>
      </c>
      <c r="K138" s="172">
        <v>0</v>
      </c>
      <c r="L138" s="75" t="str">
        <f t="shared" si="13"/>
        <v/>
      </c>
      <c r="M138" s="75" t="str">
        <f t="shared" si="16"/>
        <v/>
      </c>
    </row>
    <row r="139" spans="1:13" ht="12.75" customHeight="1" x14ac:dyDescent="0.2">
      <c r="A139" s="94" t="s">
        <v>1382</v>
      </c>
      <c r="B139" s="94" t="s">
        <v>1383</v>
      </c>
      <c r="C139" s="120">
        <v>0</v>
      </c>
      <c r="D139" s="120">
        <v>0</v>
      </c>
      <c r="E139" s="75" t="str">
        <f t="shared" si="18"/>
        <v/>
      </c>
      <c r="F139" s="95">
        <f t="shared" si="17"/>
        <v>0</v>
      </c>
      <c r="G139" s="165">
        <v>0</v>
      </c>
      <c r="H139" s="125">
        <v>95.537904761904798</v>
      </c>
      <c r="J139" s="151">
        <v>0</v>
      </c>
      <c r="K139" s="172">
        <v>0</v>
      </c>
      <c r="L139" s="75" t="str">
        <f t="shared" si="13"/>
        <v/>
      </c>
      <c r="M139" s="75" t="str">
        <f t="shared" ref="M139:M147" si="19">IF(ISERROR(J139/C139),"",IF(J139/C139&gt;10000%,"",J139/C139))</f>
        <v/>
      </c>
    </row>
    <row r="140" spans="1:13" ht="12.75" customHeight="1" x14ac:dyDescent="0.2">
      <c r="A140" s="94" t="s">
        <v>1521</v>
      </c>
      <c r="B140" s="94" t="s">
        <v>1522</v>
      </c>
      <c r="C140" s="120">
        <v>0</v>
      </c>
      <c r="D140" s="120">
        <v>0</v>
      </c>
      <c r="E140" s="75" t="str">
        <f t="shared" si="18"/>
        <v/>
      </c>
      <c r="F140" s="95">
        <f t="shared" si="17"/>
        <v>0</v>
      </c>
      <c r="G140" s="165">
        <v>0</v>
      </c>
      <c r="H140" s="125">
        <v>62.911380952380902</v>
      </c>
      <c r="J140" s="151">
        <v>0</v>
      </c>
      <c r="K140" s="172">
        <v>0</v>
      </c>
      <c r="L140" s="75" t="str">
        <f t="shared" si="13"/>
        <v/>
      </c>
      <c r="M140" s="75" t="str">
        <f t="shared" si="19"/>
        <v/>
      </c>
    </row>
    <row r="141" spans="1:13" ht="12.75" customHeight="1" x14ac:dyDescent="0.2">
      <c r="A141" s="94" t="s">
        <v>1591</v>
      </c>
      <c r="B141" s="94" t="s">
        <v>1592</v>
      </c>
      <c r="C141" s="120">
        <v>0</v>
      </c>
      <c r="D141" s="120">
        <v>0</v>
      </c>
      <c r="E141" s="75" t="str">
        <f t="shared" si="18"/>
        <v/>
      </c>
      <c r="F141" s="95">
        <f t="shared" si="17"/>
        <v>0</v>
      </c>
      <c r="G141" s="165">
        <v>0</v>
      </c>
      <c r="H141" s="125">
        <v>120.22357142857101</v>
      </c>
      <c r="J141" s="151">
        <v>0</v>
      </c>
      <c r="K141" s="172">
        <v>0</v>
      </c>
      <c r="L141" s="75" t="str">
        <f t="shared" si="13"/>
        <v/>
      </c>
      <c r="M141" s="75" t="str">
        <f t="shared" si="19"/>
        <v/>
      </c>
    </row>
    <row r="142" spans="1:13" ht="12.75" customHeight="1" x14ac:dyDescent="0.2">
      <c r="A142" s="94" t="s">
        <v>1601</v>
      </c>
      <c r="B142" s="94" t="s">
        <v>1602</v>
      </c>
      <c r="C142" s="120">
        <v>0</v>
      </c>
      <c r="D142" s="120">
        <v>0</v>
      </c>
      <c r="E142" s="75" t="str">
        <f t="shared" si="18"/>
        <v/>
      </c>
      <c r="F142" s="95">
        <f t="shared" si="17"/>
        <v>0</v>
      </c>
      <c r="G142" s="165">
        <v>5.3456000000000005E-5</v>
      </c>
      <c r="H142" s="125">
        <v>160.17533333333299</v>
      </c>
      <c r="J142" s="151">
        <v>0</v>
      </c>
      <c r="K142" s="172">
        <v>0</v>
      </c>
      <c r="L142" s="75" t="str">
        <f t="shared" si="13"/>
        <v/>
      </c>
      <c r="M142" s="75" t="str">
        <f t="shared" si="19"/>
        <v/>
      </c>
    </row>
    <row r="143" spans="1:13" ht="12.75" customHeight="1" x14ac:dyDescent="0.2">
      <c r="A143" s="94" t="s">
        <v>2747</v>
      </c>
      <c r="B143" s="94" t="s">
        <v>2748</v>
      </c>
      <c r="C143" s="120">
        <v>0</v>
      </c>
      <c r="D143" s="120">
        <v>0</v>
      </c>
      <c r="E143" s="75" t="str">
        <f t="shared" si="18"/>
        <v/>
      </c>
      <c r="F143" s="95">
        <f t="shared" si="17"/>
        <v>0</v>
      </c>
      <c r="G143" s="165">
        <v>9.8253799999999999E-3</v>
      </c>
      <c r="H143" s="125">
        <v>87.468428571428603</v>
      </c>
      <c r="J143" s="151">
        <v>0</v>
      </c>
      <c r="K143" s="172">
        <v>0</v>
      </c>
      <c r="L143" s="75" t="str">
        <f t="shared" si="13"/>
        <v/>
      </c>
      <c r="M143" s="75" t="str">
        <f t="shared" si="19"/>
        <v/>
      </c>
    </row>
    <row r="144" spans="1:13" ht="12.75" customHeight="1" x14ac:dyDescent="0.2">
      <c r="A144" s="94" t="s">
        <v>2745</v>
      </c>
      <c r="B144" s="94" t="s">
        <v>2746</v>
      </c>
      <c r="C144" s="120">
        <v>0</v>
      </c>
      <c r="D144" s="120">
        <v>0</v>
      </c>
      <c r="E144" s="75" t="str">
        <f t="shared" si="18"/>
        <v/>
      </c>
      <c r="F144" s="95">
        <f t="shared" si="17"/>
        <v>0</v>
      </c>
      <c r="G144" s="165">
        <v>7.5138100000000001E-3</v>
      </c>
      <c r="H144" s="125">
        <v>85.398380952380904</v>
      </c>
      <c r="J144" s="151">
        <v>0</v>
      </c>
      <c r="K144" s="172">
        <v>0</v>
      </c>
      <c r="L144" s="75" t="str">
        <f t="shared" si="13"/>
        <v/>
      </c>
      <c r="M144" s="75" t="str">
        <f t="shared" si="19"/>
        <v/>
      </c>
    </row>
    <row r="145" spans="1:13" ht="12.75" customHeight="1" x14ac:dyDescent="0.2">
      <c r="A145" s="94" t="s">
        <v>2749</v>
      </c>
      <c r="B145" s="94" t="s">
        <v>2750</v>
      </c>
      <c r="C145" s="120">
        <v>0</v>
      </c>
      <c r="D145" s="120">
        <v>0</v>
      </c>
      <c r="E145" s="75" t="str">
        <f t="shared" si="18"/>
        <v/>
      </c>
      <c r="F145" s="95">
        <f t="shared" si="17"/>
        <v>0</v>
      </c>
      <c r="G145" s="165">
        <v>7.6349300000000007E-3</v>
      </c>
      <c r="H145" s="125">
        <v>89.332238095238097</v>
      </c>
      <c r="J145" s="151">
        <v>0</v>
      </c>
      <c r="K145" s="172">
        <v>0</v>
      </c>
      <c r="L145" s="75" t="str">
        <f t="shared" si="13"/>
        <v/>
      </c>
      <c r="M145" s="75" t="str">
        <f t="shared" si="19"/>
        <v/>
      </c>
    </row>
    <row r="146" spans="1:13" ht="12.75" customHeight="1" x14ac:dyDescent="0.2">
      <c r="A146" s="94" t="s">
        <v>2751</v>
      </c>
      <c r="B146" s="94" t="s">
        <v>2752</v>
      </c>
      <c r="C146" s="120">
        <v>0</v>
      </c>
      <c r="D146" s="120">
        <v>0</v>
      </c>
      <c r="E146" s="75" t="str">
        <f t="shared" si="18"/>
        <v/>
      </c>
      <c r="F146" s="95">
        <f t="shared" si="17"/>
        <v>0</v>
      </c>
      <c r="G146" s="165">
        <v>7.7909399999999997E-3</v>
      </c>
      <c r="H146" s="125">
        <v>87.369333333333302</v>
      </c>
      <c r="J146" s="151">
        <v>0</v>
      </c>
      <c r="K146" s="172">
        <v>0</v>
      </c>
      <c r="L146" s="75" t="str">
        <f t="shared" si="13"/>
        <v/>
      </c>
      <c r="M146" s="75" t="str">
        <f t="shared" si="19"/>
        <v/>
      </c>
    </row>
    <row r="147" spans="1:13" ht="12.75" customHeight="1" x14ac:dyDescent="0.2">
      <c r="A147" s="94" t="s">
        <v>2889</v>
      </c>
      <c r="B147" s="94" t="s">
        <v>2885</v>
      </c>
      <c r="C147" s="120">
        <v>0</v>
      </c>
      <c r="D147" s="120">
        <v>0</v>
      </c>
      <c r="E147" s="75" t="str">
        <f t="shared" si="18"/>
        <v/>
      </c>
      <c r="F147" s="95">
        <f t="shared" si="17"/>
        <v>0</v>
      </c>
      <c r="G147" s="165">
        <v>1.8743408989999999</v>
      </c>
      <c r="H147" s="125">
        <v>43.27205</v>
      </c>
      <c r="J147" s="173">
        <v>0</v>
      </c>
      <c r="K147" s="172">
        <v>0</v>
      </c>
      <c r="L147" s="75" t="str">
        <f t="shared" si="13"/>
        <v/>
      </c>
      <c r="M147" s="75" t="str">
        <f t="shared" si="19"/>
        <v/>
      </c>
    </row>
    <row r="148" spans="1:13" ht="12.75" customHeight="1" x14ac:dyDescent="0.2">
      <c r="A148" s="96"/>
      <c r="B148" s="150">
        <f>COUNTA(B7:B147)</f>
        <v>141</v>
      </c>
      <c r="C148" s="64">
        <f>SUM(C7:C147)</f>
        <v>9.7211540819999964</v>
      </c>
      <c r="D148" s="64">
        <f>SUM(D7:D147)</f>
        <v>4.7626582429999971</v>
      </c>
      <c r="E148" s="73">
        <f>IF(ISERROR(C148/D148-1),"",((C148/D148-1)))</f>
        <v>1.041119388796758</v>
      </c>
      <c r="F148" s="97">
        <f>SUM(F7:F136)</f>
        <v>0.98144260974794861</v>
      </c>
      <c r="G148" s="98">
        <f>SUM(G7:G147)</f>
        <v>63.191411209210514</v>
      </c>
      <c r="H148" s="113"/>
      <c r="J148" s="83">
        <f>SUM(J7:J147)</f>
        <v>10.591809699999997</v>
      </c>
      <c r="K148" s="64">
        <f>SUM(K7:K147)</f>
        <v>4.5615527826665661</v>
      </c>
      <c r="L148" s="73">
        <f>IF(ISERROR(J148/K148-1),"",((J148/K148-1)))</f>
        <v>1.3219746004579385</v>
      </c>
      <c r="M148" s="51">
        <f>IF(ISERROR(J148/C148),"",(J148/C148))</f>
        <v>1.0895629891940644</v>
      </c>
    </row>
    <row r="149" spans="1:13" ht="12.75" customHeight="1" x14ac:dyDescent="0.2">
      <c r="B149" s="99"/>
      <c r="C149" s="86"/>
      <c r="D149" s="86"/>
      <c r="E149" s="87"/>
      <c r="F149" s="100"/>
    </row>
    <row r="150" spans="1:13" ht="12.75" customHeight="1" x14ac:dyDescent="0.2">
      <c r="A150" s="54" t="s">
        <v>307</v>
      </c>
      <c r="B150" s="99"/>
      <c r="C150" s="86"/>
      <c r="D150" s="86"/>
      <c r="E150" s="87"/>
      <c r="F150" s="99"/>
      <c r="G150" s="102"/>
    </row>
    <row r="151" spans="1:13" ht="12.75" customHeight="1" x14ac:dyDescent="0.2">
      <c r="A151" s="99"/>
      <c r="B151" s="99"/>
      <c r="C151" s="86"/>
      <c r="D151" s="86"/>
      <c r="E151" s="87"/>
      <c r="F151" s="99"/>
    </row>
    <row r="152" spans="1:13" ht="12.75" customHeight="1" x14ac:dyDescent="0.2">
      <c r="A152" s="101" t="s">
        <v>69</v>
      </c>
      <c r="B152" s="99"/>
      <c r="C152" s="86"/>
      <c r="D152" s="86"/>
      <c r="E152" s="87"/>
      <c r="F152" s="99"/>
      <c r="H152" s="143"/>
    </row>
  </sheetData>
  <autoFilter ref="A6:M148"/>
  <sortState ref="A7:M147">
    <sortCondition descending="1" ref="C7:C147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2"/>
  <sheetViews>
    <sheetView showGridLines="0" workbookViewId="0"/>
  </sheetViews>
  <sheetFormatPr baseColWidth="10"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6" t="s">
        <v>308</v>
      </c>
      <c r="B1" s="19"/>
      <c r="C1" s="19"/>
      <c r="D1" s="19"/>
    </row>
    <row r="2" spans="1:4" ht="15" x14ac:dyDescent="0.2">
      <c r="A2" s="20" t="s">
        <v>2923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402</v>
      </c>
      <c r="B5" s="22" t="s">
        <v>105</v>
      </c>
      <c r="C5" s="22" t="s">
        <v>951</v>
      </c>
      <c r="D5" s="22" t="s">
        <v>790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2593</v>
      </c>
      <c r="B7" s="27" t="s">
        <v>342</v>
      </c>
      <c r="C7" s="27" t="s">
        <v>934</v>
      </c>
      <c r="D7" s="27" t="s">
        <v>285</v>
      </c>
    </row>
    <row r="8" spans="1:4" x14ac:dyDescent="0.2">
      <c r="A8" s="27"/>
      <c r="B8" s="27"/>
      <c r="C8" s="27"/>
      <c r="D8" s="27" t="s">
        <v>791</v>
      </c>
    </row>
    <row r="9" spans="1:4" x14ac:dyDescent="0.2">
      <c r="A9" s="27" t="s">
        <v>2594</v>
      </c>
      <c r="B9" s="27" t="s">
        <v>213</v>
      </c>
      <c r="C9" s="27" t="s">
        <v>934</v>
      </c>
      <c r="D9" s="27" t="s">
        <v>791</v>
      </c>
    </row>
    <row r="10" spans="1:4" x14ac:dyDescent="0.2">
      <c r="A10" s="27"/>
      <c r="B10" s="27"/>
      <c r="C10" s="27"/>
      <c r="D10" s="27" t="s">
        <v>281</v>
      </c>
    </row>
    <row r="11" spans="1:4" x14ac:dyDescent="0.2">
      <c r="A11" s="27" t="s">
        <v>2595</v>
      </c>
      <c r="B11" s="27" t="s">
        <v>1022</v>
      </c>
      <c r="C11" s="27" t="s">
        <v>934</v>
      </c>
      <c r="D11" s="27" t="s">
        <v>286</v>
      </c>
    </row>
    <row r="12" spans="1:4" x14ac:dyDescent="0.2">
      <c r="A12" s="27" t="s">
        <v>2596</v>
      </c>
      <c r="B12" s="27" t="s">
        <v>1042</v>
      </c>
      <c r="C12" s="27" t="s">
        <v>934</v>
      </c>
      <c r="D12" s="27" t="s">
        <v>791</v>
      </c>
    </row>
    <row r="13" spans="1:4" x14ac:dyDescent="0.2">
      <c r="A13" s="27"/>
      <c r="B13" s="27"/>
      <c r="C13" s="27"/>
      <c r="D13" s="27" t="s">
        <v>281</v>
      </c>
    </row>
    <row r="14" spans="1:4" x14ac:dyDescent="0.2">
      <c r="A14" s="27" t="s">
        <v>2597</v>
      </c>
      <c r="B14" s="27" t="s">
        <v>1041</v>
      </c>
      <c r="C14" s="27" t="s">
        <v>934</v>
      </c>
      <c r="D14" s="27" t="s">
        <v>791</v>
      </c>
    </row>
    <row r="15" spans="1:4" x14ac:dyDescent="0.2">
      <c r="A15" s="27"/>
      <c r="B15" s="27"/>
      <c r="C15" s="27"/>
      <c r="D15" s="27" t="s">
        <v>281</v>
      </c>
    </row>
    <row r="16" spans="1:4" x14ac:dyDescent="0.2">
      <c r="A16" s="27" t="s">
        <v>2598</v>
      </c>
      <c r="B16" s="27" t="s">
        <v>205</v>
      </c>
      <c r="C16" s="27" t="s">
        <v>934</v>
      </c>
      <c r="D16" s="27" t="s">
        <v>791</v>
      </c>
    </row>
    <row r="17" spans="1:4" x14ac:dyDescent="0.2">
      <c r="A17" s="27"/>
      <c r="B17" s="27"/>
      <c r="C17" s="27"/>
      <c r="D17" s="27" t="s">
        <v>281</v>
      </c>
    </row>
    <row r="18" spans="1:4" x14ac:dyDescent="0.2">
      <c r="A18" s="27" t="s">
        <v>2681</v>
      </c>
      <c r="B18" s="27" t="s">
        <v>2682</v>
      </c>
      <c r="C18" s="27" t="s">
        <v>934</v>
      </c>
      <c r="D18" s="27" t="s">
        <v>791</v>
      </c>
    </row>
    <row r="19" spans="1:4" x14ac:dyDescent="0.2">
      <c r="A19" s="27"/>
      <c r="B19" s="27"/>
      <c r="C19" s="27"/>
      <c r="D19" s="27" t="s">
        <v>281</v>
      </c>
    </row>
    <row r="20" spans="1:4" x14ac:dyDescent="0.2">
      <c r="A20" s="27" t="s">
        <v>2599</v>
      </c>
      <c r="B20" s="27" t="s">
        <v>206</v>
      </c>
      <c r="C20" s="27" t="s">
        <v>934</v>
      </c>
      <c r="D20" s="27" t="s">
        <v>281</v>
      </c>
    </row>
    <row r="21" spans="1:4" x14ac:dyDescent="0.2">
      <c r="A21" s="27" t="s">
        <v>2600</v>
      </c>
      <c r="B21" s="27" t="s">
        <v>70</v>
      </c>
      <c r="C21" s="27" t="s">
        <v>934</v>
      </c>
      <c r="D21" s="27" t="s">
        <v>285</v>
      </c>
    </row>
    <row r="22" spans="1:4" x14ac:dyDescent="0.2">
      <c r="A22" s="27"/>
      <c r="B22" s="27"/>
      <c r="C22" s="27"/>
      <c r="D22" s="27" t="s">
        <v>791</v>
      </c>
    </row>
    <row r="23" spans="1:4" x14ac:dyDescent="0.2">
      <c r="A23" s="27"/>
      <c r="B23" s="27"/>
      <c r="C23" s="27"/>
      <c r="D23" s="27" t="s">
        <v>793</v>
      </c>
    </row>
    <row r="24" spans="1:4" x14ac:dyDescent="0.2">
      <c r="A24" s="27" t="s">
        <v>2601</v>
      </c>
      <c r="B24" s="27" t="s">
        <v>337</v>
      </c>
      <c r="C24" s="27" t="s">
        <v>934</v>
      </c>
      <c r="D24" s="27" t="s">
        <v>285</v>
      </c>
    </row>
    <row r="25" spans="1:4" x14ac:dyDescent="0.2">
      <c r="A25" s="27" t="s">
        <v>2602</v>
      </c>
      <c r="B25" s="27" t="s">
        <v>1027</v>
      </c>
      <c r="C25" s="27" t="s">
        <v>934</v>
      </c>
      <c r="D25" s="27" t="s">
        <v>285</v>
      </c>
    </row>
    <row r="26" spans="1:4" x14ac:dyDescent="0.2">
      <c r="A26" s="27"/>
      <c r="B26" s="27"/>
      <c r="C26" s="27"/>
      <c r="D26" s="27" t="s">
        <v>791</v>
      </c>
    </row>
    <row r="27" spans="1:4" x14ac:dyDescent="0.2">
      <c r="A27" s="27" t="s">
        <v>2603</v>
      </c>
      <c r="B27" s="27" t="s">
        <v>208</v>
      </c>
      <c r="C27" s="27" t="s">
        <v>934</v>
      </c>
      <c r="D27" s="27" t="s">
        <v>791</v>
      </c>
    </row>
    <row r="28" spans="1:4" x14ac:dyDescent="0.2">
      <c r="A28" s="27"/>
      <c r="B28" s="27"/>
      <c r="C28" s="27"/>
      <c r="D28" s="27" t="s">
        <v>281</v>
      </c>
    </row>
    <row r="29" spans="1:4" x14ac:dyDescent="0.2">
      <c r="A29" s="27" t="s">
        <v>2604</v>
      </c>
      <c r="B29" s="27" t="s">
        <v>209</v>
      </c>
      <c r="C29" s="27" t="s">
        <v>934</v>
      </c>
      <c r="D29" s="27" t="s">
        <v>791</v>
      </c>
    </row>
    <row r="30" spans="1:4" x14ac:dyDescent="0.2">
      <c r="A30" s="27"/>
      <c r="B30" s="27"/>
      <c r="C30" s="27"/>
      <c r="D30" s="27" t="s">
        <v>281</v>
      </c>
    </row>
    <row r="31" spans="1:4" x14ac:dyDescent="0.2">
      <c r="A31" s="27" t="s">
        <v>2605</v>
      </c>
      <c r="B31" s="27" t="s">
        <v>210</v>
      </c>
      <c r="C31" s="27" t="s">
        <v>934</v>
      </c>
      <c r="D31" s="27" t="s">
        <v>791</v>
      </c>
    </row>
    <row r="32" spans="1:4" x14ac:dyDescent="0.2">
      <c r="A32" s="27"/>
      <c r="B32" s="27"/>
      <c r="C32" s="27"/>
      <c r="D32" s="27" t="s">
        <v>281</v>
      </c>
    </row>
    <row r="33" spans="1:4" x14ac:dyDescent="0.2">
      <c r="A33" s="27" t="s">
        <v>2606</v>
      </c>
      <c r="B33" s="27" t="s">
        <v>211</v>
      </c>
      <c r="C33" s="27" t="s">
        <v>934</v>
      </c>
      <c r="D33" s="27" t="s">
        <v>791</v>
      </c>
    </row>
    <row r="34" spans="1:4" x14ac:dyDescent="0.2">
      <c r="A34" s="27"/>
      <c r="B34" s="27"/>
      <c r="C34" s="27"/>
      <c r="D34" s="27" t="s">
        <v>281</v>
      </c>
    </row>
    <row r="35" spans="1:4" x14ac:dyDescent="0.2">
      <c r="A35" s="27" t="s">
        <v>2607</v>
      </c>
      <c r="B35" s="27" t="s">
        <v>212</v>
      </c>
      <c r="C35" s="27" t="s">
        <v>934</v>
      </c>
      <c r="D35" s="27" t="s">
        <v>791</v>
      </c>
    </row>
    <row r="36" spans="1:4" x14ac:dyDescent="0.2">
      <c r="A36" s="27"/>
      <c r="B36" s="27"/>
      <c r="C36" s="27"/>
      <c r="D36" s="27" t="s">
        <v>281</v>
      </c>
    </row>
    <row r="37" spans="1:4" x14ac:dyDescent="0.2">
      <c r="A37" s="27" t="s">
        <v>2608</v>
      </c>
      <c r="B37" s="27" t="s">
        <v>207</v>
      </c>
      <c r="C37" s="27" t="s">
        <v>934</v>
      </c>
      <c r="D37" s="27" t="s">
        <v>791</v>
      </c>
    </row>
    <row r="38" spans="1:4" x14ac:dyDescent="0.2">
      <c r="A38" s="27"/>
      <c r="B38" s="27"/>
      <c r="C38" s="27"/>
      <c r="D38" s="27" t="s">
        <v>281</v>
      </c>
    </row>
    <row r="39" spans="1:4" x14ac:dyDescent="0.2">
      <c r="A39" s="27" t="s">
        <v>2609</v>
      </c>
      <c r="B39" s="27" t="s">
        <v>504</v>
      </c>
      <c r="C39" s="27" t="s">
        <v>934</v>
      </c>
      <c r="D39" s="27" t="s">
        <v>791</v>
      </c>
    </row>
    <row r="40" spans="1:4" x14ac:dyDescent="0.2">
      <c r="A40" s="27"/>
      <c r="B40" s="27"/>
      <c r="C40" s="27"/>
      <c r="D40" s="27" t="s">
        <v>281</v>
      </c>
    </row>
    <row r="41" spans="1:4" x14ac:dyDescent="0.2">
      <c r="A41" s="27" t="s">
        <v>2610</v>
      </c>
      <c r="B41" s="27" t="s">
        <v>341</v>
      </c>
      <c r="C41" s="27" t="s">
        <v>934</v>
      </c>
      <c r="D41" s="27" t="s">
        <v>791</v>
      </c>
    </row>
    <row r="42" spans="1:4" x14ac:dyDescent="0.2">
      <c r="A42" s="27"/>
      <c r="B42" s="27"/>
      <c r="C42" s="27"/>
      <c r="D42" s="27" t="s">
        <v>281</v>
      </c>
    </row>
    <row r="43" spans="1:4" x14ac:dyDescent="0.2">
      <c r="A43" s="27" t="s">
        <v>2611</v>
      </c>
      <c r="B43" s="27" t="s">
        <v>1863</v>
      </c>
      <c r="C43" s="27" t="s">
        <v>934</v>
      </c>
      <c r="D43" s="27" t="s">
        <v>285</v>
      </c>
    </row>
    <row r="44" spans="1:4" x14ac:dyDescent="0.2">
      <c r="A44" s="27"/>
      <c r="B44" s="27"/>
      <c r="C44" s="27"/>
      <c r="D44" s="27" t="s">
        <v>792</v>
      </c>
    </row>
    <row r="45" spans="1:4" x14ac:dyDescent="0.2">
      <c r="A45" s="27"/>
      <c r="B45" s="27"/>
      <c r="C45" s="27"/>
      <c r="D45" s="27" t="s">
        <v>793</v>
      </c>
    </row>
    <row r="46" spans="1:4" x14ac:dyDescent="0.2">
      <c r="A46" s="27" t="s">
        <v>2612</v>
      </c>
      <c r="B46" s="27" t="s">
        <v>71</v>
      </c>
      <c r="C46" s="27" t="s">
        <v>934</v>
      </c>
      <c r="D46" s="27" t="s">
        <v>285</v>
      </c>
    </row>
    <row r="47" spans="1:4" x14ac:dyDescent="0.2">
      <c r="A47" s="27"/>
      <c r="B47" s="27"/>
      <c r="C47" s="27"/>
      <c r="D47" s="27" t="s">
        <v>791</v>
      </c>
    </row>
    <row r="48" spans="1:4" x14ac:dyDescent="0.2">
      <c r="A48" s="27" t="s">
        <v>2613</v>
      </c>
      <c r="B48" s="27" t="s">
        <v>72</v>
      </c>
      <c r="C48" s="27" t="s">
        <v>934</v>
      </c>
      <c r="D48" s="27" t="s">
        <v>285</v>
      </c>
    </row>
    <row r="49" spans="1:4" x14ac:dyDescent="0.2">
      <c r="A49" s="27"/>
      <c r="B49" s="27"/>
      <c r="C49" s="27"/>
      <c r="D49" s="27" t="s">
        <v>791</v>
      </c>
    </row>
    <row r="50" spans="1:4" x14ac:dyDescent="0.2">
      <c r="A50" s="27" t="s">
        <v>2614</v>
      </c>
      <c r="B50" s="27" t="s">
        <v>73</v>
      </c>
      <c r="C50" s="27" t="s">
        <v>934</v>
      </c>
      <c r="D50" s="27" t="s">
        <v>285</v>
      </c>
    </row>
    <row r="51" spans="1:4" x14ac:dyDescent="0.2">
      <c r="A51" s="27" t="s">
        <v>2615</v>
      </c>
      <c r="B51" s="27" t="s">
        <v>1023</v>
      </c>
      <c r="C51" s="27" t="s">
        <v>934</v>
      </c>
      <c r="D51" s="27" t="s">
        <v>285</v>
      </c>
    </row>
    <row r="52" spans="1:4" x14ac:dyDescent="0.2">
      <c r="A52" s="27"/>
      <c r="B52" s="27"/>
      <c r="C52" s="27"/>
      <c r="D52" s="27" t="s">
        <v>286</v>
      </c>
    </row>
    <row r="53" spans="1:4" x14ac:dyDescent="0.2">
      <c r="A53" s="27" t="s">
        <v>2616</v>
      </c>
      <c r="B53" s="27" t="s">
        <v>74</v>
      </c>
      <c r="C53" s="27" t="s">
        <v>934</v>
      </c>
      <c r="D53" s="27" t="s">
        <v>285</v>
      </c>
    </row>
    <row r="54" spans="1:4" x14ac:dyDescent="0.2">
      <c r="A54" s="27"/>
      <c r="B54" s="27"/>
      <c r="C54" s="27"/>
      <c r="D54" s="27" t="s">
        <v>791</v>
      </c>
    </row>
    <row r="55" spans="1:4" x14ac:dyDescent="0.2">
      <c r="A55" s="27"/>
      <c r="B55" s="27"/>
      <c r="C55" s="27"/>
      <c r="D55" s="27" t="s">
        <v>286</v>
      </c>
    </row>
    <row r="56" spans="1:4" x14ac:dyDescent="0.2">
      <c r="A56" s="27" t="s">
        <v>2617</v>
      </c>
      <c r="B56" s="27" t="s">
        <v>1010</v>
      </c>
      <c r="C56" s="27" t="s">
        <v>934</v>
      </c>
      <c r="D56" s="27" t="s">
        <v>285</v>
      </c>
    </row>
    <row r="57" spans="1:4" x14ac:dyDescent="0.2">
      <c r="A57" s="27"/>
      <c r="B57" s="27"/>
      <c r="C57" s="27"/>
      <c r="D57" s="27" t="s">
        <v>791</v>
      </c>
    </row>
    <row r="58" spans="1:4" x14ac:dyDescent="0.2">
      <c r="A58" s="27"/>
      <c r="B58" s="27"/>
      <c r="C58" s="27"/>
      <c r="D58" s="27" t="s">
        <v>286</v>
      </c>
    </row>
    <row r="59" spans="1:4" x14ac:dyDescent="0.2">
      <c r="A59" s="27" t="s">
        <v>2618</v>
      </c>
      <c r="B59" s="27" t="s">
        <v>1303</v>
      </c>
      <c r="C59" s="27" t="s">
        <v>934</v>
      </c>
      <c r="D59" s="27" t="s">
        <v>285</v>
      </c>
    </row>
    <row r="60" spans="1:4" x14ac:dyDescent="0.2">
      <c r="A60" s="27"/>
      <c r="B60" s="27"/>
      <c r="C60" s="27"/>
      <c r="D60" s="27" t="s">
        <v>791</v>
      </c>
    </row>
    <row r="61" spans="1:4" x14ac:dyDescent="0.2">
      <c r="A61" s="27"/>
      <c r="B61" s="27"/>
      <c r="C61" s="27"/>
      <c r="D61" s="27" t="s">
        <v>286</v>
      </c>
    </row>
    <row r="62" spans="1:4" x14ac:dyDescent="0.2">
      <c r="A62" s="27" t="s">
        <v>2619</v>
      </c>
      <c r="B62" s="27" t="s">
        <v>1302</v>
      </c>
      <c r="C62" s="27" t="s">
        <v>934</v>
      </c>
      <c r="D62" s="27" t="s">
        <v>285</v>
      </c>
    </row>
    <row r="63" spans="1:4" x14ac:dyDescent="0.2">
      <c r="A63" s="27"/>
      <c r="B63" s="27"/>
      <c r="C63" s="27"/>
      <c r="D63" s="27" t="s">
        <v>791</v>
      </c>
    </row>
    <row r="64" spans="1:4" x14ac:dyDescent="0.2">
      <c r="A64" s="27"/>
      <c r="B64" s="27"/>
      <c r="C64" s="27"/>
      <c r="D64" s="27" t="s">
        <v>286</v>
      </c>
    </row>
    <row r="65" spans="1:4" x14ac:dyDescent="0.2">
      <c r="A65" s="27" t="s">
        <v>2620</v>
      </c>
      <c r="B65" s="27" t="s">
        <v>510</v>
      </c>
      <c r="C65" s="27" t="s">
        <v>934</v>
      </c>
      <c r="D65" s="27" t="s">
        <v>285</v>
      </c>
    </row>
    <row r="66" spans="1:4" x14ac:dyDescent="0.2">
      <c r="A66" s="27"/>
      <c r="B66" s="27"/>
      <c r="C66" s="27"/>
      <c r="D66" s="27" t="s">
        <v>791</v>
      </c>
    </row>
    <row r="67" spans="1:4" x14ac:dyDescent="0.2">
      <c r="A67" s="27"/>
      <c r="B67" s="27"/>
      <c r="C67" s="27"/>
      <c r="D67" s="27" t="s">
        <v>286</v>
      </c>
    </row>
    <row r="68" spans="1:4" x14ac:dyDescent="0.2">
      <c r="A68" s="27" t="s">
        <v>2621</v>
      </c>
      <c r="B68" s="27" t="s">
        <v>214</v>
      </c>
      <c r="C68" s="27" t="s">
        <v>934</v>
      </c>
      <c r="D68" s="27" t="s">
        <v>285</v>
      </c>
    </row>
    <row r="69" spans="1:4" x14ac:dyDescent="0.2">
      <c r="A69" s="27"/>
      <c r="B69" s="27"/>
      <c r="C69" s="27"/>
      <c r="D69" s="27" t="s">
        <v>791</v>
      </c>
    </row>
    <row r="70" spans="1:4" x14ac:dyDescent="0.2">
      <c r="A70" s="27" t="s">
        <v>2622</v>
      </c>
      <c r="B70" s="27" t="s">
        <v>75</v>
      </c>
      <c r="C70" s="27" t="s">
        <v>934</v>
      </c>
      <c r="D70" s="27" t="s">
        <v>285</v>
      </c>
    </row>
    <row r="71" spans="1:4" x14ac:dyDescent="0.2">
      <c r="A71" s="27"/>
      <c r="B71" s="27"/>
      <c r="C71" s="27"/>
      <c r="D71" s="27" t="s">
        <v>791</v>
      </c>
    </row>
    <row r="72" spans="1:4" x14ac:dyDescent="0.2">
      <c r="A72" s="27" t="s">
        <v>2623</v>
      </c>
      <c r="B72" s="27" t="s">
        <v>215</v>
      </c>
      <c r="C72" s="27" t="s">
        <v>934</v>
      </c>
      <c r="D72" s="27" t="s">
        <v>285</v>
      </c>
    </row>
    <row r="73" spans="1:4" x14ac:dyDescent="0.2">
      <c r="A73" s="27"/>
      <c r="B73" s="27"/>
      <c r="C73" s="27"/>
      <c r="D73" s="27" t="s">
        <v>791</v>
      </c>
    </row>
    <row r="74" spans="1:4" x14ac:dyDescent="0.2">
      <c r="A74" s="27" t="s">
        <v>2624</v>
      </c>
      <c r="B74" s="27" t="s">
        <v>216</v>
      </c>
      <c r="C74" s="27" t="s">
        <v>934</v>
      </c>
      <c r="D74" s="27" t="s">
        <v>285</v>
      </c>
    </row>
    <row r="75" spans="1:4" x14ac:dyDescent="0.2">
      <c r="A75" s="27"/>
      <c r="B75" s="27"/>
      <c r="C75" s="27"/>
      <c r="D75" s="27" t="s">
        <v>791</v>
      </c>
    </row>
    <row r="76" spans="1:4" x14ac:dyDescent="0.2">
      <c r="A76" s="27" t="s">
        <v>2625</v>
      </c>
      <c r="B76" s="27" t="s">
        <v>217</v>
      </c>
      <c r="C76" s="27" t="s">
        <v>934</v>
      </c>
      <c r="D76" s="27" t="s">
        <v>285</v>
      </c>
    </row>
    <row r="77" spans="1:4" x14ac:dyDescent="0.2">
      <c r="A77" s="27"/>
      <c r="B77" s="27"/>
      <c r="C77" s="27"/>
      <c r="D77" s="27" t="s">
        <v>791</v>
      </c>
    </row>
    <row r="78" spans="1:4" x14ac:dyDescent="0.2">
      <c r="A78" s="27" t="s">
        <v>2626</v>
      </c>
      <c r="B78" s="27" t="s">
        <v>507</v>
      </c>
      <c r="C78" s="27" t="s">
        <v>934</v>
      </c>
      <c r="D78" s="27" t="s">
        <v>285</v>
      </c>
    </row>
    <row r="79" spans="1:4" x14ac:dyDescent="0.2">
      <c r="A79" s="27"/>
      <c r="B79" s="27"/>
      <c r="C79" s="27"/>
      <c r="D79" s="27" t="s">
        <v>791</v>
      </c>
    </row>
    <row r="80" spans="1:4" x14ac:dyDescent="0.2">
      <c r="A80" s="27" t="s">
        <v>2627</v>
      </c>
      <c r="B80" s="27" t="s">
        <v>1024</v>
      </c>
      <c r="C80" s="27" t="s">
        <v>934</v>
      </c>
      <c r="D80" s="27" t="s">
        <v>285</v>
      </c>
    </row>
    <row r="81" spans="1:4" x14ac:dyDescent="0.2">
      <c r="A81" s="27"/>
      <c r="B81" s="27"/>
      <c r="C81" s="27"/>
      <c r="D81" s="27" t="s">
        <v>791</v>
      </c>
    </row>
    <row r="82" spans="1:4" x14ac:dyDescent="0.2">
      <c r="A82" s="27" t="s">
        <v>2628</v>
      </c>
      <c r="B82" s="27" t="s">
        <v>1866</v>
      </c>
      <c r="C82" s="27" t="s">
        <v>934</v>
      </c>
      <c r="D82" s="27" t="s">
        <v>285</v>
      </c>
    </row>
    <row r="83" spans="1:4" x14ac:dyDescent="0.2">
      <c r="A83" s="27"/>
      <c r="B83" s="27"/>
      <c r="C83" s="27"/>
      <c r="D83" s="27" t="s">
        <v>791</v>
      </c>
    </row>
    <row r="84" spans="1:4" x14ac:dyDescent="0.2">
      <c r="A84" s="27" t="s">
        <v>2629</v>
      </c>
      <c r="B84" s="27" t="s">
        <v>218</v>
      </c>
      <c r="C84" s="27" t="s">
        <v>934</v>
      </c>
      <c r="D84" s="27" t="s">
        <v>285</v>
      </c>
    </row>
    <row r="85" spans="1:4" x14ac:dyDescent="0.2">
      <c r="A85" s="27"/>
      <c r="B85" s="27"/>
      <c r="C85" s="27"/>
      <c r="D85" s="27" t="s">
        <v>791</v>
      </c>
    </row>
    <row r="86" spans="1:4" x14ac:dyDescent="0.2">
      <c r="A86" s="27" t="s">
        <v>2630</v>
      </c>
      <c r="B86" s="27" t="s">
        <v>219</v>
      </c>
      <c r="C86" s="27" t="s">
        <v>934</v>
      </c>
      <c r="D86" s="27" t="s">
        <v>285</v>
      </c>
    </row>
    <row r="87" spans="1:4" x14ac:dyDescent="0.2">
      <c r="A87" s="27"/>
      <c r="B87" s="27"/>
      <c r="C87" s="27"/>
      <c r="D87" s="27" t="s">
        <v>791</v>
      </c>
    </row>
    <row r="88" spans="1:4" x14ac:dyDescent="0.2">
      <c r="A88" s="27" t="s">
        <v>2631</v>
      </c>
      <c r="B88" s="27" t="s">
        <v>220</v>
      </c>
      <c r="C88" s="27" t="s">
        <v>934</v>
      </c>
      <c r="D88" s="27" t="s">
        <v>285</v>
      </c>
    </row>
    <row r="89" spans="1:4" x14ac:dyDescent="0.2">
      <c r="A89" s="27"/>
      <c r="B89" s="27"/>
      <c r="C89" s="27"/>
      <c r="D89" s="27" t="s">
        <v>791</v>
      </c>
    </row>
    <row r="90" spans="1:4" x14ac:dyDescent="0.2">
      <c r="A90" s="27" t="s">
        <v>2632</v>
      </c>
      <c r="B90" s="27" t="s">
        <v>223</v>
      </c>
      <c r="C90" s="27" t="s">
        <v>934</v>
      </c>
      <c r="D90" s="27" t="s">
        <v>285</v>
      </c>
    </row>
    <row r="91" spans="1:4" x14ac:dyDescent="0.2">
      <c r="A91" s="27"/>
      <c r="B91" s="27"/>
      <c r="C91" s="27"/>
      <c r="D91" s="27" t="s">
        <v>791</v>
      </c>
    </row>
    <row r="92" spans="1:4" x14ac:dyDescent="0.2">
      <c r="A92" s="27" t="s">
        <v>2633</v>
      </c>
      <c r="B92" s="27" t="s">
        <v>222</v>
      </c>
      <c r="C92" s="27" t="s">
        <v>934</v>
      </c>
      <c r="D92" s="27" t="s">
        <v>285</v>
      </c>
    </row>
    <row r="93" spans="1:4" x14ac:dyDescent="0.2">
      <c r="A93" s="27"/>
      <c r="B93" s="27"/>
      <c r="C93" s="27"/>
      <c r="D93" s="27" t="s">
        <v>791</v>
      </c>
    </row>
    <row r="94" spans="1:4" x14ac:dyDescent="0.2">
      <c r="A94" s="27" t="s">
        <v>2634</v>
      </c>
      <c r="B94" s="27" t="s">
        <v>224</v>
      </c>
      <c r="C94" s="27" t="s">
        <v>934</v>
      </c>
      <c r="D94" s="27" t="s">
        <v>285</v>
      </c>
    </row>
    <row r="95" spans="1:4" x14ac:dyDescent="0.2">
      <c r="A95" s="27"/>
      <c r="B95" s="27"/>
      <c r="C95" s="27"/>
      <c r="D95" s="27" t="s">
        <v>791</v>
      </c>
    </row>
    <row r="96" spans="1:4" x14ac:dyDescent="0.2">
      <c r="A96" s="27" t="s">
        <v>2635</v>
      </c>
      <c r="B96" s="27" t="s">
        <v>76</v>
      </c>
      <c r="C96" s="27" t="s">
        <v>934</v>
      </c>
      <c r="D96" s="27" t="s">
        <v>285</v>
      </c>
    </row>
    <row r="97" spans="1:4" x14ac:dyDescent="0.2">
      <c r="A97" s="27"/>
      <c r="B97" s="27"/>
      <c r="C97" s="27"/>
      <c r="D97" s="27" t="s">
        <v>791</v>
      </c>
    </row>
    <row r="98" spans="1:4" x14ac:dyDescent="0.2">
      <c r="A98" s="27" t="s">
        <v>2636</v>
      </c>
      <c r="B98" s="27" t="s">
        <v>225</v>
      </c>
      <c r="C98" s="27" t="s">
        <v>934</v>
      </c>
      <c r="D98" s="27" t="s">
        <v>285</v>
      </c>
    </row>
    <row r="99" spans="1:4" x14ac:dyDescent="0.2">
      <c r="A99" s="27"/>
      <c r="B99" s="27"/>
      <c r="C99" s="27"/>
      <c r="D99" s="27" t="s">
        <v>791</v>
      </c>
    </row>
    <row r="100" spans="1:4" x14ac:dyDescent="0.2">
      <c r="A100" s="27" t="s">
        <v>2637</v>
      </c>
      <c r="B100" s="27" t="s">
        <v>77</v>
      </c>
      <c r="C100" s="27" t="s">
        <v>934</v>
      </c>
      <c r="D100" s="27" t="s">
        <v>285</v>
      </c>
    </row>
    <row r="101" spans="1:4" x14ac:dyDescent="0.2">
      <c r="A101" s="27"/>
      <c r="B101" s="27"/>
      <c r="C101" s="27"/>
      <c r="D101" s="27" t="s">
        <v>791</v>
      </c>
    </row>
    <row r="102" spans="1:4" x14ac:dyDescent="0.2">
      <c r="A102" s="27" t="s">
        <v>2638</v>
      </c>
      <c r="B102" s="27" t="s">
        <v>78</v>
      </c>
      <c r="C102" s="27" t="s">
        <v>934</v>
      </c>
      <c r="D102" s="27" t="s">
        <v>285</v>
      </c>
    </row>
    <row r="103" spans="1:4" x14ac:dyDescent="0.2">
      <c r="A103" s="27"/>
      <c r="B103" s="27"/>
      <c r="C103" s="27"/>
      <c r="D103" s="27" t="s">
        <v>791</v>
      </c>
    </row>
    <row r="104" spans="1:4" x14ac:dyDescent="0.2">
      <c r="A104" s="27"/>
      <c r="B104" s="27"/>
      <c r="C104" s="27"/>
      <c r="D104" s="27" t="s">
        <v>286</v>
      </c>
    </row>
    <row r="105" spans="1:4" x14ac:dyDescent="0.2">
      <c r="A105" s="27" t="s">
        <v>2718</v>
      </c>
      <c r="B105" s="27" t="s">
        <v>2719</v>
      </c>
      <c r="C105" s="27" t="s">
        <v>934</v>
      </c>
      <c r="D105" s="27" t="s">
        <v>285</v>
      </c>
    </row>
    <row r="106" spans="1:4" x14ac:dyDescent="0.2">
      <c r="A106" s="27" t="s">
        <v>2639</v>
      </c>
      <c r="B106" s="27" t="s">
        <v>79</v>
      </c>
      <c r="C106" s="27" t="s">
        <v>934</v>
      </c>
      <c r="D106" s="27" t="s">
        <v>285</v>
      </c>
    </row>
    <row r="107" spans="1:4" x14ac:dyDescent="0.2">
      <c r="A107" s="27"/>
      <c r="B107" s="27"/>
      <c r="C107" s="27"/>
      <c r="D107" s="27" t="s">
        <v>791</v>
      </c>
    </row>
    <row r="108" spans="1:4" x14ac:dyDescent="0.2">
      <c r="A108" s="27"/>
      <c r="B108" s="27"/>
      <c r="C108" s="27"/>
      <c r="D108" s="27" t="s">
        <v>286</v>
      </c>
    </row>
    <row r="109" spans="1:4" x14ac:dyDescent="0.2">
      <c r="A109" s="27" t="s">
        <v>2640</v>
      </c>
      <c r="B109" s="27" t="s">
        <v>1012</v>
      </c>
      <c r="C109" s="27" t="s">
        <v>934</v>
      </c>
      <c r="D109" s="27" t="s">
        <v>285</v>
      </c>
    </row>
    <row r="110" spans="1:4" x14ac:dyDescent="0.2">
      <c r="A110" s="27"/>
      <c r="B110" s="27"/>
      <c r="C110" s="27"/>
      <c r="D110" s="27" t="s">
        <v>791</v>
      </c>
    </row>
    <row r="111" spans="1:4" x14ac:dyDescent="0.2">
      <c r="A111" s="27" t="s">
        <v>2641</v>
      </c>
      <c r="B111" s="27" t="s">
        <v>80</v>
      </c>
      <c r="C111" s="27" t="s">
        <v>934</v>
      </c>
      <c r="D111" s="27" t="s">
        <v>285</v>
      </c>
    </row>
    <row r="112" spans="1:4" x14ac:dyDescent="0.2">
      <c r="A112" s="27"/>
      <c r="B112" s="27"/>
      <c r="C112" s="27"/>
      <c r="D112" s="27" t="s">
        <v>791</v>
      </c>
    </row>
    <row r="113" spans="1:4" x14ac:dyDescent="0.2">
      <c r="A113" s="27"/>
      <c r="B113" s="27"/>
      <c r="C113" s="27"/>
      <c r="D113" s="27" t="s">
        <v>286</v>
      </c>
    </row>
    <row r="114" spans="1:4" x14ac:dyDescent="0.2">
      <c r="A114" s="27" t="s">
        <v>2642</v>
      </c>
      <c r="B114" s="27" t="s">
        <v>1304</v>
      </c>
      <c r="C114" s="27" t="s">
        <v>934</v>
      </c>
      <c r="D114" s="27" t="s">
        <v>285</v>
      </c>
    </row>
    <row r="115" spans="1:4" x14ac:dyDescent="0.2">
      <c r="A115" s="27"/>
      <c r="B115" s="27"/>
      <c r="C115" s="27"/>
      <c r="D115" s="27" t="s">
        <v>791</v>
      </c>
    </row>
    <row r="116" spans="1:4" x14ac:dyDescent="0.2">
      <c r="A116" s="27" t="s">
        <v>2643</v>
      </c>
      <c r="B116" s="27" t="s">
        <v>1016</v>
      </c>
      <c r="C116" s="27" t="s">
        <v>934</v>
      </c>
      <c r="D116" s="27" t="s">
        <v>285</v>
      </c>
    </row>
    <row r="117" spans="1:4" x14ac:dyDescent="0.2">
      <c r="A117" s="27"/>
      <c r="B117" s="27"/>
      <c r="C117" s="27"/>
      <c r="D117" s="27" t="s">
        <v>791</v>
      </c>
    </row>
    <row r="118" spans="1:4" x14ac:dyDescent="0.2">
      <c r="A118" s="27" t="s">
        <v>2644</v>
      </c>
      <c r="B118" s="27" t="s">
        <v>1025</v>
      </c>
      <c r="C118" s="27" t="s">
        <v>934</v>
      </c>
      <c r="D118" s="27" t="s">
        <v>285</v>
      </c>
    </row>
    <row r="119" spans="1:4" x14ac:dyDescent="0.2">
      <c r="A119" s="27"/>
      <c r="B119" s="27"/>
      <c r="C119" s="27"/>
      <c r="D119" s="27" t="s">
        <v>791</v>
      </c>
    </row>
    <row r="120" spans="1:4" x14ac:dyDescent="0.2">
      <c r="A120" s="27" t="s">
        <v>2645</v>
      </c>
      <c r="B120" s="27" t="s">
        <v>81</v>
      </c>
      <c r="C120" s="27" t="s">
        <v>934</v>
      </c>
      <c r="D120" s="27" t="s">
        <v>285</v>
      </c>
    </row>
    <row r="121" spans="1:4" x14ac:dyDescent="0.2">
      <c r="A121" s="27"/>
      <c r="B121" s="27"/>
      <c r="C121" s="27"/>
      <c r="D121" s="27" t="s">
        <v>791</v>
      </c>
    </row>
    <row r="122" spans="1:4" x14ac:dyDescent="0.2">
      <c r="A122" s="27" t="s">
        <v>2646</v>
      </c>
      <c r="B122" s="27" t="s">
        <v>1026</v>
      </c>
      <c r="C122" s="27" t="s">
        <v>934</v>
      </c>
      <c r="D122" s="27" t="s">
        <v>285</v>
      </c>
    </row>
    <row r="123" spans="1:4" x14ac:dyDescent="0.2">
      <c r="A123" s="27"/>
      <c r="B123" s="27"/>
      <c r="C123" s="27"/>
      <c r="D123" s="27" t="s">
        <v>791</v>
      </c>
    </row>
    <row r="124" spans="1:4" x14ac:dyDescent="0.2">
      <c r="A124" s="27" t="s">
        <v>2647</v>
      </c>
      <c r="B124" s="27" t="s">
        <v>82</v>
      </c>
      <c r="C124" s="27" t="s">
        <v>934</v>
      </c>
      <c r="D124" s="27" t="s">
        <v>285</v>
      </c>
    </row>
    <row r="125" spans="1:4" x14ac:dyDescent="0.2">
      <c r="A125" s="27"/>
      <c r="B125" s="27"/>
      <c r="C125" s="27"/>
      <c r="D125" s="27" t="s">
        <v>791</v>
      </c>
    </row>
    <row r="126" spans="1:4" x14ac:dyDescent="0.2">
      <c r="A126" s="27" t="s">
        <v>2648</v>
      </c>
      <c r="B126" s="27" t="s">
        <v>83</v>
      </c>
      <c r="C126" s="27" t="s">
        <v>934</v>
      </c>
      <c r="D126" s="27" t="s">
        <v>285</v>
      </c>
    </row>
    <row r="127" spans="1:4" x14ac:dyDescent="0.2">
      <c r="A127" s="27"/>
      <c r="B127" s="27"/>
      <c r="C127" s="27"/>
      <c r="D127" s="27" t="s">
        <v>791</v>
      </c>
    </row>
    <row r="128" spans="1:4" x14ac:dyDescent="0.2">
      <c r="A128" s="27" t="s">
        <v>2649</v>
      </c>
      <c r="B128" s="27" t="s">
        <v>1020</v>
      </c>
      <c r="C128" s="27" t="s">
        <v>934</v>
      </c>
      <c r="D128" s="27" t="s">
        <v>285</v>
      </c>
    </row>
    <row r="129" spans="1:4" x14ac:dyDescent="0.2">
      <c r="A129" s="27"/>
      <c r="B129" s="27"/>
      <c r="C129" s="27"/>
      <c r="D129" s="27" t="s">
        <v>791</v>
      </c>
    </row>
    <row r="130" spans="1:4" x14ac:dyDescent="0.2">
      <c r="A130" s="27" t="s">
        <v>2650</v>
      </c>
      <c r="B130" s="27" t="s">
        <v>1301</v>
      </c>
      <c r="C130" s="27" t="s">
        <v>934</v>
      </c>
      <c r="D130" s="27" t="s">
        <v>285</v>
      </c>
    </row>
    <row r="131" spans="1:4" x14ac:dyDescent="0.2">
      <c r="A131" s="27"/>
      <c r="B131" s="27"/>
      <c r="C131" s="27"/>
      <c r="D131" s="27" t="s">
        <v>791</v>
      </c>
    </row>
    <row r="132" spans="1:4" x14ac:dyDescent="0.2">
      <c r="A132" s="27"/>
      <c r="B132" s="27"/>
      <c r="C132" s="27"/>
      <c r="D132" s="27" t="s">
        <v>793</v>
      </c>
    </row>
    <row r="133" spans="1:4" x14ac:dyDescent="0.2">
      <c r="A133" s="27"/>
      <c r="B133" s="27"/>
      <c r="C133" s="27"/>
      <c r="D133" s="27" t="s">
        <v>286</v>
      </c>
    </row>
    <row r="134" spans="1:4" x14ac:dyDescent="0.2">
      <c r="A134" s="27" t="s">
        <v>2651</v>
      </c>
      <c r="B134" s="27" t="s">
        <v>1036</v>
      </c>
      <c r="C134" s="27" t="s">
        <v>934</v>
      </c>
      <c r="D134" s="27" t="s">
        <v>285</v>
      </c>
    </row>
    <row r="135" spans="1:4" x14ac:dyDescent="0.2">
      <c r="A135" s="27" t="s">
        <v>2652</v>
      </c>
      <c r="B135" s="27" t="s">
        <v>330</v>
      </c>
      <c r="C135" s="27" t="s">
        <v>934</v>
      </c>
      <c r="D135" s="27" t="s">
        <v>285</v>
      </c>
    </row>
    <row r="136" spans="1:4" x14ac:dyDescent="0.2">
      <c r="A136" s="27"/>
      <c r="B136" s="27"/>
      <c r="C136" s="27"/>
      <c r="D136" s="27" t="s">
        <v>791</v>
      </c>
    </row>
    <row r="137" spans="1:4" x14ac:dyDescent="0.2">
      <c r="A137" s="27" t="s">
        <v>2679</v>
      </c>
      <c r="B137" s="27" t="s">
        <v>2680</v>
      </c>
      <c r="C137" s="27" t="s">
        <v>934</v>
      </c>
      <c r="D137" s="27" t="s">
        <v>285</v>
      </c>
    </row>
    <row r="138" spans="1:4" x14ac:dyDescent="0.2">
      <c r="A138" s="27" t="s">
        <v>2653</v>
      </c>
      <c r="B138" s="27" t="s">
        <v>1646</v>
      </c>
      <c r="C138" s="27" t="s">
        <v>934</v>
      </c>
      <c r="D138" s="27" t="s">
        <v>285</v>
      </c>
    </row>
    <row r="139" spans="1:4" x14ac:dyDescent="0.2">
      <c r="A139" s="27" t="s">
        <v>2654</v>
      </c>
      <c r="B139" s="27" t="s">
        <v>331</v>
      </c>
      <c r="C139" s="27" t="s">
        <v>934</v>
      </c>
      <c r="D139" s="27" t="s">
        <v>285</v>
      </c>
    </row>
    <row r="140" spans="1:4" x14ac:dyDescent="0.2">
      <c r="A140" s="27"/>
      <c r="B140" s="27"/>
      <c r="C140" s="27"/>
      <c r="D140" s="27" t="s">
        <v>791</v>
      </c>
    </row>
    <row r="141" spans="1:4" x14ac:dyDescent="0.2">
      <c r="A141" s="27"/>
      <c r="B141" s="27"/>
      <c r="C141" s="27"/>
      <c r="D141" s="27" t="s">
        <v>793</v>
      </c>
    </row>
    <row r="142" spans="1:4" x14ac:dyDescent="0.2">
      <c r="A142" s="27" t="s">
        <v>2655</v>
      </c>
      <c r="B142" s="27" t="s">
        <v>221</v>
      </c>
      <c r="C142" s="27" t="s">
        <v>934</v>
      </c>
      <c r="D142" s="27" t="s">
        <v>285</v>
      </c>
    </row>
    <row r="143" spans="1:4" x14ac:dyDescent="0.2">
      <c r="A143" s="27"/>
      <c r="B143" s="27"/>
      <c r="C143" s="27"/>
      <c r="D143" s="27" t="s">
        <v>791</v>
      </c>
    </row>
    <row r="144" spans="1:4" x14ac:dyDescent="0.2">
      <c r="A144" s="27" t="s">
        <v>2656</v>
      </c>
      <c r="B144" s="27" t="s">
        <v>84</v>
      </c>
      <c r="C144" s="27" t="s">
        <v>934</v>
      </c>
      <c r="D144" s="27" t="s">
        <v>285</v>
      </c>
    </row>
    <row r="145" spans="1:4" x14ac:dyDescent="0.2">
      <c r="A145" s="27"/>
      <c r="B145" s="27"/>
      <c r="C145" s="27"/>
      <c r="D145" s="27" t="s">
        <v>791</v>
      </c>
    </row>
    <row r="146" spans="1:4" x14ac:dyDescent="0.2">
      <c r="A146" s="27" t="s">
        <v>2657</v>
      </c>
      <c r="B146" s="27" t="s">
        <v>1013</v>
      </c>
      <c r="C146" s="27" t="s">
        <v>934</v>
      </c>
      <c r="D146" s="27" t="s">
        <v>791</v>
      </c>
    </row>
    <row r="147" spans="1:4" x14ac:dyDescent="0.2">
      <c r="A147" s="27"/>
      <c r="B147" s="27"/>
      <c r="C147" s="27"/>
      <c r="D147" s="27" t="s">
        <v>281</v>
      </c>
    </row>
    <row r="148" spans="1:4" x14ac:dyDescent="0.2">
      <c r="A148" s="27" t="s">
        <v>2662</v>
      </c>
      <c r="B148" s="27" t="s">
        <v>1021</v>
      </c>
      <c r="C148" s="27" t="s">
        <v>934</v>
      </c>
      <c r="D148" s="27" t="s">
        <v>791</v>
      </c>
    </row>
    <row r="149" spans="1:4" x14ac:dyDescent="0.2">
      <c r="A149" s="27"/>
      <c r="B149" s="27"/>
      <c r="C149" s="27"/>
      <c r="D149" s="27" t="s">
        <v>281</v>
      </c>
    </row>
    <row r="150" spans="1:4" x14ac:dyDescent="0.2">
      <c r="A150" s="27" t="s">
        <v>2716</v>
      </c>
      <c r="B150" s="27" t="s">
        <v>2717</v>
      </c>
      <c r="C150" s="27" t="s">
        <v>934</v>
      </c>
      <c r="D150" s="27" t="s">
        <v>285</v>
      </c>
    </row>
    <row r="151" spans="1:4" x14ac:dyDescent="0.2">
      <c r="A151" s="27" t="s">
        <v>2714</v>
      </c>
      <c r="B151" s="27" t="s">
        <v>2715</v>
      </c>
      <c r="C151" s="27" t="s">
        <v>934</v>
      </c>
      <c r="D151" s="27" t="s">
        <v>285</v>
      </c>
    </row>
    <row r="152" spans="1:4" x14ac:dyDescent="0.2">
      <c r="A152" s="27" t="s">
        <v>2663</v>
      </c>
      <c r="B152" s="27" t="s">
        <v>1017</v>
      </c>
      <c r="C152" s="27" t="s">
        <v>934</v>
      </c>
      <c r="D152" s="27" t="s">
        <v>285</v>
      </c>
    </row>
    <row r="153" spans="1:4" x14ac:dyDescent="0.2">
      <c r="A153" s="27"/>
      <c r="B153" s="27"/>
      <c r="C153" s="27"/>
      <c r="D153" s="27" t="s">
        <v>791</v>
      </c>
    </row>
    <row r="154" spans="1:4" x14ac:dyDescent="0.2">
      <c r="A154" s="27" t="s">
        <v>2226</v>
      </c>
      <c r="B154" s="27" t="s">
        <v>588</v>
      </c>
      <c r="C154" s="27" t="s">
        <v>2227</v>
      </c>
      <c r="D154" s="27" t="s">
        <v>791</v>
      </c>
    </row>
    <row r="155" spans="1:4" x14ac:dyDescent="0.2">
      <c r="A155" s="27" t="s">
        <v>2228</v>
      </c>
      <c r="B155" s="27" t="s">
        <v>943</v>
      </c>
      <c r="C155" s="27" t="s">
        <v>2227</v>
      </c>
      <c r="D155" s="27" t="s">
        <v>791</v>
      </c>
    </row>
    <row r="156" spans="1:4" x14ac:dyDescent="0.2">
      <c r="A156" s="27" t="s">
        <v>2229</v>
      </c>
      <c r="B156" s="27" t="s">
        <v>944</v>
      </c>
      <c r="C156" s="27" t="s">
        <v>2227</v>
      </c>
      <c r="D156" s="27" t="s">
        <v>791</v>
      </c>
    </row>
    <row r="157" spans="1:4" x14ac:dyDescent="0.2">
      <c r="A157" s="27" t="s">
        <v>2230</v>
      </c>
      <c r="B157" s="27" t="s">
        <v>942</v>
      </c>
      <c r="C157" s="27" t="s">
        <v>2227</v>
      </c>
      <c r="D157" s="27" t="s">
        <v>791</v>
      </c>
    </row>
    <row r="158" spans="1:4" x14ac:dyDescent="0.2">
      <c r="A158" s="27" t="s">
        <v>2231</v>
      </c>
      <c r="B158" s="27" t="s">
        <v>292</v>
      </c>
      <c r="C158" s="27" t="s">
        <v>2227</v>
      </c>
      <c r="D158" s="27" t="s">
        <v>791</v>
      </c>
    </row>
    <row r="159" spans="1:4" x14ac:dyDescent="0.2">
      <c r="A159" s="27" t="s">
        <v>2232</v>
      </c>
      <c r="B159" s="27" t="s">
        <v>293</v>
      </c>
      <c r="C159" s="27" t="s">
        <v>2227</v>
      </c>
      <c r="D159" s="27" t="s">
        <v>791</v>
      </c>
    </row>
    <row r="160" spans="1:4" x14ac:dyDescent="0.2">
      <c r="A160" s="27" t="s">
        <v>2233</v>
      </c>
      <c r="B160" s="27" t="s">
        <v>287</v>
      </c>
      <c r="C160" s="27" t="s">
        <v>2227</v>
      </c>
      <c r="D160" s="27" t="s">
        <v>791</v>
      </c>
    </row>
    <row r="161" spans="1:4" x14ac:dyDescent="0.2">
      <c r="A161" s="27" t="s">
        <v>2234</v>
      </c>
      <c r="B161" s="27" t="s">
        <v>278</v>
      </c>
      <c r="C161" s="27" t="s">
        <v>2227</v>
      </c>
      <c r="D161" s="27" t="s">
        <v>791</v>
      </c>
    </row>
    <row r="162" spans="1:4" x14ac:dyDescent="0.2">
      <c r="A162" s="27" t="s">
        <v>2235</v>
      </c>
      <c r="B162" s="27" t="s">
        <v>28</v>
      </c>
      <c r="C162" s="27" t="s">
        <v>2227</v>
      </c>
      <c r="D162" s="27" t="s">
        <v>791</v>
      </c>
    </row>
    <row r="163" spans="1:4" x14ac:dyDescent="0.2">
      <c r="A163" s="27" t="s">
        <v>2236</v>
      </c>
      <c r="B163" s="27" t="s">
        <v>501</v>
      </c>
      <c r="C163" s="27" t="s">
        <v>2227</v>
      </c>
      <c r="D163" s="27" t="s">
        <v>791</v>
      </c>
    </row>
    <row r="164" spans="1:4" x14ac:dyDescent="0.2">
      <c r="A164" s="27" t="s">
        <v>2237</v>
      </c>
      <c r="B164" s="27" t="s">
        <v>502</v>
      </c>
      <c r="C164" s="27" t="s">
        <v>2227</v>
      </c>
      <c r="D164" s="27" t="s">
        <v>791</v>
      </c>
    </row>
    <row r="165" spans="1:4" x14ac:dyDescent="0.2">
      <c r="A165" s="27" t="s">
        <v>2238</v>
      </c>
      <c r="B165" s="27" t="s">
        <v>450</v>
      </c>
      <c r="C165" s="27" t="s">
        <v>2227</v>
      </c>
      <c r="D165" s="27" t="s">
        <v>791</v>
      </c>
    </row>
    <row r="166" spans="1:4" x14ac:dyDescent="0.2">
      <c r="A166" s="27"/>
      <c r="B166" s="27"/>
      <c r="C166" s="27"/>
      <c r="D166" s="27" t="s">
        <v>792</v>
      </c>
    </row>
    <row r="167" spans="1:4" x14ac:dyDescent="0.2">
      <c r="A167" s="27" t="s">
        <v>2456</v>
      </c>
      <c r="B167" s="27" t="s">
        <v>884</v>
      </c>
      <c r="C167" s="27" t="s">
        <v>2227</v>
      </c>
      <c r="D167" s="27" t="s">
        <v>791</v>
      </c>
    </row>
    <row r="168" spans="1:4" x14ac:dyDescent="0.2">
      <c r="A168" s="27" t="s">
        <v>2239</v>
      </c>
      <c r="B168" s="27" t="s">
        <v>498</v>
      </c>
      <c r="C168" s="27" t="s">
        <v>2227</v>
      </c>
      <c r="D168" s="27" t="s">
        <v>791</v>
      </c>
    </row>
    <row r="169" spans="1:4" x14ac:dyDescent="0.2">
      <c r="A169" s="27" t="s">
        <v>2240</v>
      </c>
      <c r="B169" s="27" t="s">
        <v>587</v>
      </c>
      <c r="C169" s="27" t="s">
        <v>2227</v>
      </c>
      <c r="D169" s="27" t="s">
        <v>791</v>
      </c>
    </row>
    <row r="170" spans="1:4" x14ac:dyDescent="0.2">
      <c r="A170" s="27" t="s">
        <v>2241</v>
      </c>
      <c r="B170" s="27" t="s">
        <v>586</v>
      </c>
      <c r="C170" s="27" t="s">
        <v>2227</v>
      </c>
      <c r="D170" s="27" t="s">
        <v>791</v>
      </c>
    </row>
    <row r="171" spans="1:4" x14ac:dyDescent="0.2">
      <c r="A171" s="27" t="s">
        <v>2242</v>
      </c>
      <c r="B171" s="27" t="s">
        <v>451</v>
      </c>
      <c r="C171" s="27" t="s">
        <v>2227</v>
      </c>
      <c r="D171" s="27" t="s">
        <v>791</v>
      </c>
    </row>
    <row r="172" spans="1:4" x14ac:dyDescent="0.2">
      <c r="A172" s="27" t="s">
        <v>2243</v>
      </c>
      <c r="B172" s="27" t="s">
        <v>452</v>
      </c>
      <c r="C172" s="27" t="s">
        <v>2227</v>
      </c>
      <c r="D172" s="27" t="s">
        <v>791</v>
      </c>
    </row>
    <row r="173" spans="1:4" x14ac:dyDescent="0.2">
      <c r="A173" s="27" t="s">
        <v>2244</v>
      </c>
      <c r="B173" s="27" t="s">
        <v>1179</v>
      </c>
      <c r="C173" s="27" t="s">
        <v>2227</v>
      </c>
      <c r="D173" s="27" t="s">
        <v>791</v>
      </c>
    </row>
    <row r="174" spans="1:4" x14ac:dyDescent="0.2">
      <c r="A174" s="27" t="s">
        <v>2245</v>
      </c>
      <c r="B174" s="27" t="s">
        <v>657</v>
      </c>
      <c r="C174" s="27" t="s">
        <v>2227</v>
      </c>
      <c r="D174" s="27" t="s">
        <v>791</v>
      </c>
    </row>
    <row r="175" spans="1:4" x14ac:dyDescent="0.2">
      <c r="A175" s="27" t="s">
        <v>2246</v>
      </c>
      <c r="B175" s="27" t="s">
        <v>659</v>
      </c>
      <c r="C175" s="27" t="s">
        <v>2227</v>
      </c>
      <c r="D175" s="27" t="s">
        <v>791</v>
      </c>
    </row>
    <row r="176" spans="1:4" x14ac:dyDescent="0.2">
      <c r="A176" s="27" t="s">
        <v>2247</v>
      </c>
      <c r="B176" s="27" t="s">
        <v>661</v>
      </c>
      <c r="C176" s="27" t="s">
        <v>2227</v>
      </c>
      <c r="D176" s="27" t="s">
        <v>791</v>
      </c>
    </row>
    <row r="177" spans="1:4" x14ac:dyDescent="0.2">
      <c r="A177" s="27" t="s">
        <v>2248</v>
      </c>
      <c r="B177" s="27" t="s">
        <v>2173</v>
      </c>
      <c r="C177" s="27" t="s">
        <v>2227</v>
      </c>
      <c r="D177" s="27" t="s">
        <v>791</v>
      </c>
    </row>
    <row r="178" spans="1:4" x14ac:dyDescent="0.2">
      <c r="A178" s="27" t="s">
        <v>2249</v>
      </c>
      <c r="B178" s="27" t="s">
        <v>658</v>
      </c>
      <c r="C178" s="27" t="s">
        <v>2227</v>
      </c>
      <c r="D178" s="27" t="s">
        <v>791</v>
      </c>
    </row>
    <row r="179" spans="1:4" x14ac:dyDescent="0.2">
      <c r="A179" s="27"/>
      <c r="B179" s="27"/>
      <c r="C179" s="27"/>
      <c r="D179" s="27" t="s">
        <v>286</v>
      </c>
    </row>
    <row r="180" spans="1:4" x14ac:dyDescent="0.2">
      <c r="A180" s="27" t="s">
        <v>2250</v>
      </c>
      <c r="B180" s="27" t="s">
        <v>660</v>
      </c>
      <c r="C180" s="27" t="s">
        <v>2227</v>
      </c>
      <c r="D180" s="27" t="s">
        <v>791</v>
      </c>
    </row>
    <row r="181" spans="1:4" x14ac:dyDescent="0.2">
      <c r="A181" s="27"/>
      <c r="B181" s="27"/>
      <c r="C181" s="27"/>
      <c r="D181" s="27" t="s">
        <v>286</v>
      </c>
    </row>
    <row r="182" spans="1:4" x14ac:dyDescent="0.2">
      <c r="A182" s="27" t="s">
        <v>2251</v>
      </c>
      <c r="B182" s="27" t="s">
        <v>1015</v>
      </c>
      <c r="C182" s="27" t="s">
        <v>2227</v>
      </c>
      <c r="D182" s="27" t="s">
        <v>791</v>
      </c>
    </row>
    <row r="183" spans="1:4" x14ac:dyDescent="0.2">
      <c r="A183" s="27" t="s">
        <v>2252</v>
      </c>
      <c r="B183" s="27" t="s">
        <v>1014</v>
      </c>
      <c r="C183" s="27" t="s">
        <v>2227</v>
      </c>
      <c r="D183" s="27" t="s">
        <v>791</v>
      </c>
    </row>
    <row r="184" spans="1:4" x14ac:dyDescent="0.2">
      <c r="A184" s="27" t="s">
        <v>2253</v>
      </c>
      <c r="B184" s="27" t="s">
        <v>1030</v>
      </c>
      <c r="C184" s="27" t="s">
        <v>2227</v>
      </c>
      <c r="D184" s="27" t="s">
        <v>791</v>
      </c>
    </row>
    <row r="185" spans="1:4" x14ac:dyDescent="0.2">
      <c r="A185" s="27" t="s">
        <v>2254</v>
      </c>
      <c r="B185" s="27" t="s">
        <v>656</v>
      </c>
      <c r="C185" s="27" t="s">
        <v>2227</v>
      </c>
      <c r="D185" s="27" t="s">
        <v>791</v>
      </c>
    </row>
    <row r="186" spans="1:4" x14ac:dyDescent="0.2">
      <c r="A186" s="27" t="s">
        <v>2255</v>
      </c>
      <c r="B186" s="27" t="s">
        <v>416</v>
      </c>
      <c r="C186" s="27" t="s">
        <v>2227</v>
      </c>
      <c r="D186" s="27" t="s">
        <v>791</v>
      </c>
    </row>
    <row r="187" spans="1:4" x14ac:dyDescent="0.2">
      <c r="A187" s="27" t="s">
        <v>2256</v>
      </c>
      <c r="B187" s="27" t="s">
        <v>412</v>
      </c>
      <c r="C187" s="27" t="s">
        <v>2227</v>
      </c>
      <c r="D187" s="27" t="s">
        <v>791</v>
      </c>
    </row>
    <row r="188" spans="1:4" x14ac:dyDescent="0.2">
      <c r="A188" s="27" t="s">
        <v>2257</v>
      </c>
      <c r="B188" s="27" t="s">
        <v>417</v>
      </c>
      <c r="C188" s="27" t="s">
        <v>2227</v>
      </c>
      <c r="D188" s="27" t="s">
        <v>791</v>
      </c>
    </row>
    <row r="189" spans="1:4" x14ac:dyDescent="0.2">
      <c r="A189" s="27" t="s">
        <v>2258</v>
      </c>
      <c r="B189" s="27" t="s">
        <v>418</v>
      </c>
      <c r="C189" s="27" t="s">
        <v>2227</v>
      </c>
      <c r="D189" s="27" t="s">
        <v>791</v>
      </c>
    </row>
    <row r="190" spans="1:4" x14ac:dyDescent="0.2">
      <c r="A190" s="27" t="s">
        <v>2259</v>
      </c>
      <c r="B190" s="27" t="s">
        <v>413</v>
      </c>
      <c r="C190" s="27" t="s">
        <v>2227</v>
      </c>
      <c r="D190" s="27" t="s">
        <v>791</v>
      </c>
    </row>
    <row r="191" spans="1:4" x14ac:dyDescent="0.2">
      <c r="A191" s="27" t="s">
        <v>2260</v>
      </c>
      <c r="B191" s="27" t="s">
        <v>239</v>
      </c>
      <c r="C191" s="27" t="s">
        <v>2227</v>
      </c>
      <c r="D191" s="27" t="s">
        <v>791</v>
      </c>
    </row>
    <row r="192" spans="1:4" x14ac:dyDescent="0.2">
      <c r="A192" s="27" t="s">
        <v>2261</v>
      </c>
      <c r="B192" s="27" t="s">
        <v>414</v>
      </c>
      <c r="C192" s="27" t="s">
        <v>2227</v>
      </c>
      <c r="D192" s="27" t="s">
        <v>791</v>
      </c>
    </row>
    <row r="193" spans="1:4" x14ac:dyDescent="0.2">
      <c r="A193" s="27" t="s">
        <v>2262</v>
      </c>
      <c r="B193" s="27" t="s">
        <v>415</v>
      </c>
      <c r="C193" s="27" t="s">
        <v>2227</v>
      </c>
      <c r="D193" s="27" t="s">
        <v>791</v>
      </c>
    </row>
    <row r="194" spans="1:4" x14ac:dyDescent="0.2">
      <c r="A194" s="27" t="s">
        <v>2263</v>
      </c>
      <c r="B194" s="27" t="s">
        <v>411</v>
      </c>
      <c r="C194" s="27" t="s">
        <v>2227</v>
      </c>
      <c r="D194" s="27" t="s">
        <v>791</v>
      </c>
    </row>
    <row r="195" spans="1:4" x14ac:dyDescent="0.2">
      <c r="A195" s="27" t="s">
        <v>2264</v>
      </c>
      <c r="B195" s="27" t="s">
        <v>421</v>
      </c>
      <c r="C195" s="27" t="s">
        <v>2227</v>
      </c>
      <c r="D195" s="27" t="s">
        <v>791</v>
      </c>
    </row>
    <row r="196" spans="1:4" x14ac:dyDescent="0.2">
      <c r="A196" s="27" t="s">
        <v>2265</v>
      </c>
      <c r="B196" s="27" t="s">
        <v>419</v>
      </c>
      <c r="C196" s="27" t="s">
        <v>2227</v>
      </c>
      <c r="D196" s="27" t="s">
        <v>791</v>
      </c>
    </row>
    <row r="197" spans="1:4" x14ac:dyDescent="0.2">
      <c r="A197" s="27" t="s">
        <v>2266</v>
      </c>
      <c r="B197" s="27" t="s">
        <v>237</v>
      </c>
      <c r="C197" s="27" t="s">
        <v>2227</v>
      </c>
      <c r="D197" s="27" t="s">
        <v>791</v>
      </c>
    </row>
    <row r="198" spans="1:4" x14ac:dyDescent="0.2">
      <c r="A198" s="27" t="s">
        <v>2267</v>
      </c>
      <c r="B198" s="27" t="s">
        <v>420</v>
      </c>
      <c r="C198" s="27" t="s">
        <v>2227</v>
      </c>
      <c r="D198" s="27" t="s">
        <v>791</v>
      </c>
    </row>
    <row r="199" spans="1:4" x14ac:dyDescent="0.2">
      <c r="A199" s="27" t="s">
        <v>2268</v>
      </c>
      <c r="B199" s="27" t="s">
        <v>238</v>
      </c>
      <c r="C199" s="27" t="s">
        <v>2227</v>
      </c>
      <c r="D199" s="27" t="s">
        <v>791</v>
      </c>
    </row>
    <row r="200" spans="1:4" x14ac:dyDescent="0.2">
      <c r="A200" s="27" t="s">
        <v>2585</v>
      </c>
      <c r="B200" s="27" t="s">
        <v>2586</v>
      </c>
      <c r="C200" s="27" t="s">
        <v>2227</v>
      </c>
      <c r="D200" s="27" t="s">
        <v>791</v>
      </c>
    </row>
    <row r="201" spans="1:4" x14ac:dyDescent="0.2">
      <c r="A201" s="27" t="s">
        <v>2269</v>
      </c>
      <c r="B201" s="27" t="s">
        <v>570</v>
      </c>
      <c r="C201" s="27" t="s">
        <v>2227</v>
      </c>
      <c r="D201" s="27" t="s">
        <v>791</v>
      </c>
    </row>
    <row r="202" spans="1:4" x14ac:dyDescent="0.2">
      <c r="A202" s="27"/>
      <c r="B202" s="27"/>
      <c r="C202" s="27"/>
      <c r="D202" s="27" t="s">
        <v>286</v>
      </c>
    </row>
    <row r="203" spans="1:4" x14ac:dyDescent="0.2">
      <c r="A203" s="27" t="s">
        <v>2270</v>
      </c>
      <c r="B203" s="27" t="s">
        <v>1468</v>
      </c>
      <c r="C203" s="27" t="s">
        <v>2227</v>
      </c>
      <c r="D203" s="27" t="s">
        <v>791</v>
      </c>
    </row>
    <row r="204" spans="1:4" x14ac:dyDescent="0.2">
      <c r="A204" s="27"/>
      <c r="B204" s="27"/>
      <c r="C204" s="27"/>
      <c r="D204" s="27" t="s">
        <v>286</v>
      </c>
    </row>
    <row r="205" spans="1:4" x14ac:dyDescent="0.2">
      <c r="A205" s="27" t="s">
        <v>2271</v>
      </c>
      <c r="B205" s="27" t="s">
        <v>1181</v>
      </c>
      <c r="C205" s="27" t="s">
        <v>2227</v>
      </c>
      <c r="D205" s="27" t="s">
        <v>791</v>
      </c>
    </row>
    <row r="206" spans="1:4" x14ac:dyDescent="0.2">
      <c r="A206" s="27"/>
      <c r="B206" s="27"/>
      <c r="C206" s="27"/>
      <c r="D206" s="27" t="s">
        <v>286</v>
      </c>
    </row>
    <row r="207" spans="1:4" x14ac:dyDescent="0.2">
      <c r="A207" s="27" t="s">
        <v>2272</v>
      </c>
      <c r="B207" s="27" t="s">
        <v>566</v>
      </c>
      <c r="C207" s="27" t="s">
        <v>2227</v>
      </c>
      <c r="D207" s="27" t="s">
        <v>791</v>
      </c>
    </row>
    <row r="208" spans="1:4" x14ac:dyDescent="0.2">
      <c r="A208" s="27" t="s">
        <v>2273</v>
      </c>
      <c r="B208" s="27" t="s">
        <v>581</v>
      </c>
      <c r="C208" s="27" t="s">
        <v>2227</v>
      </c>
      <c r="D208" s="27" t="s">
        <v>791</v>
      </c>
    </row>
    <row r="209" spans="1:4" x14ac:dyDescent="0.2">
      <c r="A209" s="27" t="s">
        <v>2274</v>
      </c>
      <c r="B209" s="27" t="s">
        <v>582</v>
      </c>
      <c r="C209" s="27" t="s">
        <v>2227</v>
      </c>
      <c r="D209" s="27" t="s">
        <v>791</v>
      </c>
    </row>
    <row r="210" spans="1:4" x14ac:dyDescent="0.2">
      <c r="A210" s="27" t="s">
        <v>2275</v>
      </c>
      <c r="B210" s="27" t="s">
        <v>583</v>
      </c>
      <c r="C210" s="27" t="s">
        <v>2227</v>
      </c>
      <c r="D210" s="27" t="s">
        <v>791</v>
      </c>
    </row>
    <row r="211" spans="1:4" x14ac:dyDescent="0.2">
      <c r="A211" s="27" t="s">
        <v>2276</v>
      </c>
      <c r="B211" s="27" t="s">
        <v>565</v>
      </c>
      <c r="C211" s="27" t="s">
        <v>2227</v>
      </c>
      <c r="D211" s="27" t="s">
        <v>791</v>
      </c>
    </row>
    <row r="212" spans="1:4" x14ac:dyDescent="0.2">
      <c r="A212" s="27" t="s">
        <v>2879</v>
      </c>
      <c r="B212" s="27" t="s">
        <v>2877</v>
      </c>
      <c r="C212" s="27" t="s">
        <v>2227</v>
      </c>
      <c r="D212" s="27" t="s">
        <v>791</v>
      </c>
    </row>
    <row r="213" spans="1:4" x14ac:dyDescent="0.2">
      <c r="A213" s="27" t="s">
        <v>2277</v>
      </c>
      <c r="B213" s="27" t="s">
        <v>571</v>
      </c>
      <c r="C213" s="27" t="s">
        <v>2227</v>
      </c>
      <c r="D213" s="27" t="s">
        <v>791</v>
      </c>
    </row>
    <row r="214" spans="1:4" x14ac:dyDescent="0.2">
      <c r="A214" s="27" t="s">
        <v>2278</v>
      </c>
      <c r="B214" s="27" t="s">
        <v>567</v>
      </c>
      <c r="C214" s="27" t="s">
        <v>2227</v>
      </c>
      <c r="D214" s="27" t="s">
        <v>791</v>
      </c>
    </row>
    <row r="215" spans="1:4" x14ac:dyDescent="0.2">
      <c r="A215" s="27" t="s">
        <v>2279</v>
      </c>
      <c r="B215" s="27" t="s">
        <v>569</v>
      </c>
      <c r="C215" s="27" t="s">
        <v>2227</v>
      </c>
      <c r="D215" s="27" t="s">
        <v>791</v>
      </c>
    </row>
    <row r="216" spans="1:4" x14ac:dyDescent="0.2">
      <c r="A216" s="27"/>
      <c r="B216" s="27"/>
      <c r="C216" s="27"/>
      <c r="D216" s="27" t="s">
        <v>286</v>
      </c>
    </row>
    <row r="217" spans="1:4" x14ac:dyDescent="0.2">
      <c r="A217" s="27" t="s">
        <v>2280</v>
      </c>
      <c r="B217" s="27" t="s">
        <v>568</v>
      </c>
      <c r="C217" s="27" t="s">
        <v>2227</v>
      </c>
      <c r="D217" s="27" t="s">
        <v>791</v>
      </c>
    </row>
    <row r="218" spans="1:4" x14ac:dyDescent="0.2">
      <c r="A218" s="27" t="s">
        <v>2281</v>
      </c>
      <c r="B218" s="27" t="s">
        <v>572</v>
      </c>
      <c r="C218" s="27" t="s">
        <v>2227</v>
      </c>
      <c r="D218" s="27" t="s">
        <v>791</v>
      </c>
    </row>
    <row r="219" spans="1:4" x14ac:dyDescent="0.2">
      <c r="A219" s="27"/>
      <c r="B219" s="27"/>
      <c r="C219" s="27"/>
      <c r="D219" s="27" t="s">
        <v>286</v>
      </c>
    </row>
    <row r="220" spans="1:4" x14ac:dyDescent="0.2">
      <c r="A220" s="27" t="s">
        <v>2282</v>
      </c>
      <c r="B220" s="27" t="s">
        <v>573</v>
      </c>
      <c r="C220" s="27" t="s">
        <v>2227</v>
      </c>
      <c r="D220" s="27" t="s">
        <v>791</v>
      </c>
    </row>
    <row r="221" spans="1:4" x14ac:dyDescent="0.2">
      <c r="A221" s="27"/>
      <c r="B221" s="27"/>
      <c r="C221" s="27"/>
      <c r="D221" s="27" t="s">
        <v>286</v>
      </c>
    </row>
    <row r="222" spans="1:4" x14ac:dyDescent="0.2">
      <c r="A222" s="27" t="s">
        <v>2283</v>
      </c>
      <c r="B222" s="27" t="s">
        <v>578</v>
      </c>
      <c r="C222" s="27" t="s">
        <v>2227</v>
      </c>
      <c r="D222" s="27" t="s">
        <v>791</v>
      </c>
    </row>
    <row r="223" spans="1:4" x14ac:dyDescent="0.2">
      <c r="A223" s="27" t="s">
        <v>2284</v>
      </c>
      <c r="B223" s="27" t="s">
        <v>579</v>
      </c>
      <c r="C223" s="27" t="s">
        <v>2227</v>
      </c>
      <c r="D223" s="27" t="s">
        <v>791</v>
      </c>
    </row>
    <row r="224" spans="1:4" x14ac:dyDescent="0.2">
      <c r="A224" s="27" t="s">
        <v>2285</v>
      </c>
      <c r="B224" s="27" t="s">
        <v>580</v>
      </c>
      <c r="C224" s="27" t="s">
        <v>2227</v>
      </c>
      <c r="D224" s="27" t="s">
        <v>791</v>
      </c>
    </row>
    <row r="225" spans="1:4" x14ac:dyDescent="0.2">
      <c r="A225" s="27" t="s">
        <v>2286</v>
      </c>
      <c r="B225" s="27" t="s">
        <v>574</v>
      </c>
      <c r="C225" s="27" t="s">
        <v>2227</v>
      </c>
      <c r="D225" s="27" t="s">
        <v>791</v>
      </c>
    </row>
    <row r="226" spans="1:4" x14ac:dyDescent="0.2">
      <c r="A226" s="27" t="s">
        <v>2287</v>
      </c>
      <c r="B226" s="27" t="s">
        <v>564</v>
      </c>
      <c r="C226" s="27" t="s">
        <v>2227</v>
      </c>
      <c r="D226" s="27" t="s">
        <v>791</v>
      </c>
    </row>
    <row r="227" spans="1:4" x14ac:dyDescent="0.2">
      <c r="A227" s="27" t="s">
        <v>2288</v>
      </c>
      <c r="B227" s="27" t="s">
        <v>2174</v>
      </c>
      <c r="C227" s="27" t="s">
        <v>2227</v>
      </c>
      <c r="D227" s="27" t="s">
        <v>791</v>
      </c>
    </row>
    <row r="228" spans="1:4" x14ac:dyDescent="0.2">
      <c r="A228" s="27" t="s">
        <v>2444</v>
      </c>
      <c r="B228" s="27" t="s">
        <v>499</v>
      </c>
      <c r="C228" s="27" t="s">
        <v>2227</v>
      </c>
      <c r="D228" s="27" t="s">
        <v>791</v>
      </c>
    </row>
    <row r="229" spans="1:4" x14ac:dyDescent="0.2">
      <c r="A229" s="27" t="s">
        <v>2289</v>
      </c>
      <c r="B229" s="27" t="s">
        <v>500</v>
      </c>
      <c r="C229" s="27" t="s">
        <v>2227</v>
      </c>
      <c r="D229" s="27" t="s">
        <v>791</v>
      </c>
    </row>
    <row r="230" spans="1:4" x14ac:dyDescent="0.2">
      <c r="A230" s="27" t="s">
        <v>2290</v>
      </c>
      <c r="B230" s="27" t="s">
        <v>945</v>
      </c>
      <c r="C230" s="27" t="s">
        <v>2227</v>
      </c>
      <c r="D230" s="27" t="s">
        <v>791</v>
      </c>
    </row>
    <row r="231" spans="1:4" x14ac:dyDescent="0.2">
      <c r="A231" s="27"/>
      <c r="B231" s="27"/>
      <c r="C231" s="27"/>
      <c r="D231" s="27" t="s">
        <v>792</v>
      </c>
    </row>
    <row r="232" spans="1:4" x14ac:dyDescent="0.2">
      <c r="A232" s="27" t="s">
        <v>2291</v>
      </c>
      <c r="B232" s="27" t="s">
        <v>155</v>
      </c>
      <c r="C232" s="27" t="s">
        <v>2227</v>
      </c>
      <c r="D232" s="27" t="s">
        <v>791</v>
      </c>
    </row>
    <row r="233" spans="1:4" x14ac:dyDescent="0.2">
      <c r="A233" s="27" t="s">
        <v>2292</v>
      </c>
      <c r="B233" s="27" t="s">
        <v>154</v>
      </c>
      <c r="C233" s="27" t="s">
        <v>2227</v>
      </c>
      <c r="D233" s="27" t="s">
        <v>791</v>
      </c>
    </row>
    <row r="234" spans="1:4" x14ac:dyDescent="0.2">
      <c r="A234" s="27" t="s">
        <v>2880</v>
      </c>
      <c r="B234" s="27" t="s">
        <v>2878</v>
      </c>
      <c r="C234" s="27" t="s">
        <v>2227</v>
      </c>
      <c r="D234" s="27" t="s">
        <v>791</v>
      </c>
    </row>
    <row r="235" spans="1:4" x14ac:dyDescent="0.2">
      <c r="A235" s="27" t="s">
        <v>2293</v>
      </c>
      <c r="B235" s="27" t="s">
        <v>946</v>
      </c>
      <c r="C235" s="27" t="s">
        <v>2227</v>
      </c>
      <c r="D235" s="27" t="s">
        <v>791</v>
      </c>
    </row>
    <row r="236" spans="1:4" x14ac:dyDescent="0.2">
      <c r="A236" s="27" t="s">
        <v>2294</v>
      </c>
      <c r="B236" s="27" t="s">
        <v>1752</v>
      </c>
      <c r="C236" s="27" t="s">
        <v>2227</v>
      </c>
      <c r="D236" s="27" t="s">
        <v>791</v>
      </c>
    </row>
    <row r="237" spans="1:4" x14ac:dyDescent="0.2">
      <c r="A237" s="27" t="s">
        <v>2436</v>
      </c>
      <c r="B237" s="27" t="s">
        <v>877</v>
      </c>
      <c r="C237" s="27" t="s">
        <v>2227</v>
      </c>
      <c r="D237" s="27" t="s">
        <v>791</v>
      </c>
    </row>
    <row r="238" spans="1:4" x14ac:dyDescent="0.2">
      <c r="A238" s="27" t="s">
        <v>2460</v>
      </c>
      <c r="B238" s="27" t="s">
        <v>886</v>
      </c>
      <c r="C238" s="27" t="s">
        <v>2227</v>
      </c>
      <c r="D238" s="27" t="s">
        <v>791</v>
      </c>
    </row>
    <row r="239" spans="1:4" x14ac:dyDescent="0.2">
      <c r="A239" s="27" t="s">
        <v>2295</v>
      </c>
      <c r="B239" s="27" t="s">
        <v>584</v>
      </c>
      <c r="C239" s="27" t="s">
        <v>2227</v>
      </c>
      <c r="D239" s="27" t="s">
        <v>791</v>
      </c>
    </row>
    <row r="240" spans="1:4" x14ac:dyDescent="0.2">
      <c r="A240" s="27" t="s">
        <v>2296</v>
      </c>
      <c r="B240" s="27" t="s">
        <v>883</v>
      </c>
      <c r="C240" s="27" t="s">
        <v>2227</v>
      </c>
      <c r="D240" s="27" t="s">
        <v>791</v>
      </c>
    </row>
    <row r="241" spans="1:4" x14ac:dyDescent="0.2">
      <c r="A241" s="27" t="s">
        <v>2297</v>
      </c>
      <c r="B241" s="27" t="s">
        <v>454</v>
      </c>
      <c r="C241" s="27" t="s">
        <v>2227</v>
      </c>
      <c r="D241" s="27" t="s">
        <v>791</v>
      </c>
    </row>
    <row r="242" spans="1:4" x14ac:dyDescent="0.2">
      <c r="A242" s="27" t="s">
        <v>2298</v>
      </c>
      <c r="B242" s="27" t="s">
        <v>455</v>
      </c>
      <c r="C242" s="27" t="s">
        <v>2227</v>
      </c>
      <c r="D242" s="27" t="s">
        <v>791</v>
      </c>
    </row>
    <row r="243" spans="1:4" x14ac:dyDescent="0.2">
      <c r="A243" s="27" t="s">
        <v>2299</v>
      </c>
      <c r="B243" s="27" t="s">
        <v>456</v>
      </c>
      <c r="C243" s="27" t="s">
        <v>2227</v>
      </c>
      <c r="D243" s="27" t="s">
        <v>791</v>
      </c>
    </row>
    <row r="244" spans="1:4" x14ac:dyDescent="0.2">
      <c r="A244" s="27" t="s">
        <v>2300</v>
      </c>
      <c r="B244" s="27" t="s">
        <v>457</v>
      </c>
      <c r="C244" s="27" t="s">
        <v>2227</v>
      </c>
      <c r="D244" s="27" t="s">
        <v>791</v>
      </c>
    </row>
    <row r="245" spans="1:4" x14ac:dyDescent="0.2">
      <c r="A245" s="27" t="s">
        <v>2301</v>
      </c>
      <c r="B245" s="27" t="s">
        <v>458</v>
      </c>
      <c r="C245" s="27" t="s">
        <v>2227</v>
      </c>
      <c r="D245" s="27" t="s">
        <v>791</v>
      </c>
    </row>
    <row r="246" spans="1:4" x14ac:dyDescent="0.2">
      <c r="A246" s="27" t="s">
        <v>2302</v>
      </c>
      <c r="B246" s="27" t="s">
        <v>459</v>
      </c>
      <c r="C246" s="27" t="s">
        <v>2227</v>
      </c>
      <c r="D246" s="27" t="s">
        <v>791</v>
      </c>
    </row>
    <row r="247" spans="1:4" x14ac:dyDescent="0.2">
      <c r="A247" s="27" t="s">
        <v>2303</v>
      </c>
      <c r="B247" s="27" t="s">
        <v>486</v>
      </c>
      <c r="C247" s="27" t="s">
        <v>2227</v>
      </c>
      <c r="D247" s="27" t="s">
        <v>791</v>
      </c>
    </row>
    <row r="248" spans="1:4" x14ac:dyDescent="0.2">
      <c r="A248" s="27" t="s">
        <v>2304</v>
      </c>
      <c r="B248" s="27" t="s">
        <v>487</v>
      </c>
      <c r="C248" s="27" t="s">
        <v>2227</v>
      </c>
      <c r="D248" s="27" t="s">
        <v>791</v>
      </c>
    </row>
    <row r="249" spans="1:4" x14ac:dyDescent="0.2">
      <c r="A249" s="27" t="s">
        <v>2305</v>
      </c>
      <c r="B249" s="27" t="s">
        <v>488</v>
      </c>
      <c r="C249" s="27" t="s">
        <v>2227</v>
      </c>
      <c r="D249" s="27" t="s">
        <v>791</v>
      </c>
    </row>
    <row r="250" spans="1:4" x14ac:dyDescent="0.2">
      <c r="A250" s="27" t="s">
        <v>2306</v>
      </c>
      <c r="B250" s="27" t="s">
        <v>489</v>
      </c>
      <c r="C250" s="27" t="s">
        <v>2227</v>
      </c>
      <c r="D250" s="27" t="s">
        <v>791</v>
      </c>
    </row>
    <row r="251" spans="1:4" x14ac:dyDescent="0.2">
      <c r="A251" s="27" t="s">
        <v>2307</v>
      </c>
      <c r="B251" s="27" t="s">
        <v>490</v>
      </c>
      <c r="C251" s="27" t="s">
        <v>2227</v>
      </c>
      <c r="D251" s="27" t="s">
        <v>791</v>
      </c>
    </row>
    <row r="252" spans="1:4" x14ac:dyDescent="0.2">
      <c r="A252" s="27" t="s">
        <v>2308</v>
      </c>
      <c r="B252" s="27" t="s">
        <v>453</v>
      </c>
      <c r="C252" s="27" t="s">
        <v>2227</v>
      </c>
      <c r="D252" s="27" t="s">
        <v>791</v>
      </c>
    </row>
    <row r="253" spans="1:4" x14ac:dyDescent="0.2">
      <c r="A253" s="27" t="s">
        <v>2309</v>
      </c>
      <c r="B253" s="27" t="s">
        <v>491</v>
      </c>
      <c r="C253" s="27" t="s">
        <v>2227</v>
      </c>
      <c r="D253" s="27" t="s">
        <v>791</v>
      </c>
    </row>
    <row r="254" spans="1:4" x14ac:dyDescent="0.2">
      <c r="A254" s="27" t="s">
        <v>2310</v>
      </c>
      <c r="B254" s="27" t="s">
        <v>492</v>
      </c>
      <c r="C254" s="27" t="s">
        <v>2227</v>
      </c>
      <c r="D254" s="27" t="s">
        <v>791</v>
      </c>
    </row>
    <row r="255" spans="1:4" x14ac:dyDescent="0.2">
      <c r="A255" s="27" t="s">
        <v>2311</v>
      </c>
      <c r="B255" s="27" t="s">
        <v>422</v>
      </c>
      <c r="C255" s="27" t="s">
        <v>2227</v>
      </c>
      <c r="D255" s="27" t="s">
        <v>791</v>
      </c>
    </row>
    <row r="256" spans="1:4" x14ac:dyDescent="0.2">
      <c r="A256" s="27" t="s">
        <v>2312</v>
      </c>
      <c r="B256" s="27" t="s">
        <v>493</v>
      </c>
      <c r="C256" s="27" t="s">
        <v>2227</v>
      </c>
      <c r="D256" s="27" t="s">
        <v>791</v>
      </c>
    </row>
    <row r="257" spans="1:4" x14ac:dyDescent="0.2">
      <c r="A257" s="27" t="s">
        <v>2313</v>
      </c>
      <c r="B257" s="27" t="s">
        <v>494</v>
      </c>
      <c r="C257" s="27" t="s">
        <v>2227</v>
      </c>
      <c r="D257" s="27" t="s">
        <v>791</v>
      </c>
    </row>
    <row r="258" spans="1:4" x14ac:dyDescent="0.2">
      <c r="A258" s="27" t="s">
        <v>2314</v>
      </c>
      <c r="B258" s="27" t="s">
        <v>495</v>
      </c>
      <c r="C258" s="27" t="s">
        <v>2227</v>
      </c>
      <c r="D258" s="27" t="s">
        <v>791</v>
      </c>
    </row>
    <row r="259" spans="1:4" x14ac:dyDescent="0.2">
      <c r="A259" s="27" t="s">
        <v>2315</v>
      </c>
      <c r="B259" s="27" t="s">
        <v>496</v>
      </c>
      <c r="C259" s="27" t="s">
        <v>2227</v>
      </c>
      <c r="D259" s="27" t="s">
        <v>791</v>
      </c>
    </row>
    <row r="260" spans="1:4" x14ac:dyDescent="0.2">
      <c r="A260" s="27" t="s">
        <v>2316</v>
      </c>
      <c r="B260" s="27" t="s">
        <v>497</v>
      </c>
      <c r="C260" s="27" t="s">
        <v>2227</v>
      </c>
      <c r="D260" s="27" t="s">
        <v>791</v>
      </c>
    </row>
    <row r="261" spans="1:4" x14ac:dyDescent="0.2">
      <c r="A261" s="27" t="s">
        <v>2317</v>
      </c>
      <c r="B261" s="27" t="s">
        <v>585</v>
      </c>
      <c r="C261" s="27" t="s">
        <v>2227</v>
      </c>
      <c r="D261" s="27" t="s">
        <v>791</v>
      </c>
    </row>
    <row r="262" spans="1:4" x14ac:dyDescent="0.2">
      <c r="A262" s="27" t="s">
        <v>2700</v>
      </c>
      <c r="B262" s="27" t="s">
        <v>2694</v>
      </c>
      <c r="C262" s="27" t="s">
        <v>936</v>
      </c>
      <c r="D262" s="27" t="s">
        <v>792</v>
      </c>
    </row>
    <row r="263" spans="1:4" x14ac:dyDescent="0.2">
      <c r="A263" s="27" t="s">
        <v>2434</v>
      </c>
      <c r="B263" s="27" t="s">
        <v>1425</v>
      </c>
      <c r="C263" s="27" t="s">
        <v>698</v>
      </c>
      <c r="D263" s="27" t="s">
        <v>284</v>
      </c>
    </row>
    <row r="264" spans="1:4" x14ac:dyDescent="0.2">
      <c r="A264" s="27"/>
      <c r="B264" s="27"/>
      <c r="C264" s="27"/>
      <c r="D264" s="27" t="s">
        <v>2331</v>
      </c>
    </row>
    <row r="265" spans="1:4" x14ac:dyDescent="0.2">
      <c r="A265" s="27" t="s">
        <v>2515</v>
      </c>
      <c r="B265" s="27" t="s">
        <v>393</v>
      </c>
      <c r="C265" s="27" t="s">
        <v>698</v>
      </c>
      <c r="D265" s="27" t="s">
        <v>791</v>
      </c>
    </row>
    <row r="266" spans="1:4" x14ac:dyDescent="0.2">
      <c r="A266" s="27"/>
      <c r="B266" s="27"/>
      <c r="C266" s="27"/>
      <c r="D266" s="27" t="s">
        <v>284</v>
      </c>
    </row>
    <row r="267" spans="1:4" x14ac:dyDescent="0.2">
      <c r="A267" s="27"/>
      <c r="B267" s="27"/>
      <c r="C267" s="27"/>
      <c r="D267" s="27" t="s">
        <v>2331</v>
      </c>
    </row>
    <row r="268" spans="1:4" x14ac:dyDescent="0.2">
      <c r="A268" s="27"/>
      <c r="B268" s="27"/>
      <c r="C268" s="27"/>
      <c r="D268" s="27" t="s">
        <v>793</v>
      </c>
    </row>
    <row r="269" spans="1:4" x14ac:dyDescent="0.2">
      <c r="A269" s="27" t="s">
        <v>2453</v>
      </c>
      <c r="B269" s="27" t="s">
        <v>394</v>
      </c>
      <c r="C269" s="27" t="s">
        <v>698</v>
      </c>
      <c r="D269" s="27" t="s">
        <v>791</v>
      </c>
    </row>
    <row r="270" spans="1:4" x14ac:dyDescent="0.2">
      <c r="A270" s="27"/>
      <c r="B270" s="27"/>
      <c r="C270" s="27"/>
      <c r="D270" s="27" t="s">
        <v>284</v>
      </c>
    </row>
    <row r="271" spans="1:4" x14ac:dyDescent="0.2">
      <c r="A271" s="27"/>
      <c r="B271" s="27"/>
      <c r="C271" s="27"/>
      <c r="D271" s="27" t="s">
        <v>2331</v>
      </c>
    </row>
    <row r="272" spans="1:4" x14ac:dyDescent="0.2">
      <c r="A272" s="27"/>
      <c r="B272" s="27"/>
      <c r="C272" s="27"/>
      <c r="D272" s="27" t="s">
        <v>793</v>
      </c>
    </row>
    <row r="273" spans="1:4" x14ac:dyDescent="0.2">
      <c r="A273" s="27" t="s">
        <v>1869</v>
      </c>
      <c r="B273" s="27" t="s">
        <v>364</v>
      </c>
      <c r="C273" s="27" t="s">
        <v>698</v>
      </c>
      <c r="D273" s="27" t="s">
        <v>791</v>
      </c>
    </row>
    <row r="274" spans="1:4" x14ac:dyDescent="0.2">
      <c r="A274" s="27"/>
      <c r="B274" s="27"/>
      <c r="C274" s="27"/>
      <c r="D274" s="27" t="s">
        <v>284</v>
      </c>
    </row>
    <row r="275" spans="1:4" x14ac:dyDescent="0.2">
      <c r="A275" s="27"/>
      <c r="B275" s="27"/>
      <c r="C275" s="27"/>
      <c r="D275" s="27" t="s">
        <v>2331</v>
      </c>
    </row>
    <row r="276" spans="1:4" x14ac:dyDescent="0.2">
      <c r="A276" s="27"/>
      <c r="B276" s="27"/>
      <c r="C276" s="27"/>
      <c r="D276" s="27" t="s">
        <v>286</v>
      </c>
    </row>
    <row r="277" spans="1:4" x14ac:dyDescent="0.2">
      <c r="A277" s="27" t="s">
        <v>1737</v>
      </c>
      <c r="B277" s="27" t="s">
        <v>1738</v>
      </c>
      <c r="C277" s="27" t="s">
        <v>698</v>
      </c>
      <c r="D277" s="27" t="s">
        <v>284</v>
      </c>
    </row>
    <row r="278" spans="1:4" x14ac:dyDescent="0.2">
      <c r="A278" s="27"/>
      <c r="B278" s="27"/>
      <c r="C278" s="27"/>
      <c r="D278" s="27" t="s">
        <v>2331</v>
      </c>
    </row>
    <row r="279" spans="1:4" x14ac:dyDescent="0.2">
      <c r="A279" s="27"/>
      <c r="B279" s="27"/>
      <c r="C279" s="27"/>
      <c r="D279" s="27" t="s">
        <v>286</v>
      </c>
    </row>
    <row r="280" spans="1:4" x14ac:dyDescent="0.2">
      <c r="A280" s="27" t="s">
        <v>1739</v>
      </c>
      <c r="B280" s="27" t="s">
        <v>1740</v>
      </c>
      <c r="C280" s="27" t="s">
        <v>698</v>
      </c>
      <c r="D280" s="27" t="s">
        <v>284</v>
      </c>
    </row>
    <row r="281" spans="1:4" x14ac:dyDescent="0.2">
      <c r="A281" s="27"/>
      <c r="B281" s="27"/>
      <c r="C281" s="27"/>
      <c r="D281" s="27" t="s">
        <v>2331</v>
      </c>
    </row>
    <row r="282" spans="1:4" x14ac:dyDescent="0.2">
      <c r="A282" s="27"/>
      <c r="B282" s="27"/>
      <c r="C282" s="27"/>
      <c r="D282" s="27" t="s">
        <v>286</v>
      </c>
    </row>
    <row r="283" spans="1:4" x14ac:dyDescent="0.2">
      <c r="A283" s="27" t="s">
        <v>1741</v>
      </c>
      <c r="B283" s="27" t="s">
        <v>1742</v>
      </c>
      <c r="C283" s="27" t="s">
        <v>698</v>
      </c>
      <c r="D283" s="27" t="s">
        <v>284</v>
      </c>
    </row>
    <row r="284" spans="1:4" x14ac:dyDescent="0.2">
      <c r="A284" s="27"/>
      <c r="B284" s="27"/>
      <c r="C284" s="27"/>
      <c r="D284" s="27" t="s">
        <v>2331</v>
      </c>
    </row>
    <row r="285" spans="1:4" x14ac:dyDescent="0.2">
      <c r="A285" s="27"/>
      <c r="B285" s="27"/>
      <c r="C285" s="27"/>
      <c r="D285" s="27" t="s">
        <v>286</v>
      </c>
    </row>
    <row r="286" spans="1:4" x14ac:dyDescent="0.2">
      <c r="A286" s="27" t="s">
        <v>1743</v>
      </c>
      <c r="B286" s="27" t="s">
        <v>1744</v>
      </c>
      <c r="C286" s="27" t="s">
        <v>698</v>
      </c>
      <c r="D286" s="27" t="s">
        <v>284</v>
      </c>
    </row>
    <row r="287" spans="1:4" x14ac:dyDescent="0.2">
      <c r="A287" s="27"/>
      <c r="B287" s="27"/>
      <c r="C287" s="27"/>
      <c r="D287" s="27" t="s">
        <v>2331</v>
      </c>
    </row>
    <row r="288" spans="1:4" x14ac:dyDescent="0.2">
      <c r="A288" s="27"/>
      <c r="B288" s="27"/>
      <c r="C288" s="27"/>
      <c r="D288" s="27" t="s">
        <v>286</v>
      </c>
    </row>
    <row r="289" spans="1:4" x14ac:dyDescent="0.2">
      <c r="A289" s="27" t="s">
        <v>1745</v>
      </c>
      <c r="B289" s="27" t="s">
        <v>1746</v>
      </c>
      <c r="C289" s="27" t="s">
        <v>698</v>
      </c>
      <c r="D289" s="27" t="s">
        <v>284</v>
      </c>
    </row>
    <row r="290" spans="1:4" x14ac:dyDescent="0.2">
      <c r="A290" s="27"/>
      <c r="B290" s="27"/>
      <c r="C290" s="27"/>
      <c r="D290" s="27" t="s">
        <v>2331</v>
      </c>
    </row>
    <row r="291" spans="1:4" x14ac:dyDescent="0.2">
      <c r="A291" s="27"/>
      <c r="B291" s="27"/>
      <c r="C291" s="27"/>
      <c r="D291" s="27" t="s">
        <v>286</v>
      </c>
    </row>
    <row r="292" spans="1:4" x14ac:dyDescent="0.2">
      <c r="A292" s="27" t="s">
        <v>1829</v>
      </c>
      <c r="B292" s="27" t="s">
        <v>1673</v>
      </c>
      <c r="C292" s="27" t="s">
        <v>698</v>
      </c>
      <c r="D292" s="27" t="s">
        <v>791</v>
      </c>
    </row>
    <row r="293" spans="1:4" x14ac:dyDescent="0.2">
      <c r="A293" s="27"/>
      <c r="B293" s="27"/>
      <c r="C293" s="27"/>
      <c r="D293" s="27" t="s">
        <v>284</v>
      </c>
    </row>
    <row r="294" spans="1:4" x14ac:dyDescent="0.2">
      <c r="A294" s="27"/>
      <c r="B294" s="27"/>
      <c r="C294" s="27"/>
      <c r="D294" s="27" t="s">
        <v>2331</v>
      </c>
    </row>
    <row r="295" spans="1:4" x14ac:dyDescent="0.2">
      <c r="A295" s="27"/>
      <c r="B295" s="27"/>
      <c r="C295" s="27"/>
      <c r="D295" s="27" t="s">
        <v>286</v>
      </c>
    </row>
    <row r="296" spans="1:4" x14ac:dyDescent="0.2">
      <c r="A296" s="27" t="s">
        <v>2199</v>
      </c>
      <c r="B296" s="27" t="s">
        <v>106</v>
      </c>
      <c r="C296" s="27" t="s">
        <v>698</v>
      </c>
      <c r="D296" s="27" t="s">
        <v>284</v>
      </c>
    </row>
    <row r="297" spans="1:4" x14ac:dyDescent="0.2">
      <c r="A297" s="27" t="s">
        <v>2395</v>
      </c>
      <c r="B297" s="27" t="s">
        <v>107</v>
      </c>
      <c r="C297" s="27" t="s">
        <v>698</v>
      </c>
      <c r="D297" s="27" t="s">
        <v>791</v>
      </c>
    </row>
    <row r="298" spans="1:4" x14ac:dyDescent="0.2">
      <c r="A298" s="27"/>
      <c r="B298" s="27"/>
      <c r="C298" s="27"/>
      <c r="D298" s="27" t="s">
        <v>284</v>
      </c>
    </row>
    <row r="299" spans="1:4" x14ac:dyDescent="0.2">
      <c r="A299" s="27"/>
      <c r="B299" s="27"/>
      <c r="C299" s="27"/>
      <c r="D299" s="27" t="s">
        <v>2331</v>
      </c>
    </row>
    <row r="300" spans="1:4" x14ac:dyDescent="0.2">
      <c r="A300" s="27"/>
      <c r="B300" s="27"/>
      <c r="C300" s="27"/>
      <c r="D300" s="27" t="s">
        <v>792</v>
      </c>
    </row>
    <row r="301" spans="1:4" x14ac:dyDescent="0.2">
      <c r="A301" s="27"/>
      <c r="B301" s="27"/>
      <c r="C301" s="27"/>
      <c r="D301" s="27" t="s">
        <v>793</v>
      </c>
    </row>
    <row r="302" spans="1:4" x14ac:dyDescent="0.2">
      <c r="A302" s="27"/>
      <c r="B302" s="27"/>
      <c r="C302" s="27"/>
      <c r="D302" s="27" t="s">
        <v>1055</v>
      </c>
    </row>
    <row r="303" spans="1:4" x14ac:dyDescent="0.2">
      <c r="A303" s="27" t="s">
        <v>2395</v>
      </c>
      <c r="B303" s="27" t="s">
        <v>1699</v>
      </c>
      <c r="C303" s="27" t="s">
        <v>698</v>
      </c>
      <c r="D303" s="27" t="s">
        <v>791</v>
      </c>
    </row>
    <row r="304" spans="1:4" x14ac:dyDescent="0.2">
      <c r="A304" s="27"/>
      <c r="B304" s="27"/>
      <c r="C304" s="27"/>
      <c r="D304" s="27" t="s">
        <v>284</v>
      </c>
    </row>
    <row r="305" spans="1:4" x14ac:dyDescent="0.2">
      <c r="A305" s="27"/>
      <c r="B305" s="27"/>
      <c r="C305" s="27"/>
      <c r="D305" s="27" t="s">
        <v>2331</v>
      </c>
    </row>
    <row r="306" spans="1:4" x14ac:dyDescent="0.2">
      <c r="A306" s="27" t="s">
        <v>1795</v>
      </c>
      <c r="B306" s="27" t="s">
        <v>249</v>
      </c>
      <c r="C306" s="27" t="s">
        <v>698</v>
      </c>
      <c r="D306" s="27" t="s">
        <v>284</v>
      </c>
    </row>
    <row r="307" spans="1:4" x14ac:dyDescent="0.2">
      <c r="A307" s="27" t="s">
        <v>1798</v>
      </c>
      <c r="B307" s="27" t="s">
        <v>323</v>
      </c>
      <c r="C307" s="27" t="s">
        <v>698</v>
      </c>
      <c r="D307" s="27" t="s">
        <v>284</v>
      </c>
    </row>
    <row r="308" spans="1:4" x14ac:dyDescent="0.2">
      <c r="A308" s="27" t="s">
        <v>1771</v>
      </c>
      <c r="B308" s="27" t="s">
        <v>1043</v>
      </c>
      <c r="C308" s="27" t="s">
        <v>698</v>
      </c>
      <c r="D308" s="27" t="s">
        <v>284</v>
      </c>
    </row>
    <row r="309" spans="1:4" x14ac:dyDescent="0.2">
      <c r="A309" s="27" t="s">
        <v>2200</v>
      </c>
      <c r="B309" s="27" t="s">
        <v>35</v>
      </c>
      <c r="C309" s="27" t="s">
        <v>698</v>
      </c>
      <c r="D309" s="27" t="s">
        <v>284</v>
      </c>
    </row>
    <row r="310" spans="1:4" x14ac:dyDescent="0.2">
      <c r="A310" s="27" t="s">
        <v>2201</v>
      </c>
      <c r="B310" s="27" t="s">
        <v>108</v>
      </c>
      <c r="C310" s="27" t="s">
        <v>698</v>
      </c>
      <c r="D310" s="27" t="s">
        <v>284</v>
      </c>
    </row>
    <row r="311" spans="1:4" x14ac:dyDescent="0.2">
      <c r="A311" s="27" t="s">
        <v>1804</v>
      </c>
      <c r="B311" s="27" t="s">
        <v>274</v>
      </c>
      <c r="C311" s="27" t="s">
        <v>698</v>
      </c>
      <c r="D311" s="27" t="s">
        <v>284</v>
      </c>
    </row>
    <row r="312" spans="1:4" x14ac:dyDescent="0.2">
      <c r="A312" s="27"/>
      <c r="B312" s="27"/>
      <c r="C312" s="27"/>
      <c r="D312" s="27" t="s">
        <v>2331</v>
      </c>
    </row>
    <row r="313" spans="1:4" x14ac:dyDescent="0.2">
      <c r="A313" s="27" t="s">
        <v>2188</v>
      </c>
      <c r="B313" s="27" t="s">
        <v>2189</v>
      </c>
      <c r="C313" s="27" t="s">
        <v>2079</v>
      </c>
      <c r="D313" s="27" t="s">
        <v>284</v>
      </c>
    </row>
    <row r="314" spans="1:4" x14ac:dyDescent="0.2">
      <c r="A314" s="27" t="s">
        <v>2475</v>
      </c>
      <c r="B314" s="27" t="s">
        <v>1007</v>
      </c>
      <c r="C314" s="27" t="s">
        <v>698</v>
      </c>
      <c r="D314" s="27" t="s">
        <v>791</v>
      </c>
    </row>
    <row r="315" spans="1:4" x14ac:dyDescent="0.2">
      <c r="A315" s="27"/>
      <c r="B315" s="27"/>
      <c r="C315" s="27"/>
      <c r="D315" s="27" t="s">
        <v>284</v>
      </c>
    </row>
    <row r="316" spans="1:4" x14ac:dyDescent="0.2">
      <c r="A316" s="27"/>
      <c r="B316" s="27"/>
      <c r="C316" s="27"/>
      <c r="D316" s="27" t="s">
        <v>2331</v>
      </c>
    </row>
    <row r="317" spans="1:4" x14ac:dyDescent="0.2">
      <c r="A317" s="27" t="s">
        <v>2479</v>
      </c>
      <c r="B317" s="27" t="s">
        <v>1700</v>
      </c>
      <c r="C317" s="27" t="s">
        <v>698</v>
      </c>
      <c r="D317" s="27" t="s">
        <v>791</v>
      </c>
    </row>
    <row r="318" spans="1:4" x14ac:dyDescent="0.2">
      <c r="A318" s="27"/>
      <c r="B318" s="27"/>
      <c r="C318" s="27"/>
      <c r="D318" s="27" t="s">
        <v>284</v>
      </c>
    </row>
    <row r="319" spans="1:4" x14ac:dyDescent="0.2">
      <c r="A319" s="27"/>
      <c r="B319" s="27"/>
      <c r="C319" s="27"/>
      <c r="D319" s="27" t="s">
        <v>2331</v>
      </c>
    </row>
    <row r="320" spans="1:4" x14ac:dyDescent="0.2">
      <c r="A320" s="27"/>
      <c r="B320" s="27"/>
      <c r="C320" s="27"/>
      <c r="D320" s="27" t="s">
        <v>286</v>
      </c>
    </row>
    <row r="321" spans="1:4" x14ac:dyDescent="0.2">
      <c r="A321" s="27" t="s">
        <v>2437</v>
      </c>
      <c r="B321" s="27" t="s">
        <v>1008</v>
      </c>
      <c r="C321" s="27" t="s">
        <v>698</v>
      </c>
      <c r="D321" s="27" t="s">
        <v>791</v>
      </c>
    </row>
    <row r="322" spans="1:4" x14ac:dyDescent="0.2">
      <c r="A322" s="27"/>
      <c r="B322" s="27"/>
      <c r="C322" s="27"/>
      <c r="D322" s="27" t="s">
        <v>284</v>
      </c>
    </row>
    <row r="323" spans="1:4" x14ac:dyDescent="0.2">
      <c r="A323" s="27"/>
      <c r="B323" s="27"/>
      <c r="C323" s="27"/>
      <c r="D323" s="27" t="s">
        <v>2331</v>
      </c>
    </row>
    <row r="324" spans="1:4" x14ac:dyDescent="0.2">
      <c r="A324" s="27"/>
      <c r="B324" s="27"/>
      <c r="C324" s="27"/>
      <c r="D324" s="27" t="s">
        <v>792</v>
      </c>
    </row>
    <row r="325" spans="1:4" x14ac:dyDescent="0.2">
      <c r="A325" s="27" t="s">
        <v>2421</v>
      </c>
      <c r="B325" s="27" t="s">
        <v>110</v>
      </c>
      <c r="C325" s="27" t="s">
        <v>698</v>
      </c>
      <c r="D325" s="27" t="s">
        <v>791</v>
      </c>
    </row>
    <row r="326" spans="1:4" x14ac:dyDescent="0.2">
      <c r="A326" s="27"/>
      <c r="B326" s="27"/>
      <c r="C326" s="27"/>
      <c r="D326" s="27" t="s">
        <v>284</v>
      </c>
    </row>
    <row r="327" spans="1:4" x14ac:dyDescent="0.2">
      <c r="A327" s="27"/>
      <c r="B327" s="27"/>
      <c r="C327" s="27"/>
      <c r="D327" s="27" t="s">
        <v>2331</v>
      </c>
    </row>
    <row r="328" spans="1:4" x14ac:dyDescent="0.2">
      <c r="A328" s="27"/>
      <c r="B328" s="27"/>
      <c r="C328" s="27"/>
      <c r="D328" s="27" t="s">
        <v>792</v>
      </c>
    </row>
    <row r="329" spans="1:4" x14ac:dyDescent="0.2">
      <c r="A329" s="27"/>
      <c r="B329" s="27"/>
      <c r="C329" s="27"/>
      <c r="D329" s="27" t="s">
        <v>793</v>
      </c>
    </row>
    <row r="330" spans="1:4" x14ac:dyDescent="0.2">
      <c r="A330" s="27" t="s">
        <v>2664</v>
      </c>
      <c r="B330" s="27" t="s">
        <v>1701</v>
      </c>
      <c r="C330" s="27" t="s">
        <v>698</v>
      </c>
      <c r="D330" s="27" t="s">
        <v>791</v>
      </c>
    </row>
    <row r="331" spans="1:4" x14ac:dyDescent="0.2">
      <c r="A331" s="27"/>
      <c r="B331" s="27"/>
      <c r="C331" s="27"/>
      <c r="D331" s="27" t="s">
        <v>284</v>
      </c>
    </row>
    <row r="332" spans="1:4" x14ac:dyDescent="0.2">
      <c r="A332" s="27"/>
      <c r="B332" s="27"/>
      <c r="C332" s="27"/>
      <c r="D332" s="27" t="s">
        <v>2331</v>
      </c>
    </row>
    <row r="333" spans="1:4" x14ac:dyDescent="0.2">
      <c r="A333" s="27" t="s">
        <v>2665</v>
      </c>
      <c r="B333" s="27" t="s">
        <v>429</v>
      </c>
      <c r="C333" s="27" t="s">
        <v>698</v>
      </c>
      <c r="D333" s="27" t="s">
        <v>791</v>
      </c>
    </row>
    <row r="334" spans="1:4" x14ac:dyDescent="0.2">
      <c r="A334" s="27"/>
      <c r="B334" s="27"/>
      <c r="C334" s="27"/>
      <c r="D334" s="27" t="s">
        <v>284</v>
      </c>
    </row>
    <row r="335" spans="1:4" x14ac:dyDescent="0.2">
      <c r="A335" s="27"/>
      <c r="B335" s="27"/>
      <c r="C335" s="27"/>
      <c r="D335" s="27" t="s">
        <v>2331</v>
      </c>
    </row>
    <row r="336" spans="1:4" x14ac:dyDescent="0.2">
      <c r="A336" s="27"/>
      <c r="B336" s="27"/>
      <c r="C336" s="27"/>
      <c r="D336" s="27" t="s">
        <v>792</v>
      </c>
    </row>
    <row r="337" spans="1:4" x14ac:dyDescent="0.2">
      <c r="A337" s="27"/>
      <c r="B337" s="27"/>
      <c r="C337" s="27"/>
      <c r="D337" s="27" t="s">
        <v>793</v>
      </c>
    </row>
    <row r="338" spans="1:4" x14ac:dyDescent="0.2">
      <c r="A338" s="27" t="s">
        <v>2666</v>
      </c>
      <c r="B338" s="27" t="s">
        <v>109</v>
      </c>
      <c r="C338" s="27" t="s">
        <v>698</v>
      </c>
      <c r="D338" s="27" t="s">
        <v>791</v>
      </c>
    </row>
    <row r="339" spans="1:4" x14ac:dyDescent="0.2">
      <c r="A339" s="27"/>
      <c r="B339" s="27"/>
      <c r="C339" s="27"/>
      <c r="D339" s="27" t="s">
        <v>284</v>
      </c>
    </row>
    <row r="340" spans="1:4" x14ac:dyDescent="0.2">
      <c r="A340" s="27"/>
      <c r="B340" s="27"/>
      <c r="C340" s="27"/>
      <c r="D340" s="27" t="s">
        <v>2331</v>
      </c>
    </row>
    <row r="341" spans="1:4" x14ac:dyDescent="0.2">
      <c r="A341" s="27"/>
      <c r="B341" s="27"/>
      <c r="C341" s="27"/>
      <c r="D341" s="27" t="s">
        <v>792</v>
      </c>
    </row>
    <row r="342" spans="1:4" x14ac:dyDescent="0.2">
      <c r="A342" s="27"/>
      <c r="B342" s="27"/>
      <c r="C342" s="27"/>
      <c r="D342" s="27" t="s">
        <v>793</v>
      </c>
    </row>
    <row r="343" spans="1:4" x14ac:dyDescent="0.2">
      <c r="A343" s="27" t="s">
        <v>2667</v>
      </c>
      <c r="B343" s="27" t="s">
        <v>111</v>
      </c>
      <c r="C343" s="27" t="s">
        <v>698</v>
      </c>
      <c r="D343" s="27" t="s">
        <v>791</v>
      </c>
    </row>
    <row r="344" spans="1:4" x14ac:dyDescent="0.2">
      <c r="A344" s="27"/>
      <c r="B344" s="27"/>
      <c r="C344" s="27"/>
      <c r="D344" s="27" t="s">
        <v>284</v>
      </c>
    </row>
    <row r="345" spans="1:4" x14ac:dyDescent="0.2">
      <c r="A345" s="27"/>
      <c r="B345" s="27"/>
      <c r="C345" s="27"/>
      <c r="D345" s="27" t="s">
        <v>2331</v>
      </c>
    </row>
    <row r="346" spans="1:4" x14ac:dyDescent="0.2">
      <c r="A346" s="27"/>
      <c r="B346" s="27"/>
      <c r="C346" s="27"/>
      <c r="D346" s="27" t="s">
        <v>286</v>
      </c>
    </row>
    <row r="347" spans="1:4" x14ac:dyDescent="0.2">
      <c r="A347" s="27"/>
      <c r="B347" s="27"/>
      <c r="C347" s="27"/>
      <c r="D347" s="27" t="s">
        <v>1055</v>
      </c>
    </row>
    <row r="348" spans="1:4" x14ac:dyDescent="0.2">
      <c r="A348" s="27" t="s">
        <v>1800</v>
      </c>
      <c r="B348" s="27" t="s">
        <v>401</v>
      </c>
      <c r="C348" s="27" t="s">
        <v>698</v>
      </c>
      <c r="D348" s="27" t="s">
        <v>791</v>
      </c>
    </row>
    <row r="349" spans="1:4" x14ac:dyDescent="0.2">
      <c r="A349" s="27"/>
      <c r="B349" s="27"/>
      <c r="C349" s="27"/>
      <c r="D349" s="27" t="s">
        <v>284</v>
      </c>
    </row>
    <row r="350" spans="1:4" x14ac:dyDescent="0.2">
      <c r="A350" s="27"/>
      <c r="B350" s="27"/>
      <c r="C350" s="27"/>
      <c r="D350" s="27" t="s">
        <v>2331</v>
      </c>
    </row>
    <row r="351" spans="1:4" x14ac:dyDescent="0.2">
      <c r="A351" s="27"/>
      <c r="B351" s="27"/>
      <c r="C351" s="27"/>
      <c r="D351" s="27" t="s">
        <v>792</v>
      </c>
    </row>
    <row r="352" spans="1:4" x14ac:dyDescent="0.2">
      <c r="A352" s="27"/>
      <c r="B352" s="27"/>
      <c r="C352" s="27"/>
      <c r="D352" s="27" t="s">
        <v>793</v>
      </c>
    </row>
    <row r="353" spans="1:4" x14ac:dyDescent="0.2">
      <c r="A353" s="27" t="s">
        <v>1702</v>
      </c>
      <c r="B353" s="27" t="s">
        <v>1703</v>
      </c>
      <c r="C353" s="27" t="s">
        <v>698</v>
      </c>
      <c r="D353" s="27" t="s">
        <v>791</v>
      </c>
    </row>
    <row r="354" spans="1:4" x14ac:dyDescent="0.2">
      <c r="A354" s="27"/>
      <c r="B354" s="27"/>
      <c r="C354" s="27"/>
      <c r="D354" s="27" t="s">
        <v>284</v>
      </c>
    </row>
    <row r="355" spans="1:4" x14ac:dyDescent="0.2">
      <c r="A355" s="27"/>
      <c r="B355" s="27"/>
      <c r="C355" s="27"/>
      <c r="D355" s="27" t="s">
        <v>2331</v>
      </c>
    </row>
    <row r="356" spans="1:4" x14ac:dyDescent="0.2">
      <c r="A356" s="27" t="s">
        <v>2332</v>
      </c>
      <c r="B356" s="27" t="s">
        <v>127</v>
      </c>
      <c r="C356" s="27" t="s">
        <v>698</v>
      </c>
      <c r="D356" s="27" t="s">
        <v>791</v>
      </c>
    </row>
    <row r="357" spans="1:4" x14ac:dyDescent="0.2">
      <c r="A357" s="27"/>
      <c r="B357" s="27"/>
      <c r="C357" s="27"/>
      <c r="D357" s="27" t="s">
        <v>284</v>
      </c>
    </row>
    <row r="358" spans="1:4" x14ac:dyDescent="0.2">
      <c r="A358" s="27"/>
      <c r="B358" s="27"/>
      <c r="C358" s="27"/>
      <c r="D358" s="27" t="s">
        <v>2331</v>
      </c>
    </row>
    <row r="359" spans="1:4" x14ac:dyDescent="0.2">
      <c r="A359" s="27"/>
      <c r="B359" s="27"/>
      <c r="C359" s="27"/>
      <c r="D359" s="27" t="s">
        <v>792</v>
      </c>
    </row>
    <row r="360" spans="1:4" x14ac:dyDescent="0.2">
      <c r="A360" s="27"/>
      <c r="B360" s="27"/>
      <c r="C360" s="27"/>
      <c r="D360" s="27" t="s">
        <v>793</v>
      </c>
    </row>
    <row r="361" spans="1:4" x14ac:dyDescent="0.2">
      <c r="A361" s="27" t="s">
        <v>2333</v>
      </c>
      <c r="B361" s="27" t="s">
        <v>128</v>
      </c>
      <c r="C361" s="27" t="s">
        <v>698</v>
      </c>
      <c r="D361" s="27" t="s">
        <v>791</v>
      </c>
    </row>
    <row r="362" spans="1:4" x14ac:dyDescent="0.2">
      <c r="A362" s="27"/>
      <c r="B362" s="27"/>
      <c r="C362" s="27"/>
      <c r="D362" s="27" t="s">
        <v>284</v>
      </c>
    </row>
    <row r="363" spans="1:4" x14ac:dyDescent="0.2">
      <c r="A363" s="27"/>
      <c r="B363" s="27"/>
      <c r="C363" s="27"/>
      <c r="D363" s="27" t="s">
        <v>2331</v>
      </c>
    </row>
    <row r="364" spans="1:4" x14ac:dyDescent="0.2">
      <c r="A364" s="27"/>
      <c r="B364" s="27"/>
      <c r="C364" s="27"/>
      <c r="D364" s="27" t="s">
        <v>286</v>
      </c>
    </row>
    <row r="365" spans="1:4" x14ac:dyDescent="0.2">
      <c r="A365" s="27" t="s">
        <v>2516</v>
      </c>
      <c r="B365" s="27" t="s">
        <v>129</v>
      </c>
      <c r="C365" s="27" t="s">
        <v>698</v>
      </c>
      <c r="D365" s="27" t="s">
        <v>791</v>
      </c>
    </row>
    <row r="366" spans="1:4" x14ac:dyDescent="0.2">
      <c r="A366" s="27"/>
      <c r="B366" s="27"/>
      <c r="C366" s="27"/>
      <c r="D366" s="27" t="s">
        <v>284</v>
      </c>
    </row>
    <row r="367" spans="1:4" x14ac:dyDescent="0.2">
      <c r="A367" s="27"/>
      <c r="B367" s="27"/>
      <c r="C367" s="27"/>
      <c r="D367" s="27" t="s">
        <v>2331</v>
      </c>
    </row>
    <row r="368" spans="1:4" x14ac:dyDescent="0.2">
      <c r="A368" s="27"/>
      <c r="B368" s="27"/>
      <c r="C368" s="27"/>
      <c r="D368" s="27" t="s">
        <v>286</v>
      </c>
    </row>
    <row r="369" spans="1:4" x14ac:dyDescent="0.2">
      <c r="A369" s="27" t="s">
        <v>1779</v>
      </c>
      <c r="B369" s="27" t="s">
        <v>131</v>
      </c>
      <c r="C369" s="27" t="s">
        <v>698</v>
      </c>
      <c r="D369" s="27" t="s">
        <v>791</v>
      </c>
    </row>
    <row r="370" spans="1:4" x14ac:dyDescent="0.2">
      <c r="A370" s="27"/>
      <c r="B370" s="27"/>
      <c r="C370" s="27"/>
      <c r="D370" s="27" t="s">
        <v>284</v>
      </c>
    </row>
    <row r="371" spans="1:4" x14ac:dyDescent="0.2">
      <c r="A371" s="27"/>
      <c r="B371" s="27"/>
      <c r="C371" s="27"/>
      <c r="D371" s="27" t="s">
        <v>1178</v>
      </c>
    </row>
    <row r="372" spans="1:4" x14ac:dyDescent="0.2">
      <c r="A372" s="27"/>
      <c r="B372" s="27"/>
      <c r="C372" s="27"/>
      <c r="D372" s="27" t="s">
        <v>2331</v>
      </c>
    </row>
    <row r="373" spans="1:4" x14ac:dyDescent="0.2">
      <c r="A373" s="27"/>
      <c r="B373" s="27"/>
      <c r="C373" s="27"/>
      <c r="D373" s="27" t="s">
        <v>286</v>
      </c>
    </row>
    <row r="374" spans="1:4" x14ac:dyDescent="0.2">
      <c r="A374" s="27" t="s">
        <v>2461</v>
      </c>
      <c r="B374" s="27" t="s">
        <v>948</v>
      </c>
      <c r="C374" s="27" t="s">
        <v>698</v>
      </c>
      <c r="D374" s="27" t="s">
        <v>791</v>
      </c>
    </row>
    <row r="375" spans="1:4" x14ac:dyDescent="0.2">
      <c r="A375" s="27"/>
      <c r="B375" s="27"/>
      <c r="C375" s="27"/>
      <c r="D375" s="27" t="s">
        <v>284</v>
      </c>
    </row>
    <row r="376" spans="1:4" x14ac:dyDescent="0.2">
      <c r="A376" s="27"/>
      <c r="B376" s="27"/>
      <c r="C376" s="27"/>
      <c r="D376" s="27" t="s">
        <v>2331</v>
      </c>
    </row>
    <row r="377" spans="1:4" x14ac:dyDescent="0.2">
      <c r="A377" s="27"/>
      <c r="B377" s="27"/>
      <c r="C377" s="27"/>
      <c r="D377" s="27" t="s">
        <v>286</v>
      </c>
    </row>
    <row r="378" spans="1:4" x14ac:dyDescent="0.2">
      <c r="A378" s="27" t="s">
        <v>2334</v>
      </c>
      <c r="B378" s="27" t="s">
        <v>368</v>
      </c>
      <c r="C378" s="27" t="s">
        <v>698</v>
      </c>
      <c r="D378" s="27" t="s">
        <v>791</v>
      </c>
    </row>
    <row r="379" spans="1:4" x14ac:dyDescent="0.2">
      <c r="A379" s="27"/>
      <c r="B379" s="27"/>
      <c r="C379" s="27"/>
      <c r="D379" s="27" t="s">
        <v>284</v>
      </c>
    </row>
    <row r="380" spans="1:4" x14ac:dyDescent="0.2">
      <c r="A380" s="27"/>
      <c r="B380" s="27"/>
      <c r="C380" s="27"/>
      <c r="D380" s="27" t="s">
        <v>2331</v>
      </c>
    </row>
    <row r="381" spans="1:4" x14ac:dyDescent="0.2">
      <c r="A381" s="27"/>
      <c r="B381" s="27"/>
      <c r="C381" s="27"/>
      <c r="D381" s="27" t="s">
        <v>792</v>
      </c>
    </row>
    <row r="382" spans="1:4" x14ac:dyDescent="0.2">
      <c r="A382" s="27"/>
      <c r="B382" s="27"/>
      <c r="C382" s="27"/>
      <c r="D382" s="27" t="s">
        <v>793</v>
      </c>
    </row>
    <row r="383" spans="1:4" x14ac:dyDescent="0.2">
      <c r="A383" s="27"/>
      <c r="B383" s="27"/>
      <c r="C383" s="27"/>
      <c r="D383" s="27" t="s">
        <v>1055</v>
      </c>
    </row>
    <row r="384" spans="1:4" x14ac:dyDescent="0.2">
      <c r="A384" s="27" t="s">
        <v>1811</v>
      </c>
      <c r="B384" s="27" t="s">
        <v>130</v>
      </c>
      <c r="C384" s="27" t="s">
        <v>698</v>
      </c>
      <c r="D384" s="27" t="s">
        <v>791</v>
      </c>
    </row>
    <row r="385" spans="1:4" x14ac:dyDescent="0.2">
      <c r="A385" s="27"/>
      <c r="B385" s="27"/>
      <c r="C385" s="27"/>
      <c r="D385" s="27" t="s">
        <v>284</v>
      </c>
    </row>
    <row r="386" spans="1:4" x14ac:dyDescent="0.2">
      <c r="A386" s="27"/>
      <c r="B386" s="27"/>
      <c r="C386" s="27"/>
      <c r="D386" s="27" t="s">
        <v>2331</v>
      </c>
    </row>
    <row r="387" spans="1:4" x14ac:dyDescent="0.2">
      <c r="A387" s="27"/>
      <c r="B387" s="27"/>
      <c r="C387" s="27"/>
      <c r="D387" s="27" t="s">
        <v>286</v>
      </c>
    </row>
    <row r="388" spans="1:4" x14ac:dyDescent="0.2">
      <c r="A388" s="27" t="s">
        <v>2446</v>
      </c>
      <c r="B388" s="27" t="s">
        <v>2326</v>
      </c>
      <c r="C388" s="27" t="s">
        <v>2079</v>
      </c>
      <c r="D388" s="27" t="s">
        <v>284</v>
      </c>
    </row>
    <row r="389" spans="1:4" x14ac:dyDescent="0.2">
      <c r="A389" s="27"/>
      <c r="B389" s="27"/>
      <c r="C389" s="27"/>
      <c r="D389" s="27" t="s">
        <v>2331</v>
      </c>
    </row>
    <row r="390" spans="1:4" x14ac:dyDescent="0.2">
      <c r="A390" s="27"/>
      <c r="B390" s="27"/>
      <c r="C390" s="27"/>
      <c r="D390" s="27" t="s">
        <v>286</v>
      </c>
    </row>
    <row r="391" spans="1:4" x14ac:dyDescent="0.2">
      <c r="A391" s="27" t="s">
        <v>1796</v>
      </c>
      <c r="B391" s="27" t="s">
        <v>624</v>
      </c>
      <c r="C391" s="27" t="s">
        <v>698</v>
      </c>
      <c r="D391" s="27" t="s">
        <v>791</v>
      </c>
    </row>
    <row r="392" spans="1:4" x14ac:dyDescent="0.2">
      <c r="A392" s="27"/>
      <c r="B392" s="27"/>
      <c r="C392" s="27"/>
      <c r="D392" s="27" t="s">
        <v>284</v>
      </c>
    </row>
    <row r="393" spans="1:4" x14ac:dyDescent="0.2">
      <c r="A393" s="27"/>
      <c r="B393" s="27"/>
      <c r="C393" s="27"/>
      <c r="D393" s="27" t="s">
        <v>2331</v>
      </c>
    </row>
    <row r="394" spans="1:4" x14ac:dyDescent="0.2">
      <c r="A394" s="27"/>
      <c r="B394" s="27"/>
      <c r="C394" s="27"/>
      <c r="D394" s="27" t="s">
        <v>286</v>
      </c>
    </row>
    <row r="395" spans="1:4" x14ac:dyDescent="0.2">
      <c r="A395" s="27" t="s">
        <v>2186</v>
      </c>
      <c r="B395" s="27" t="s">
        <v>2187</v>
      </c>
      <c r="C395" s="27" t="s">
        <v>2079</v>
      </c>
      <c r="D395" s="27" t="s">
        <v>284</v>
      </c>
    </row>
    <row r="396" spans="1:4" x14ac:dyDescent="0.2">
      <c r="A396" s="27" t="s">
        <v>1872</v>
      </c>
      <c r="B396" s="27" t="s">
        <v>1873</v>
      </c>
      <c r="C396" s="27" t="s">
        <v>698</v>
      </c>
      <c r="D396" s="27" t="s">
        <v>284</v>
      </c>
    </row>
    <row r="397" spans="1:4" x14ac:dyDescent="0.2">
      <c r="A397" s="27" t="s">
        <v>2587</v>
      </c>
      <c r="B397" s="27" t="s">
        <v>2588</v>
      </c>
      <c r="C397" s="27" t="s">
        <v>2079</v>
      </c>
      <c r="D397" s="27" t="s">
        <v>284</v>
      </c>
    </row>
    <row r="398" spans="1:4" x14ac:dyDescent="0.2">
      <c r="A398" s="27" t="s">
        <v>2589</v>
      </c>
      <c r="B398" s="27" t="s">
        <v>2590</v>
      </c>
      <c r="C398" s="27" t="s">
        <v>2079</v>
      </c>
      <c r="D398" s="27" t="s">
        <v>284</v>
      </c>
    </row>
    <row r="399" spans="1:4" x14ac:dyDescent="0.2">
      <c r="A399" s="27" t="s">
        <v>2077</v>
      </c>
      <c r="B399" s="27" t="s">
        <v>2078</v>
      </c>
      <c r="C399" s="27" t="s">
        <v>2079</v>
      </c>
      <c r="D399" s="27" t="s">
        <v>284</v>
      </c>
    </row>
    <row r="400" spans="1:4" x14ac:dyDescent="0.2">
      <c r="A400" s="27" t="s">
        <v>2202</v>
      </c>
      <c r="B400" s="27" t="s">
        <v>389</v>
      </c>
      <c r="C400" s="27" t="s">
        <v>698</v>
      </c>
      <c r="D400" s="27" t="s">
        <v>791</v>
      </c>
    </row>
    <row r="401" spans="1:4" x14ac:dyDescent="0.2">
      <c r="A401" s="27"/>
      <c r="B401" s="27"/>
      <c r="C401" s="27"/>
      <c r="D401" s="27" t="s">
        <v>284</v>
      </c>
    </row>
    <row r="402" spans="1:4" x14ac:dyDescent="0.2">
      <c r="A402" s="27" t="s">
        <v>1790</v>
      </c>
      <c r="B402" s="27" t="s">
        <v>132</v>
      </c>
      <c r="C402" s="27" t="s">
        <v>698</v>
      </c>
      <c r="D402" s="27" t="s">
        <v>284</v>
      </c>
    </row>
    <row r="403" spans="1:4" x14ac:dyDescent="0.2">
      <c r="A403" s="27"/>
      <c r="B403" s="27"/>
      <c r="C403" s="27"/>
      <c r="D403" s="27" t="s">
        <v>792</v>
      </c>
    </row>
    <row r="404" spans="1:4" x14ac:dyDescent="0.2">
      <c r="A404" s="27" t="s">
        <v>1790</v>
      </c>
      <c r="B404" s="27" t="s">
        <v>693</v>
      </c>
      <c r="C404" s="27" t="s">
        <v>698</v>
      </c>
      <c r="D404" s="27" t="s">
        <v>284</v>
      </c>
    </row>
    <row r="405" spans="1:4" x14ac:dyDescent="0.2">
      <c r="A405" s="27" t="s">
        <v>1797</v>
      </c>
      <c r="B405" s="27" t="s">
        <v>248</v>
      </c>
      <c r="C405" s="27" t="s">
        <v>698</v>
      </c>
      <c r="D405" s="27" t="s">
        <v>284</v>
      </c>
    </row>
    <row r="406" spans="1:4" x14ac:dyDescent="0.2">
      <c r="A406" s="27" t="s">
        <v>1834</v>
      </c>
      <c r="B406" s="27" t="s">
        <v>1611</v>
      </c>
      <c r="C406" s="27" t="s">
        <v>698</v>
      </c>
      <c r="D406" s="27" t="s">
        <v>284</v>
      </c>
    </row>
    <row r="407" spans="1:4" x14ac:dyDescent="0.2">
      <c r="A407" s="27" t="s">
        <v>1835</v>
      </c>
      <c r="B407" s="27" t="s">
        <v>1612</v>
      </c>
      <c r="C407" s="27" t="s">
        <v>698</v>
      </c>
      <c r="D407" s="27" t="s">
        <v>284</v>
      </c>
    </row>
    <row r="408" spans="1:4" x14ac:dyDescent="0.2">
      <c r="A408" s="27" t="s">
        <v>1813</v>
      </c>
      <c r="B408" s="27" t="s">
        <v>136</v>
      </c>
      <c r="C408" s="27" t="s">
        <v>698</v>
      </c>
      <c r="D408" s="27" t="s">
        <v>284</v>
      </c>
    </row>
    <row r="409" spans="1:4" x14ac:dyDescent="0.2">
      <c r="A409" s="27" t="s">
        <v>1794</v>
      </c>
      <c r="B409" s="27" t="s">
        <v>2080</v>
      </c>
      <c r="C409" s="27" t="s">
        <v>2079</v>
      </c>
      <c r="D409" s="27" t="s">
        <v>284</v>
      </c>
    </row>
    <row r="410" spans="1:4" x14ac:dyDescent="0.2">
      <c r="A410" s="27" t="s">
        <v>1794</v>
      </c>
      <c r="B410" s="27" t="s">
        <v>1416</v>
      </c>
      <c r="C410" s="27" t="s">
        <v>698</v>
      </c>
      <c r="D410" s="27" t="s">
        <v>284</v>
      </c>
    </row>
    <row r="411" spans="1:4" x14ac:dyDescent="0.2">
      <c r="A411" s="27" t="s">
        <v>2203</v>
      </c>
      <c r="B411" s="27" t="s">
        <v>687</v>
      </c>
      <c r="C411" s="27" t="s">
        <v>698</v>
      </c>
      <c r="D411" s="27" t="s">
        <v>284</v>
      </c>
    </row>
    <row r="412" spans="1:4" x14ac:dyDescent="0.2">
      <c r="A412" s="27" t="s">
        <v>1820</v>
      </c>
      <c r="B412" s="27" t="s">
        <v>300</v>
      </c>
      <c r="C412" s="27" t="s">
        <v>698</v>
      </c>
      <c r="D412" s="27" t="s">
        <v>791</v>
      </c>
    </row>
    <row r="413" spans="1:4" x14ac:dyDescent="0.2">
      <c r="A413" s="27"/>
      <c r="B413" s="27"/>
      <c r="C413" s="27"/>
      <c r="D413" s="27" t="s">
        <v>284</v>
      </c>
    </row>
    <row r="414" spans="1:4" x14ac:dyDescent="0.2">
      <c r="A414" s="27" t="s">
        <v>1820</v>
      </c>
      <c r="B414" s="27" t="s">
        <v>2388</v>
      </c>
      <c r="C414" s="27" t="s">
        <v>2079</v>
      </c>
      <c r="D414" s="27" t="s">
        <v>284</v>
      </c>
    </row>
    <row r="415" spans="1:4" x14ac:dyDescent="0.2">
      <c r="A415" s="27" t="s">
        <v>1821</v>
      </c>
      <c r="B415" s="27" t="s">
        <v>299</v>
      </c>
      <c r="C415" s="27" t="s">
        <v>698</v>
      </c>
      <c r="D415" s="27" t="s">
        <v>791</v>
      </c>
    </row>
    <row r="416" spans="1:4" x14ac:dyDescent="0.2">
      <c r="A416" s="27"/>
      <c r="B416" s="27"/>
      <c r="C416" s="27"/>
      <c r="D416" s="27" t="s">
        <v>284</v>
      </c>
    </row>
    <row r="417" spans="1:4" x14ac:dyDescent="0.2">
      <c r="A417" s="27" t="s">
        <v>1821</v>
      </c>
      <c r="B417" s="27" t="s">
        <v>2389</v>
      </c>
      <c r="C417" s="27" t="s">
        <v>2079</v>
      </c>
      <c r="D417" s="27" t="s">
        <v>284</v>
      </c>
    </row>
    <row r="418" spans="1:4" x14ac:dyDescent="0.2">
      <c r="A418" s="27" t="s">
        <v>1755</v>
      </c>
      <c r="B418" s="27" t="s">
        <v>190</v>
      </c>
      <c r="C418" s="27" t="s">
        <v>698</v>
      </c>
      <c r="D418" s="27" t="s">
        <v>791</v>
      </c>
    </row>
    <row r="419" spans="1:4" x14ac:dyDescent="0.2">
      <c r="A419" s="27"/>
      <c r="B419" s="27"/>
      <c r="C419" s="27"/>
      <c r="D419" s="27" t="s">
        <v>284</v>
      </c>
    </row>
    <row r="420" spans="1:4" x14ac:dyDescent="0.2">
      <c r="A420" s="27" t="s">
        <v>1755</v>
      </c>
      <c r="B420" s="27" t="s">
        <v>2387</v>
      </c>
      <c r="C420" s="27" t="s">
        <v>2079</v>
      </c>
      <c r="D420" s="27" t="s">
        <v>284</v>
      </c>
    </row>
    <row r="421" spans="1:4" x14ac:dyDescent="0.2">
      <c r="A421" s="27" t="s">
        <v>1839</v>
      </c>
      <c r="B421" s="27" t="s">
        <v>1704</v>
      </c>
      <c r="C421" s="27" t="s">
        <v>698</v>
      </c>
      <c r="D421" s="27" t="s">
        <v>791</v>
      </c>
    </row>
    <row r="422" spans="1:4" x14ac:dyDescent="0.2">
      <c r="A422" s="27"/>
      <c r="B422" s="27"/>
      <c r="C422" s="27"/>
      <c r="D422" s="27" t="s">
        <v>284</v>
      </c>
    </row>
    <row r="423" spans="1:4" x14ac:dyDescent="0.2">
      <c r="A423" s="27" t="s">
        <v>1785</v>
      </c>
      <c r="B423" s="27" t="s">
        <v>138</v>
      </c>
      <c r="C423" s="27" t="s">
        <v>698</v>
      </c>
      <c r="D423" s="27" t="s">
        <v>284</v>
      </c>
    </row>
    <row r="424" spans="1:4" x14ac:dyDescent="0.2">
      <c r="A424" s="27" t="s">
        <v>1754</v>
      </c>
      <c r="B424" s="27" t="s">
        <v>188</v>
      </c>
      <c r="C424" s="27" t="s">
        <v>698</v>
      </c>
      <c r="D424" s="27" t="s">
        <v>791</v>
      </c>
    </row>
    <row r="425" spans="1:4" x14ac:dyDescent="0.2">
      <c r="A425" s="27"/>
      <c r="B425" s="27"/>
      <c r="C425" s="27"/>
      <c r="D425" s="27" t="s">
        <v>284</v>
      </c>
    </row>
    <row r="426" spans="1:4" x14ac:dyDescent="0.2">
      <c r="A426" s="27" t="s">
        <v>1837</v>
      </c>
      <c r="B426" s="27" t="s">
        <v>1543</v>
      </c>
      <c r="C426" s="27" t="s">
        <v>698</v>
      </c>
      <c r="D426" s="27" t="s">
        <v>284</v>
      </c>
    </row>
    <row r="427" spans="1:4" x14ac:dyDescent="0.2">
      <c r="A427" s="27" t="s">
        <v>1836</v>
      </c>
      <c r="B427" s="27" t="s">
        <v>1613</v>
      </c>
      <c r="C427" s="27" t="s">
        <v>698</v>
      </c>
      <c r="D427" s="27" t="s">
        <v>284</v>
      </c>
    </row>
    <row r="428" spans="1:4" x14ac:dyDescent="0.2">
      <c r="A428" s="27" t="s">
        <v>1814</v>
      </c>
      <c r="B428" s="27" t="s">
        <v>1298</v>
      </c>
      <c r="C428" s="27" t="s">
        <v>698</v>
      </c>
      <c r="D428" s="27" t="s">
        <v>791</v>
      </c>
    </row>
    <row r="429" spans="1:4" x14ac:dyDescent="0.2">
      <c r="A429" s="27"/>
      <c r="B429" s="27"/>
      <c r="C429" s="27"/>
      <c r="D429" s="27" t="s">
        <v>284</v>
      </c>
    </row>
    <row r="430" spans="1:4" x14ac:dyDescent="0.2">
      <c r="A430" s="27" t="s">
        <v>2318</v>
      </c>
      <c r="B430" s="27" t="s">
        <v>137</v>
      </c>
      <c r="C430" s="27" t="s">
        <v>698</v>
      </c>
      <c r="D430" s="27" t="s">
        <v>791</v>
      </c>
    </row>
    <row r="431" spans="1:4" x14ac:dyDescent="0.2">
      <c r="A431" s="27"/>
      <c r="B431" s="27"/>
      <c r="C431" s="27"/>
      <c r="D431" s="27" t="s">
        <v>284</v>
      </c>
    </row>
    <row r="432" spans="1:4" x14ac:dyDescent="0.2">
      <c r="A432" s="27" t="s">
        <v>2540</v>
      </c>
      <c r="B432" s="27" t="s">
        <v>2223</v>
      </c>
      <c r="C432" s="27" t="s">
        <v>2079</v>
      </c>
      <c r="D432" s="27" t="s">
        <v>791</v>
      </c>
    </row>
    <row r="433" spans="1:4" x14ac:dyDescent="0.2">
      <c r="A433" s="27"/>
      <c r="B433" s="27"/>
      <c r="C433" s="27"/>
      <c r="D433" s="27" t="s">
        <v>284</v>
      </c>
    </row>
    <row r="434" spans="1:4" x14ac:dyDescent="0.2">
      <c r="A434" s="27" t="s">
        <v>1753</v>
      </c>
      <c r="B434" s="27" t="s">
        <v>187</v>
      </c>
      <c r="C434" s="27" t="s">
        <v>698</v>
      </c>
      <c r="D434" s="27" t="s">
        <v>791</v>
      </c>
    </row>
    <row r="435" spans="1:4" x14ac:dyDescent="0.2">
      <c r="A435" s="27"/>
      <c r="B435" s="27"/>
      <c r="C435" s="27"/>
      <c r="D435" s="27" t="s">
        <v>284</v>
      </c>
    </row>
    <row r="436" spans="1:4" x14ac:dyDescent="0.2">
      <c r="A436" s="27" t="s">
        <v>1753</v>
      </c>
      <c r="B436" s="27" t="s">
        <v>1300</v>
      </c>
      <c r="C436" s="27" t="s">
        <v>698</v>
      </c>
      <c r="D436" s="27" t="s">
        <v>284</v>
      </c>
    </row>
    <row r="437" spans="1:4" x14ac:dyDescent="0.2">
      <c r="A437" s="27" t="s">
        <v>2536</v>
      </c>
      <c r="B437" s="27" t="s">
        <v>2224</v>
      </c>
      <c r="C437" s="27" t="s">
        <v>2079</v>
      </c>
      <c r="D437" s="27" t="s">
        <v>284</v>
      </c>
    </row>
    <row r="438" spans="1:4" x14ac:dyDescent="0.2">
      <c r="A438" s="27" t="s">
        <v>2573</v>
      </c>
      <c r="B438" s="27" t="s">
        <v>2081</v>
      </c>
      <c r="C438" s="27" t="s">
        <v>2079</v>
      </c>
      <c r="D438" s="27" t="s">
        <v>284</v>
      </c>
    </row>
    <row r="439" spans="1:4" x14ac:dyDescent="0.2">
      <c r="A439" s="27" t="s">
        <v>2319</v>
      </c>
      <c r="B439" s="27" t="s">
        <v>147</v>
      </c>
      <c r="C439" s="27" t="s">
        <v>698</v>
      </c>
      <c r="D439" s="27" t="s">
        <v>284</v>
      </c>
    </row>
    <row r="440" spans="1:4" x14ac:dyDescent="0.2">
      <c r="A440" s="27" t="s">
        <v>2490</v>
      </c>
      <c r="B440" s="27" t="s">
        <v>2222</v>
      </c>
      <c r="C440" s="27" t="s">
        <v>2079</v>
      </c>
      <c r="D440" s="27" t="s">
        <v>791</v>
      </c>
    </row>
    <row r="441" spans="1:4" x14ac:dyDescent="0.2">
      <c r="A441" s="27"/>
      <c r="B441" s="27"/>
      <c r="C441" s="27"/>
      <c r="D441" s="27" t="s">
        <v>284</v>
      </c>
    </row>
    <row r="442" spans="1:4" x14ac:dyDescent="0.2">
      <c r="A442" s="27" t="s">
        <v>1781</v>
      </c>
      <c r="B442" s="27" t="s">
        <v>139</v>
      </c>
      <c r="C442" s="27" t="s">
        <v>698</v>
      </c>
      <c r="D442" s="27" t="s">
        <v>791</v>
      </c>
    </row>
    <row r="443" spans="1:4" x14ac:dyDescent="0.2">
      <c r="A443" s="27"/>
      <c r="B443" s="27"/>
      <c r="C443" s="27"/>
      <c r="D443" s="27" t="s">
        <v>284</v>
      </c>
    </row>
    <row r="444" spans="1:4" x14ac:dyDescent="0.2">
      <c r="A444" s="27" t="s">
        <v>1787</v>
      </c>
      <c r="B444" s="27" t="s">
        <v>140</v>
      </c>
      <c r="C444" s="27" t="s">
        <v>698</v>
      </c>
      <c r="D444" s="27" t="s">
        <v>791</v>
      </c>
    </row>
    <row r="445" spans="1:4" x14ac:dyDescent="0.2">
      <c r="A445" s="27"/>
      <c r="B445" s="27"/>
      <c r="C445" s="27"/>
      <c r="D445" s="27" t="s">
        <v>284</v>
      </c>
    </row>
    <row r="446" spans="1:4" x14ac:dyDescent="0.2">
      <c r="A446" s="27"/>
      <c r="B446" s="27"/>
      <c r="C446" s="27"/>
      <c r="D446" s="27" t="s">
        <v>792</v>
      </c>
    </row>
    <row r="447" spans="1:4" x14ac:dyDescent="0.2">
      <c r="A447" s="27" t="s">
        <v>1787</v>
      </c>
      <c r="B447" s="27" t="s">
        <v>1414</v>
      </c>
      <c r="C447" s="27" t="s">
        <v>698</v>
      </c>
      <c r="D447" s="27" t="s">
        <v>284</v>
      </c>
    </row>
    <row r="448" spans="1:4" x14ac:dyDescent="0.2">
      <c r="A448" s="27" t="s">
        <v>1782</v>
      </c>
      <c r="B448" s="27" t="s">
        <v>141</v>
      </c>
      <c r="C448" s="27" t="s">
        <v>698</v>
      </c>
      <c r="D448" s="27" t="s">
        <v>791</v>
      </c>
    </row>
    <row r="449" spans="1:4" x14ac:dyDescent="0.2">
      <c r="A449" s="27"/>
      <c r="B449" s="27"/>
      <c r="C449" s="27"/>
      <c r="D449" s="27" t="s">
        <v>284</v>
      </c>
    </row>
    <row r="450" spans="1:4" x14ac:dyDescent="0.2">
      <c r="A450" s="27" t="s">
        <v>1783</v>
      </c>
      <c r="B450" s="27" t="s">
        <v>142</v>
      </c>
      <c r="C450" s="27" t="s">
        <v>698</v>
      </c>
      <c r="D450" s="27" t="s">
        <v>791</v>
      </c>
    </row>
    <row r="451" spans="1:4" x14ac:dyDescent="0.2">
      <c r="A451" s="27"/>
      <c r="B451" s="27"/>
      <c r="C451" s="27"/>
      <c r="D451" s="27" t="s">
        <v>284</v>
      </c>
    </row>
    <row r="452" spans="1:4" x14ac:dyDescent="0.2">
      <c r="A452" s="27" t="s">
        <v>1788</v>
      </c>
      <c r="B452" s="27" t="s">
        <v>143</v>
      </c>
      <c r="C452" s="27" t="s">
        <v>698</v>
      </c>
      <c r="D452" s="27" t="s">
        <v>791</v>
      </c>
    </row>
    <row r="453" spans="1:4" x14ac:dyDescent="0.2">
      <c r="A453" s="27"/>
      <c r="B453" s="27"/>
      <c r="C453" s="27"/>
      <c r="D453" s="27" t="s">
        <v>284</v>
      </c>
    </row>
    <row r="454" spans="1:4" x14ac:dyDescent="0.2">
      <c r="A454" s="27"/>
      <c r="B454" s="27"/>
      <c r="C454" s="27"/>
      <c r="D454" s="27" t="s">
        <v>792</v>
      </c>
    </row>
    <row r="455" spans="1:4" x14ac:dyDescent="0.2">
      <c r="A455" s="27" t="s">
        <v>1788</v>
      </c>
      <c r="B455" s="27" t="s">
        <v>1415</v>
      </c>
      <c r="C455" s="27" t="s">
        <v>698</v>
      </c>
      <c r="D455" s="27" t="s">
        <v>284</v>
      </c>
    </row>
    <row r="456" spans="1:4" x14ac:dyDescent="0.2">
      <c r="A456" s="27" t="s">
        <v>1789</v>
      </c>
      <c r="B456" s="27" t="s">
        <v>144</v>
      </c>
      <c r="C456" s="27" t="s">
        <v>698</v>
      </c>
      <c r="D456" s="27" t="s">
        <v>791</v>
      </c>
    </row>
    <row r="457" spans="1:4" x14ac:dyDescent="0.2">
      <c r="A457" s="27"/>
      <c r="B457" s="27"/>
      <c r="C457" s="27"/>
      <c r="D457" s="27" t="s">
        <v>284</v>
      </c>
    </row>
    <row r="458" spans="1:4" x14ac:dyDescent="0.2">
      <c r="A458" s="27"/>
      <c r="B458" s="27"/>
      <c r="C458" s="27"/>
      <c r="D458" s="27" t="s">
        <v>792</v>
      </c>
    </row>
    <row r="459" spans="1:4" x14ac:dyDescent="0.2">
      <c r="A459" s="27" t="s">
        <v>1780</v>
      </c>
      <c r="B459" s="27" t="s">
        <v>145</v>
      </c>
      <c r="C459" s="27" t="s">
        <v>698</v>
      </c>
      <c r="D459" s="27" t="s">
        <v>791</v>
      </c>
    </row>
    <row r="460" spans="1:4" x14ac:dyDescent="0.2">
      <c r="A460" s="27"/>
      <c r="B460" s="27"/>
      <c r="C460" s="27"/>
      <c r="D460" s="27" t="s">
        <v>284</v>
      </c>
    </row>
    <row r="461" spans="1:4" x14ac:dyDescent="0.2">
      <c r="A461" s="27" t="s">
        <v>1819</v>
      </c>
      <c r="B461" s="27" t="s">
        <v>1544</v>
      </c>
      <c r="C461" s="27" t="s">
        <v>698</v>
      </c>
      <c r="D461" s="27" t="s">
        <v>791</v>
      </c>
    </row>
    <row r="462" spans="1:4" x14ac:dyDescent="0.2">
      <c r="A462" s="27"/>
      <c r="B462" s="27"/>
      <c r="C462" s="27"/>
      <c r="D462" s="27" t="s">
        <v>284</v>
      </c>
    </row>
    <row r="463" spans="1:4" x14ac:dyDescent="0.2">
      <c r="A463" s="27" t="s">
        <v>2320</v>
      </c>
      <c r="B463" s="27" t="s">
        <v>295</v>
      </c>
      <c r="C463" s="27" t="s">
        <v>698</v>
      </c>
      <c r="D463" s="27" t="s">
        <v>791</v>
      </c>
    </row>
    <row r="464" spans="1:4" x14ac:dyDescent="0.2">
      <c r="A464" s="27"/>
      <c r="B464" s="27"/>
      <c r="C464" s="27"/>
      <c r="D464" s="27" t="s">
        <v>284</v>
      </c>
    </row>
    <row r="465" spans="1:4" x14ac:dyDescent="0.2">
      <c r="A465" s="27" t="s">
        <v>2575</v>
      </c>
      <c r="B465" s="27" t="s">
        <v>2221</v>
      </c>
      <c r="C465" s="27" t="s">
        <v>2079</v>
      </c>
      <c r="D465" s="27" t="s">
        <v>791</v>
      </c>
    </row>
    <row r="466" spans="1:4" x14ac:dyDescent="0.2">
      <c r="A466" s="27"/>
      <c r="B466" s="27"/>
      <c r="C466" s="27"/>
      <c r="D466" s="27" t="s">
        <v>284</v>
      </c>
    </row>
    <row r="467" spans="1:4" x14ac:dyDescent="0.2">
      <c r="A467" s="27" t="s">
        <v>1786</v>
      </c>
      <c r="B467" s="27" t="s">
        <v>146</v>
      </c>
      <c r="C467" s="27" t="s">
        <v>698</v>
      </c>
      <c r="D467" s="27" t="s">
        <v>791</v>
      </c>
    </row>
    <row r="468" spans="1:4" x14ac:dyDescent="0.2">
      <c r="A468" s="27"/>
      <c r="B468" s="27"/>
      <c r="C468" s="27"/>
      <c r="D468" s="27" t="s">
        <v>284</v>
      </c>
    </row>
    <row r="469" spans="1:4" x14ac:dyDescent="0.2">
      <c r="A469" s="27" t="s">
        <v>1815</v>
      </c>
      <c r="B469" s="27" t="s">
        <v>1299</v>
      </c>
      <c r="C469" s="27" t="s">
        <v>698</v>
      </c>
      <c r="D469" s="27" t="s">
        <v>284</v>
      </c>
    </row>
    <row r="470" spans="1:4" x14ac:dyDescent="0.2">
      <c r="A470" s="27" t="s">
        <v>2321</v>
      </c>
      <c r="B470" s="27" t="s">
        <v>2082</v>
      </c>
      <c r="C470" s="27" t="s">
        <v>2079</v>
      </c>
      <c r="D470" s="27" t="s">
        <v>791</v>
      </c>
    </row>
    <row r="471" spans="1:4" x14ac:dyDescent="0.2">
      <c r="A471" s="27"/>
      <c r="B471" s="27"/>
      <c r="C471" s="27"/>
      <c r="D471" s="27" t="s">
        <v>284</v>
      </c>
    </row>
    <row r="472" spans="1:4" x14ac:dyDescent="0.2">
      <c r="A472" s="27" t="s">
        <v>2431</v>
      </c>
      <c r="B472" s="27" t="s">
        <v>2225</v>
      </c>
      <c r="C472" s="27" t="s">
        <v>2079</v>
      </c>
      <c r="D472" s="27" t="s">
        <v>791</v>
      </c>
    </row>
    <row r="473" spans="1:4" x14ac:dyDescent="0.2">
      <c r="A473" s="27"/>
      <c r="B473" s="27"/>
      <c r="C473" s="27"/>
      <c r="D473" s="27" t="s">
        <v>284</v>
      </c>
    </row>
    <row r="474" spans="1:4" x14ac:dyDescent="0.2">
      <c r="A474" s="27" t="s">
        <v>2385</v>
      </c>
      <c r="B474" s="27" t="s">
        <v>2386</v>
      </c>
      <c r="C474" s="27" t="s">
        <v>2079</v>
      </c>
      <c r="D474" s="27" t="s">
        <v>284</v>
      </c>
    </row>
    <row r="475" spans="1:4" x14ac:dyDescent="0.2">
      <c r="A475" s="27" t="s">
        <v>2322</v>
      </c>
      <c r="B475" s="27" t="s">
        <v>279</v>
      </c>
      <c r="C475" s="27" t="s">
        <v>698</v>
      </c>
      <c r="D475" s="27" t="s">
        <v>791</v>
      </c>
    </row>
    <row r="476" spans="1:4" x14ac:dyDescent="0.2">
      <c r="A476" s="27"/>
      <c r="B476" s="27"/>
      <c r="C476" s="27"/>
      <c r="D476" s="27" t="s">
        <v>284</v>
      </c>
    </row>
    <row r="477" spans="1:4" x14ac:dyDescent="0.2">
      <c r="A477" s="27" t="s">
        <v>2083</v>
      </c>
      <c r="B477" s="27" t="s">
        <v>2084</v>
      </c>
      <c r="C477" s="27" t="s">
        <v>2079</v>
      </c>
      <c r="D477" s="27" t="s">
        <v>791</v>
      </c>
    </row>
    <row r="478" spans="1:4" x14ac:dyDescent="0.2">
      <c r="A478" s="27"/>
      <c r="B478" s="27"/>
      <c r="C478" s="27"/>
      <c r="D478" s="27" t="s">
        <v>284</v>
      </c>
    </row>
    <row r="479" spans="1:4" x14ac:dyDescent="0.2">
      <c r="A479" s="27" t="s">
        <v>2085</v>
      </c>
      <c r="B479" s="27" t="s">
        <v>2086</v>
      </c>
      <c r="C479" s="27" t="s">
        <v>2079</v>
      </c>
      <c r="D479" s="27" t="s">
        <v>791</v>
      </c>
    </row>
    <row r="480" spans="1:4" x14ac:dyDescent="0.2">
      <c r="A480" s="27"/>
      <c r="B480" s="27"/>
      <c r="C480" s="27"/>
      <c r="D480" s="27" t="s">
        <v>284</v>
      </c>
    </row>
    <row r="481" spans="1:4" x14ac:dyDescent="0.2">
      <c r="A481" s="27" t="s">
        <v>2512</v>
      </c>
      <c r="B481" s="27" t="s">
        <v>1429</v>
      </c>
      <c r="C481" s="27" t="s">
        <v>698</v>
      </c>
      <c r="D481" s="27" t="s">
        <v>284</v>
      </c>
    </row>
    <row r="482" spans="1:4" x14ac:dyDescent="0.2">
      <c r="A482" s="27" t="s">
        <v>2504</v>
      </c>
      <c r="B482" s="27" t="s">
        <v>1413</v>
      </c>
      <c r="C482" s="27" t="s">
        <v>698</v>
      </c>
      <c r="D482" s="27" t="s">
        <v>284</v>
      </c>
    </row>
    <row r="483" spans="1:4" x14ac:dyDescent="0.2">
      <c r="A483" s="27" t="s">
        <v>2535</v>
      </c>
      <c r="B483" s="27" t="s">
        <v>148</v>
      </c>
      <c r="C483" s="27" t="s">
        <v>698</v>
      </c>
      <c r="D483" s="27" t="s">
        <v>284</v>
      </c>
    </row>
    <row r="484" spans="1:4" x14ac:dyDescent="0.2">
      <c r="A484" s="27" t="s">
        <v>2445</v>
      </c>
      <c r="B484" s="27" t="s">
        <v>149</v>
      </c>
      <c r="C484" s="27" t="s">
        <v>698</v>
      </c>
      <c r="D484" s="27" t="s">
        <v>284</v>
      </c>
    </row>
    <row r="485" spans="1:4" x14ac:dyDescent="0.2">
      <c r="A485" s="27" t="s">
        <v>2511</v>
      </c>
      <c r="B485" s="27" t="s">
        <v>1428</v>
      </c>
      <c r="C485" s="27" t="s">
        <v>698</v>
      </c>
      <c r="D485" s="27" t="s">
        <v>284</v>
      </c>
    </row>
    <row r="486" spans="1:4" x14ac:dyDescent="0.2">
      <c r="A486" s="27" t="s">
        <v>2572</v>
      </c>
      <c r="B486" s="27" t="s">
        <v>1412</v>
      </c>
      <c r="C486" s="27" t="s">
        <v>698</v>
      </c>
      <c r="D486" s="27" t="s">
        <v>284</v>
      </c>
    </row>
    <row r="487" spans="1:4" x14ac:dyDescent="0.2">
      <c r="A487" s="27" t="s">
        <v>2571</v>
      </c>
      <c r="B487" s="27" t="s">
        <v>423</v>
      </c>
      <c r="C487" s="27" t="s">
        <v>698</v>
      </c>
      <c r="D487" s="27" t="s">
        <v>284</v>
      </c>
    </row>
    <row r="488" spans="1:4" x14ac:dyDescent="0.2">
      <c r="A488" s="27" t="s">
        <v>2570</v>
      </c>
      <c r="B488" s="27" t="s">
        <v>424</v>
      </c>
      <c r="C488" s="27" t="s">
        <v>698</v>
      </c>
      <c r="D488" s="27" t="s">
        <v>284</v>
      </c>
    </row>
    <row r="489" spans="1:4" x14ac:dyDescent="0.2">
      <c r="A489" s="27" t="s">
        <v>2569</v>
      </c>
      <c r="B489" s="27" t="s">
        <v>150</v>
      </c>
      <c r="C489" s="27" t="s">
        <v>698</v>
      </c>
      <c r="D489" s="27" t="s">
        <v>284</v>
      </c>
    </row>
    <row r="490" spans="1:4" x14ac:dyDescent="0.2">
      <c r="A490" s="27" t="s">
        <v>2501</v>
      </c>
      <c r="B490" s="27" t="s">
        <v>426</v>
      </c>
      <c r="C490" s="27" t="s">
        <v>698</v>
      </c>
      <c r="D490" s="27" t="s">
        <v>284</v>
      </c>
    </row>
    <row r="491" spans="1:4" x14ac:dyDescent="0.2">
      <c r="A491" s="27" t="s">
        <v>2494</v>
      </c>
      <c r="B491" s="27" t="s">
        <v>427</v>
      </c>
      <c r="C491" s="27" t="s">
        <v>698</v>
      </c>
      <c r="D491" s="27" t="s">
        <v>284</v>
      </c>
    </row>
    <row r="492" spans="1:4" x14ac:dyDescent="0.2">
      <c r="A492" s="27" t="s">
        <v>2468</v>
      </c>
      <c r="B492" s="27" t="s">
        <v>151</v>
      </c>
      <c r="C492" s="27" t="s">
        <v>698</v>
      </c>
      <c r="D492" s="27" t="s">
        <v>284</v>
      </c>
    </row>
    <row r="493" spans="1:4" x14ac:dyDescent="0.2">
      <c r="A493" s="27" t="s">
        <v>2677</v>
      </c>
      <c r="B493" s="27" t="s">
        <v>2678</v>
      </c>
      <c r="C493" s="27" t="s">
        <v>2079</v>
      </c>
      <c r="D493" s="27" t="s">
        <v>284</v>
      </c>
    </row>
    <row r="494" spans="1:4" x14ac:dyDescent="0.2">
      <c r="A494" s="27" t="s">
        <v>2574</v>
      </c>
      <c r="B494" s="27" t="s">
        <v>2219</v>
      </c>
      <c r="C494" s="27" t="s">
        <v>2079</v>
      </c>
      <c r="D494" s="27" t="s">
        <v>284</v>
      </c>
    </row>
    <row r="495" spans="1:4" x14ac:dyDescent="0.2">
      <c r="A495" s="27" t="s">
        <v>2551</v>
      </c>
      <c r="B495" s="27" t="s">
        <v>2220</v>
      </c>
      <c r="C495" s="27" t="s">
        <v>2079</v>
      </c>
      <c r="D495" s="27" t="s">
        <v>284</v>
      </c>
    </row>
    <row r="496" spans="1:4" x14ac:dyDescent="0.2">
      <c r="A496" s="27" t="s">
        <v>1828</v>
      </c>
      <c r="B496" s="27" t="s">
        <v>1685</v>
      </c>
      <c r="C496" s="27" t="s">
        <v>698</v>
      </c>
      <c r="D496" s="27" t="s">
        <v>791</v>
      </c>
    </row>
    <row r="497" spans="1:4" x14ac:dyDescent="0.2">
      <c r="A497" s="27"/>
      <c r="B497" s="27"/>
      <c r="C497" s="27"/>
      <c r="D497" s="27" t="s">
        <v>284</v>
      </c>
    </row>
    <row r="498" spans="1:4" x14ac:dyDescent="0.2">
      <c r="A498" s="27" t="s">
        <v>1827</v>
      </c>
      <c r="B498" s="27" t="s">
        <v>1683</v>
      </c>
      <c r="C498" s="27" t="s">
        <v>698</v>
      </c>
      <c r="D498" s="27" t="s">
        <v>791</v>
      </c>
    </row>
    <row r="499" spans="1:4" x14ac:dyDescent="0.2">
      <c r="A499" s="27"/>
      <c r="B499" s="27"/>
      <c r="C499" s="27"/>
      <c r="D499" s="27" t="s">
        <v>284</v>
      </c>
    </row>
    <row r="500" spans="1:4" x14ac:dyDescent="0.2">
      <c r="A500" s="27" t="s">
        <v>1826</v>
      </c>
      <c r="B500" s="27" t="s">
        <v>1684</v>
      </c>
      <c r="C500" s="27" t="s">
        <v>698</v>
      </c>
      <c r="D500" s="27" t="s">
        <v>791</v>
      </c>
    </row>
    <row r="501" spans="1:4" x14ac:dyDescent="0.2">
      <c r="A501" s="27"/>
      <c r="B501" s="27"/>
      <c r="C501" s="27"/>
      <c r="D501" s="27" t="s">
        <v>284</v>
      </c>
    </row>
    <row r="502" spans="1:4" x14ac:dyDescent="0.2">
      <c r="A502" s="27" t="s">
        <v>2087</v>
      </c>
      <c r="B502" s="27" t="s">
        <v>2088</v>
      </c>
      <c r="C502" s="27" t="s">
        <v>2079</v>
      </c>
      <c r="D502" s="27" t="s">
        <v>791</v>
      </c>
    </row>
    <row r="503" spans="1:4" x14ac:dyDescent="0.2">
      <c r="A503" s="27"/>
      <c r="B503" s="27"/>
      <c r="C503" s="27"/>
      <c r="D503" s="27" t="s">
        <v>284</v>
      </c>
    </row>
    <row r="504" spans="1:4" x14ac:dyDescent="0.2">
      <c r="A504" s="27" t="s">
        <v>2089</v>
      </c>
      <c r="B504" s="27" t="s">
        <v>2090</v>
      </c>
      <c r="C504" s="27" t="s">
        <v>2079</v>
      </c>
      <c r="D504" s="27" t="s">
        <v>791</v>
      </c>
    </row>
    <row r="505" spans="1:4" x14ac:dyDescent="0.2">
      <c r="A505" s="27"/>
      <c r="B505" s="27"/>
      <c r="C505" s="27"/>
      <c r="D505" s="27" t="s">
        <v>284</v>
      </c>
    </row>
    <row r="506" spans="1:4" x14ac:dyDescent="0.2">
      <c r="A506" s="27" t="s">
        <v>1812</v>
      </c>
      <c r="B506" s="27" t="s">
        <v>694</v>
      </c>
      <c r="C506" s="27" t="s">
        <v>698</v>
      </c>
      <c r="D506" s="27" t="s">
        <v>284</v>
      </c>
    </row>
    <row r="507" spans="1:4" x14ac:dyDescent="0.2">
      <c r="A507" s="27" t="s">
        <v>1806</v>
      </c>
      <c r="B507" s="27" t="s">
        <v>170</v>
      </c>
      <c r="C507" s="27" t="s">
        <v>698</v>
      </c>
      <c r="D507" s="27" t="s">
        <v>284</v>
      </c>
    </row>
    <row r="508" spans="1:4" x14ac:dyDescent="0.2">
      <c r="A508" s="27" t="s">
        <v>2408</v>
      </c>
      <c r="B508" s="27" t="s">
        <v>1006</v>
      </c>
      <c r="C508" s="27" t="s">
        <v>698</v>
      </c>
      <c r="D508" s="27" t="s">
        <v>791</v>
      </c>
    </row>
    <row r="509" spans="1:4" x14ac:dyDescent="0.2">
      <c r="A509" s="27"/>
      <c r="B509" s="27"/>
      <c r="C509" s="27"/>
      <c r="D509" s="27" t="s">
        <v>284</v>
      </c>
    </row>
    <row r="510" spans="1:4" x14ac:dyDescent="0.2">
      <c r="A510" s="27"/>
      <c r="B510" s="27"/>
      <c r="C510" s="27"/>
      <c r="D510" s="27" t="s">
        <v>2331</v>
      </c>
    </row>
    <row r="511" spans="1:4" x14ac:dyDescent="0.2">
      <c r="A511" s="27"/>
      <c r="B511" s="27"/>
      <c r="C511" s="27"/>
      <c r="D511" s="27" t="s">
        <v>792</v>
      </c>
    </row>
    <row r="512" spans="1:4" x14ac:dyDescent="0.2">
      <c r="A512" s="27" t="s">
        <v>2430</v>
      </c>
      <c r="B512" s="27" t="s">
        <v>171</v>
      </c>
      <c r="C512" s="27" t="s">
        <v>698</v>
      </c>
      <c r="D512" s="27" t="s">
        <v>791</v>
      </c>
    </row>
    <row r="513" spans="1:4" x14ac:dyDescent="0.2">
      <c r="A513" s="27"/>
      <c r="B513" s="27"/>
      <c r="C513" s="27"/>
      <c r="D513" s="27" t="s">
        <v>284</v>
      </c>
    </row>
    <row r="514" spans="1:4" x14ac:dyDescent="0.2">
      <c r="A514" s="27"/>
      <c r="B514" s="27"/>
      <c r="C514" s="27"/>
      <c r="D514" s="27" t="s">
        <v>2331</v>
      </c>
    </row>
    <row r="515" spans="1:4" x14ac:dyDescent="0.2">
      <c r="A515" s="27"/>
      <c r="B515" s="27"/>
      <c r="C515" s="27"/>
      <c r="D515" s="27" t="s">
        <v>286</v>
      </c>
    </row>
    <row r="516" spans="1:4" x14ac:dyDescent="0.2">
      <c r="A516" s="27" t="s">
        <v>2327</v>
      </c>
      <c r="B516" s="27" t="s">
        <v>2328</v>
      </c>
      <c r="C516" s="27" t="s">
        <v>2079</v>
      </c>
      <c r="D516" s="27" t="s">
        <v>284</v>
      </c>
    </row>
    <row r="517" spans="1:4" x14ac:dyDescent="0.2">
      <c r="A517" s="27"/>
      <c r="B517" s="27"/>
      <c r="C517" s="27"/>
      <c r="D517" s="27" t="s">
        <v>2331</v>
      </c>
    </row>
    <row r="518" spans="1:4" x14ac:dyDescent="0.2">
      <c r="A518" s="27" t="s">
        <v>1809</v>
      </c>
      <c r="B518" s="27" t="s">
        <v>577</v>
      </c>
      <c r="C518" s="27" t="s">
        <v>698</v>
      </c>
      <c r="D518" s="27" t="s">
        <v>791</v>
      </c>
    </row>
    <row r="519" spans="1:4" x14ac:dyDescent="0.2">
      <c r="A519" s="27"/>
      <c r="B519" s="27"/>
      <c r="C519" s="27"/>
      <c r="D519" s="27" t="s">
        <v>284</v>
      </c>
    </row>
    <row r="520" spans="1:4" x14ac:dyDescent="0.2">
      <c r="A520" s="27"/>
      <c r="B520" s="27"/>
      <c r="C520" s="27"/>
      <c r="D520" s="27" t="s">
        <v>2331</v>
      </c>
    </row>
    <row r="521" spans="1:4" x14ac:dyDescent="0.2">
      <c r="A521" s="27"/>
      <c r="B521" s="27"/>
      <c r="C521" s="27"/>
      <c r="D521" s="27" t="s">
        <v>286</v>
      </c>
    </row>
    <row r="522" spans="1:4" x14ac:dyDescent="0.2">
      <c r="A522" s="27" t="s">
        <v>2581</v>
      </c>
      <c r="B522" s="27" t="s">
        <v>2582</v>
      </c>
      <c r="C522" s="27" t="s">
        <v>2079</v>
      </c>
      <c r="D522" s="27" t="s">
        <v>284</v>
      </c>
    </row>
    <row r="523" spans="1:4" x14ac:dyDescent="0.2">
      <c r="A523" s="27"/>
      <c r="B523" s="27"/>
      <c r="C523" s="27"/>
      <c r="D523" s="27" t="s">
        <v>286</v>
      </c>
    </row>
    <row r="524" spans="1:4" x14ac:dyDescent="0.2">
      <c r="A524" s="27" t="s">
        <v>2390</v>
      </c>
      <c r="B524" s="27" t="s">
        <v>2391</v>
      </c>
      <c r="C524" s="27" t="s">
        <v>2079</v>
      </c>
      <c r="D524" s="27" t="s">
        <v>284</v>
      </c>
    </row>
    <row r="525" spans="1:4" x14ac:dyDescent="0.2">
      <c r="A525" s="27"/>
      <c r="B525" s="27"/>
      <c r="C525" s="27"/>
      <c r="D525" s="27" t="s">
        <v>2331</v>
      </c>
    </row>
    <row r="526" spans="1:4" x14ac:dyDescent="0.2">
      <c r="A526" s="27" t="s">
        <v>1824</v>
      </c>
      <c r="B526" s="27" t="s">
        <v>1679</v>
      </c>
      <c r="C526" s="27" t="s">
        <v>698</v>
      </c>
      <c r="D526" s="27" t="s">
        <v>284</v>
      </c>
    </row>
    <row r="527" spans="1:4" x14ac:dyDescent="0.2">
      <c r="A527" s="27"/>
      <c r="B527" s="27"/>
      <c r="C527" s="27"/>
      <c r="D527" s="27" t="s">
        <v>2331</v>
      </c>
    </row>
    <row r="528" spans="1:4" x14ac:dyDescent="0.2">
      <c r="A528" s="27" t="s">
        <v>2911</v>
      </c>
      <c r="B528" s="27" t="s">
        <v>172</v>
      </c>
      <c r="C528" s="27" t="s">
        <v>698</v>
      </c>
      <c r="D528" s="27" t="s">
        <v>791</v>
      </c>
    </row>
    <row r="529" spans="1:4" x14ac:dyDescent="0.2">
      <c r="A529" s="27"/>
      <c r="B529" s="27"/>
      <c r="C529" s="27"/>
      <c r="D529" s="27" t="s">
        <v>284</v>
      </c>
    </row>
    <row r="530" spans="1:4" x14ac:dyDescent="0.2">
      <c r="A530" s="27"/>
      <c r="B530" s="27"/>
      <c r="C530" s="27"/>
      <c r="D530" s="27" t="s">
        <v>2331</v>
      </c>
    </row>
    <row r="531" spans="1:4" x14ac:dyDescent="0.2">
      <c r="A531" s="27"/>
      <c r="B531" s="27"/>
      <c r="C531" s="27"/>
      <c r="D531" s="27" t="s">
        <v>286</v>
      </c>
    </row>
    <row r="532" spans="1:4" x14ac:dyDescent="0.2">
      <c r="A532" s="27" t="s">
        <v>1822</v>
      </c>
      <c r="B532" s="27" t="s">
        <v>1083</v>
      </c>
      <c r="C532" s="27" t="s">
        <v>698</v>
      </c>
      <c r="D532" s="27" t="s">
        <v>284</v>
      </c>
    </row>
    <row r="533" spans="1:4" x14ac:dyDescent="0.2">
      <c r="A533" s="27"/>
      <c r="B533" s="27"/>
      <c r="C533" s="27"/>
      <c r="D533" s="27" t="s">
        <v>2331</v>
      </c>
    </row>
    <row r="534" spans="1:4" x14ac:dyDescent="0.2">
      <c r="A534" s="27"/>
      <c r="B534" s="27"/>
      <c r="C534" s="27"/>
      <c r="D534" s="27" t="s">
        <v>286</v>
      </c>
    </row>
    <row r="535" spans="1:4" x14ac:dyDescent="0.2">
      <c r="A535" s="27" t="s">
        <v>1756</v>
      </c>
      <c r="B535" s="27" t="s">
        <v>949</v>
      </c>
      <c r="C535" s="27" t="s">
        <v>698</v>
      </c>
      <c r="D535" s="27" t="s">
        <v>791</v>
      </c>
    </row>
    <row r="536" spans="1:4" x14ac:dyDescent="0.2">
      <c r="A536" s="27"/>
      <c r="B536" s="27"/>
      <c r="C536" s="27"/>
      <c r="D536" s="27" t="s">
        <v>284</v>
      </c>
    </row>
    <row r="537" spans="1:4" x14ac:dyDescent="0.2">
      <c r="A537" s="27"/>
      <c r="B537" s="27"/>
      <c r="C537" s="27"/>
      <c r="D537" s="27" t="s">
        <v>2331</v>
      </c>
    </row>
    <row r="538" spans="1:4" x14ac:dyDescent="0.2">
      <c r="A538" s="27"/>
      <c r="B538" s="27"/>
      <c r="C538" s="27"/>
      <c r="D538" s="27" t="s">
        <v>286</v>
      </c>
    </row>
    <row r="539" spans="1:4" x14ac:dyDescent="0.2">
      <c r="A539" s="27" t="s">
        <v>1816</v>
      </c>
      <c r="B539" s="27" t="s">
        <v>1080</v>
      </c>
      <c r="C539" s="27" t="s">
        <v>698</v>
      </c>
      <c r="D539" s="27" t="s">
        <v>284</v>
      </c>
    </row>
    <row r="540" spans="1:4" x14ac:dyDescent="0.2">
      <c r="A540" s="27"/>
      <c r="B540" s="27"/>
      <c r="C540" s="27"/>
      <c r="D540" s="27" t="s">
        <v>2331</v>
      </c>
    </row>
    <row r="541" spans="1:4" x14ac:dyDescent="0.2">
      <c r="A541" s="27"/>
      <c r="B541" s="27"/>
      <c r="C541" s="27"/>
      <c r="D541" s="27" t="s">
        <v>286</v>
      </c>
    </row>
    <row r="542" spans="1:4" x14ac:dyDescent="0.2">
      <c r="A542" s="27" t="s">
        <v>1833</v>
      </c>
      <c r="B542" s="27" t="s">
        <v>1079</v>
      </c>
      <c r="C542" s="27" t="s">
        <v>698</v>
      </c>
      <c r="D542" s="27" t="s">
        <v>791</v>
      </c>
    </row>
    <row r="543" spans="1:4" x14ac:dyDescent="0.2">
      <c r="A543" s="27"/>
      <c r="B543" s="27"/>
      <c r="C543" s="27"/>
      <c r="D543" s="27" t="s">
        <v>284</v>
      </c>
    </row>
    <row r="544" spans="1:4" x14ac:dyDescent="0.2">
      <c r="A544" s="27"/>
      <c r="B544" s="27"/>
      <c r="C544" s="27"/>
      <c r="D544" s="27" t="s">
        <v>2331</v>
      </c>
    </row>
    <row r="545" spans="1:4" x14ac:dyDescent="0.2">
      <c r="A545" s="27"/>
      <c r="B545" s="27"/>
      <c r="C545" s="27"/>
      <c r="D545" s="27" t="s">
        <v>286</v>
      </c>
    </row>
    <row r="546" spans="1:4" x14ac:dyDescent="0.2">
      <c r="A546" s="27" t="s">
        <v>1842</v>
      </c>
      <c r="B546" s="27" t="s">
        <v>1073</v>
      </c>
      <c r="C546" s="27" t="s">
        <v>698</v>
      </c>
      <c r="D546" s="27" t="s">
        <v>284</v>
      </c>
    </row>
    <row r="547" spans="1:4" x14ac:dyDescent="0.2">
      <c r="A547" s="27"/>
      <c r="B547" s="27"/>
      <c r="C547" s="27"/>
      <c r="D547" s="27" t="s">
        <v>2331</v>
      </c>
    </row>
    <row r="548" spans="1:4" x14ac:dyDescent="0.2">
      <c r="A548" s="27"/>
      <c r="B548" s="27"/>
      <c r="C548" s="27"/>
      <c r="D548" s="27" t="s">
        <v>286</v>
      </c>
    </row>
    <row r="549" spans="1:4" x14ac:dyDescent="0.2">
      <c r="A549" s="27" t="s">
        <v>1774</v>
      </c>
      <c r="B549" s="27" t="s">
        <v>173</v>
      </c>
      <c r="C549" s="27" t="s">
        <v>698</v>
      </c>
      <c r="D549" s="27" t="s">
        <v>791</v>
      </c>
    </row>
    <row r="550" spans="1:4" x14ac:dyDescent="0.2">
      <c r="A550" s="27"/>
      <c r="B550" s="27"/>
      <c r="C550" s="27"/>
      <c r="D550" s="27" t="s">
        <v>284</v>
      </c>
    </row>
    <row r="551" spans="1:4" x14ac:dyDescent="0.2">
      <c r="A551" s="27"/>
      <c r="B551" s="27"/>
      <c r="C551" s="27"/>
      <c r="D551" s="27" t="s">
        <v>2331</v>
      </c>
    </row>
    <row r="552" spans="1:4" x14ac:dyDescent="0.2">
      <c r="A552" s="27"/>
      <c r="B552" s="27"/>
      <c r="C552" s="27"/>
      <c r="D552" s="27" t="s">
        <v>286</v>
      </c>
    </row>
    <row r="553" spans="1:4" x14ac:dyDescent="0.2">
      <c r="A553" s="27" t="s">
        <v>1843</v>
      </c>
      <c r="B553" s="27" t="s">
        <v>1045</v>
      </c>
      <c r="C553" s="27" t="s">
        <v>698</v>
      </c>
      <c r="D553" s="27" t="s">
        <v>284</v>
      </c>
    </row>
    <row r="554" spans="1:4" x14ac:dyDescent="0.2">
      <c r="A554" s="27"/>
      <c r="B554" s="27"/>
      <c r="C554" s="27"/>
      <c r="D554" s="27" t="s">
        <v>2331</v>
      </c>
    </row>
    <row r="555" spans="1:4" x14ac:dyDescent="0.2">
      <c r="A555" s="27"/>
      <c r="B555" s="27"/>
      <c r="C555" s="27"/>
      <c r="D555" s="27" t="s">
        <v>286</v>
      </c>
    </row>
    <row r="556" spans="1:4" x14ac:dyDescent="0.2">
      <c r="A556" s="27" t="s">
        <v>1850</v>
      </c>
      <c r="B556" s="27" t="s">
        <v>1046</v>
      </c>
      <c r="C556" s="27" t="s">
        <v>698</v>
      </c>
      <c r="D556" s="27" t="s">
        <v>791</v>
      </c>
    </row>
    <row r="557" spans="1:4" x14ac:dyDescent="0.2">
      <c r="A557" s="27"/>
      <c r="B557" s="27"/>
      <c r="C557" s="27"/>
      <c r="D557" s="27" t="s">
        <v>284</v>
      </c>
    </row>
    <row r="558" spans="1:4" x14ac:dyDescent="0.2">
      <c r="A558" s="27"/>
      <c r="B558" s="27"/>
      <c r="C558" s="27"/>
      <c r="D558" s="27" t="s">
        <v>2331</v>
      </c>
    </row>
    <row r="559" spans="1:4" x14ac:dyDescent="0.2">
      <c r="A559" s="27"/>
      <c r="B559" s="27"/>
      <c r="C559" s="27"/>
      <c r="D559" s="27" t="s">
        <v>286</v>
      </c>
    </row>
    <row r="560" spans="1:4" x14ac:dyDescent="0.2">
      <c r="A560" s="27" t="s">
        <v>1817</v>
      </c>
      <c r="B560" s="27" t="s">
        <v>1075</v>
      </c>
      <c r="C560" s="27" t="s">
        <v>698</v>
      </c>
      <c r="D560" s="27" t="s">
        <v>284</v>
      </c>
    </row>
    <row r="561" spans="1:4" x14ac:dyDescent="0.2">
      <c r="A561" s="27"/>
      <c r="B561" s="27"/>
      <c r="C561" s="27"/>
      <c r="D561" s="27" t="s">
        <v>2331</v>
      </c>
    </row>
    <row r="562" spans="1:4" x14ac:dyDescent="0.2">
      <c r="A562" s="27"/>
      <c r="B562" s="27"/>
      <c r="C562" s="27"/>
      <c r="D562" s="27" t="s">
        <v>286</v>
      </c>
    </row>
    <row r="563" spans="1:4" x14ac:dyDescent="0.2">
      <c r="A563" s="27" t="s">
        <v>1776</v>
      </c>
      <c r="B563" s="27" t="s">
        <v>174</v>
      </c>
      <c r="C563" s="27" t="s">
        <v>698</v>
      </c>
      <c r="D563" s="27" t="s">
        <v>791</v>
      </c>
    </row>
    <row r="564" spans="1:4" x14ac:dyDescent="0.2">
      <c r="A564" s="27"/>
      <c r="B564" s="27"/>
      <c r="C564" s="27"/>
      <c r="D564" s="27" t="s">
        <v>284</v>
      </c>
    </row>
    <row r="565" spans="1:4" x14ac:dyDescent="0.2">
      <c r="A565" s="27"/>
      <c r="B565" s="27"/>
      <c r="C565" s="27"/>
      <c r="D565" s="27" t="s">
        <v>2331</v>
      </c>
    </row>
    <row r="566" spans="1:4" x14ac:dyDescent="0.2">
      <c r="A566" s="27"/>
      <c r="B566" s="27"/>
      <c r="C566" s="27"/>
      <c r="D566" s="27" t="s">
        <v>286</v>
      </c>
    </row>
    <row r="567" spans="1:4" x14ac:dyDescent="0.2">
      <c r="A567" s="27" t="s">
        <v>1844</v>
      </c>
      <c r="B567" s="27" t="s">
        <v>1047</v>
      </c>
      <c r="C567" s="27" t="s">
        <v>698</v>
      </c>
      <c r="D567" s="27" t="s">
        <v>284</v>
      </c>
    </row>
    <row r="568" spans="1:4" x14ac:dyDescent="0.2">
      <c r="A568" s="27"/>
      <c r="B568" s="27"/>
      <c r="C568" s="27"/>
      <c r="D568" s="27" t="s">
        <v>2331</v>
      </c>
    </row>
    <row r="569" spans="1:4" x14ac:dyDescent="0.2">
      <c r="A569" s="27"/>
      <c r="B569" s="27"/>
      <c r="C569" s="27"/>
      <c r="D569" s="27" t="s">
        <v>286</v>
      </c>
    </row>
    <row r="570" spans="1:4" x14ac:dyDescent="0.2">
      <c r="A570" s="27" t="s">
        <v>1845</v>
      </c>
      <c r="B570" s="27" t="s">
        <v>1048</v>
      </c>
      <c r="C570" s="27" t="s">
        <v>698</v>
      </c>
      <c r="D570" s="27" t="s">
        <v>284</v>
      </c>
    </row>
    <row r="571" spans="1:4" x14ac:dyDescent="0.2">
      <c r="A571" s="27"/>
      <c r="B571" s="27"/>
      <c r="C571" s="27"/>
      <c r="D571" s="27" t="s">
        <v>2331</v>
      </c>
    </row>
    <row r="572" spans="1:4" x14ac:dyDescent="0.2">
      <c r="A572" s="27"/>
      <c r="B572" s="27"/>
      <c r="C572" s="27"/>
      <c r="D572" s="27" t="s">
        <v>286</v>
      </c>
    </row>
    <row r="573" spans="1:4" x14ac:dyDescent="0.2">
      <c r="A573" s="27" t="s">
        <v>1846</v>
      </c>
      <c r="B573" s="27" t="s">
        <v>1049</v>
      </c>
      <c r="C573" s="27" t="s">
        <v>698</v>
      </c>
      <c r="D573" s="27" t="s">
        <v>284</v>
      </c>
    </row>
    <row r="574" spans="1:4" x14ac:dyDescent="0.2">
      <c r="A574" s="27"/>
      <c r="B574" s="27"/>
      <c r="C574" s="27"/>
      <c r="D574" s="27" t="s">
        <v>2331</v>
      </c>
    </row>
    <row r="575" spans="1:4" x14ac:dyDescent="0.2">
      <c r="A575" s="27"/>
      <c r="B575" s="27"/>
      <c r="C575" s="27"/>
      <c r="D575" s="27" t="s">
        <v>286</v>
      </c>
    </row>
    <row r="576" spans="1:4" x14ac:dyDescent="0.2">
      <c r="A576" s="27" t="s">
        <v>1847</v>
      </c>
      <c r="B576" s="27" t="s">
        <v>1050</v>
      </c>
      <c r="C576" s="27" t="s">
        <v>698</v>
      </c>
      <c r="D576" s="27" t="s">
        <v>284</v>
      </c>
    </row>
    <row r="577" spans="1:4" x14ac:dyDescent="0.2">
      <c r="A577" s="27"/>
      <c r="B577" s="27"/>
      <c r="C577" s="27"/>
      <c r="D577" s="27" t="s">
        <v>2331</v>
      </c>
    </row>
    <row r="578" spans="1:4" x14ac:dyDescent="0.2">
      <c r="A578" s="27"/>
      <c r="B578" s="27"/>
      <c r="C578" s="27"/>
      <c r="D578" s="27" t="s">
        <v>286</v>
      </c>
    </row>
    <row r="579" spans="1:4" x14ac:dyDescent="0.2">
      <c r="A579" s="27" t="s">
        <v>1840</v>
      </c>
      <c r="B579" s="27" t="s">
        <v>1051</v>
      </c>
      <c r="C579" s="27" t="s">
        <v>698</v>
      </c>
      <c r="D579" s="27" t="s">
        <v>284</v>
      </c>
    </row>
    <row r="580" spans="1:4" x14ac:dyDescent="0.2">
      <c r="A580" s="27"/>
      <c r="B580" s="27"/>
      <c r="C580" s="27"/>
      <c r="D580" s="27" t="s">
        <v>2331</v>
      </c>
    </row>
    <row r="581" spans="1:4" x14ac:dyDescent="0.2">
      <c r="A581" s="27"/>
      <c r="B581" s="27"/>
      <c r="C581" s="27"/>
      <c r="D581" s="27" t="s">
        <v>286</v>
      </c>
    </row>
    <row r="582" spans="1:4" x14ac:dyDescent="0.2">
      <c r="A582" s="27" t="s">
        <v>1775</v>
      </c>
      <c r="B582" s="27" t="s">
        <v>175</v>
      </c>
      <c r="C582" s="27" t="s">
        <v>698</v>
      </c>
      <c r="D582" s="27" t="s">
        <v>791</v>
      </c>
    </row>
    <row r="583" spans="1:4" x14ac:dyDescent="0.2">
      <c r="A583" s="27"/>
      <c r="B583" s="27"/>
      <c r="C583" s="27"/>
      <c r="D583" s="27" t="s">
        <v>284</v>
      </c>
    </row>
    <row r="584" spans="1:4" x14ac:dyDescent="0.2">
      <c r="A584" s="27"/>
      <c r="B584" s="27"/>
      <c r="C584" s="27"/>
      <c r="D584" s="27" t="s">
        <v>2331</v>
      </c>
    </row>
    <row r="585" spans="1:4" x14ac:dyDescent="0.2">
      <c r="A585" s="27"/>
      <c r="B585" s="27"/>
      <c r="C585" s="27"/>
      <c r="D585" s="27" t="s">
        <v>286</v>
      </c>
    </row>
    <row r="586" spans="1:4" x14ac:dyDescent="0.2">
      <c r="A586" s="27" t="s">
        <v>1848</v>
      </c>
      <c r="B586" s="27" t="s">
        <v>1052</v>
      </c>
      <c r="C586" s="27" t="s">
        <v>698</v>
      </c>
      <c r="D586" s="27" t="s">
        <v>284</v>
      </c>
    </row>
    <row r="587" spans="1:4" x14ac:dyDescent="0.2">
      <c r="A587" s="27"/>
      <c r="B587" s="27"/>
      <c r="C587" s="27"/>
      <c r="D587" s="27" t="s">
        <v>2331</v>
      </c>
    </row>
    <row r="588" spans="1:4" x14ac:dyDescent="0.2">
      <c r="A588" s="27"/>
      <c r="B588" s="27"/>
      <c r="C588" s="27"/>
      <c r="D588" s="27" t="s">
        <v>286</v>
      </c>
    </row>
    <row r="589" spans="1:4" x14ac:dyDescent="0.2">
      <c r="A589" s="27" t="s">
        <v>1853</v>
      </c>
      <c r="B589" s="27" t="s">
        <v>1044</v>
      </c>
      <c r="C589" s="27" t="s">
        <v>698</v>
      </c>
      <c r="D589" s="27" t="s">
        <v>284</v>
      </c>
    </row>
    <row r="590" spans="1:4" x14ac:dyDescent="0.2">
      <c r="A590" s="27"/>
      <c r="B590" s="27"/>
      <c r="C590" s="27"/>
      <c r="D590" s="27" t="s">
        <v>2331</v>
      </c>
    </row>
    <row r="591" spans="1:4" x14ac:dyDescent="0.2">
      <c r="A591" s="27"/>
      <c r="B591" s="27"/>
      <c r="C591" s="27"/>
      <c r="D591" s="27" t="s">
        <v>286</v>
      </c>
    </row>
    <row r="592" spans="1:4" x14ac:dyDescent="0.2">
      <c r="A592" s="27" t="s">
        <v>1851</v>
      </c>
      <c r="B592" s="27" t="s">
        <v>1053</v>
      </c>
      <c r="C592" s="27" t="s">
        <v>698</v>
      </c>
      <c r="D592" s="27" t="s">
        <v>284</v>
      </c>
    </row>
    <row r="593" spans="1:4" x14ac:dyDescent="0.2">
      <c r="A593" s="27"/>
      <c r="B593" s="27"/>
      <c r="C593" s="27"/>
      <c r="D593" s="27" t="s">
        <v>2331</v>
      </c>
    </row>
    <row r="594" spans="1:4" x14ac:dyDescent="0.2">
      <c r="A594" s="27"/>
      <c r="B594" s="27"/>
      <c r="C594" s="27"/>
      <c r="D594" s="27" t="s">
        <v>286</v>
      </c>
    </row>
    <row r="595" spans="1:4" x14ac:dyDescent="0.2">
      <c r="A595" s="27" t="s">
        <v>1852</v>
      </c>
      <c r="B595" s="27" t="s">
        <v>1054</v>
      </c>
      <c r="C595" s="27" t="s">
        <v>698</v>
      </c>
      <c r="D595" s="27" t="s">
        <v>284</v>
      </c>
    </row>
    <row r="596" spans="1:4" x14ac:dyDescent="0.2">
      <c r="A596" s="27"/>
      <c r="B596" s="27"/>
      <c r="C596" s="27"/>
      <c r="D596" s="27" t="s">
        <v>2331</v>
      </c>
    </row>
    <row r="597" spans="1:4" x14ac:dyDescent="0.2">
      <c r="A597" s="27"/>
      <c r="B597" s="27"/>
      <c r="C597" s="27"/>
      <c r="D597" s="27" t="s">
        <v>286</v>
      </c>
    </row>
    <row r="598" spans="1:4" x14ac:dyDescent="0.2">
      <c r="A598" s="27" t="s">
        <v>1773</v>
      </c>
      <c r="B598" s="27" t="s">
        <v>176</v>
      </c>
      <c r="C598" s="27" t="s">
        <v>698</v>
      </c>
      <c r="D598" s="27" t="s">
        <v>791</v>
      </c>
    </row>
    <row r="599" spans="1:4" x14ac:dyDescent="0.2">
      <c r="A599" s="27"/>
      <c r="B599" s="27"/>
      <c r="C599" s="27"/>
      <c r="D599" s="27" t="s">
        <v>284</v>
      </c>
    </row>
    <row r="600" spans="1:4" x14ac:dyDescent="0.2">
      <c r="A600" s="27"/>
      <c r="B600" s="27"/>
      <c r="C600" s="27"/>
      <c r="D600" s="27" t="s">
        <v>2331</v>
      </c>
    </row>
    <row r="601" spans="1:4" x14ac:dyDescent="0.2">
      <c r="A601" s="27"/>
      <c r="B601" s="27"/>
      <c r="C601" s="27"/>
      <c r="D601" s="27" t="s">
        <v>286</v>
      </c>
    </row>
    <row r="602" spans="1:4" x14ac:dyDescent="0.2">
      <c r="A602" s="27" t="s">
        <v>2401</v>
      </c>
      <c r="B602" s="27" t="s">
        <v>327</v>
      </c>
      <c r="C602" s="27" t="s">
        <v>698</v>
      </c>
      <c r="D602" s="27" t="s">
        <v>791</v>
      </c>
    </row>
    <row r="603" spans="1:4" x14ac:dyDescent="0.2">
      <c r="A603" s="27"/>
      <c r="B603" s="27"/>
      <c r="C603" s="27"/>
      <c r="D603" s="27" t="s">
        <v>284</v>
      </c>
    </row>
    <row r="604" spans="1:4" x14ac:dyDescent="0.2">
      <c r="A604" s="27"/>
      <c r="B604" s="27"/>
      <c r="C604" s="27"/>
      <c r="D604" s="27" t="s">
        <v>2331</v>
      </c>
    </row>
    <row r="605" spans="1:4" x14ac:dyDescent="0.2">
      <c r="A605" s="27"/>
      <c r="B605" s="27"/>
      <c r="C605" s="27"/>
      <c r="D605" s="27" t="s">
        <v>286</v>
      </c>
    </row>
    <row r="606" spans="1:4" x14ac:dyDescent="0.2">
      <c r="A606" s="27"/>
      <c r="B606" s="27"/>
      <c r="C606" s="27"/>
      <c r="D606" s="27" t="s">
        <v>1055</v>
      </c>
    </row>
    <row r="607" spans="1:4" x14ac:dyDescent="0.2">
      <c r="A607" s="27" t="s">
        <v>2668</v>
      </c>
      <c r="B607" s="27" t="s">
        <v>325</v>
      </c>
      <c r="C607" s="27" t="s">
        <v>698</v>
      </c>
      <c r="D607" s="27" t="s">
        <v>791</v>
      </c>
    </row>
    <row r="608" spans="1:4" x14ac:dyDescent="0.2">
      <c r="A608" s="27"/>
      <c r="B608" s="27"/>
      <c r="C608" s="27"/>
      <c r="D608" s="27" t="s">
        <v>284</v>
      </c>
    </row>
    <row r="609" spans="1:4" x14ac:dyDescent="0.2">
      <c r="A609" s="27"/>
      <c r="B609" s="27"/>
      <c r="C609" s="27"/>
      <c r="D609" s="27" t="s">
        <v>2331</v>
      </c>
    </row>
    <row r="610" spans="1:4" x14ac:dyDescent="0.2">
      <c r="A610" s="27"/>
      <c r="B610" s="27"/>
      <c r="C610" s="27"/>
      <c r="D610" s="27" t="s">
        <v>286</v>
      </c>
    </row>
    <row r="611" spans="1:4" x14ac:dyDescent="0.2">
      <c r="A611" s="27"/>
      <c r="B611" s="27"/>
      <c r="C611" s="27"/>
      <c r="D611" s="27" t="s">
        <v>1055</v>
      </c>
    </row>
    <row r="612" spans="1:4" x14ac:dyDescent="0.2">
      <c r="A612" s="27" t="s">
        <v>2669</v>
      </c>
      <c r="B612" s="27" t="s">
        <v>326</v>
      </c>
      <c r="C612" s="27" t="s">
        <v>698</v>
      </c>
      <c r="D612" s="27" t="s">
        <v>791</v>
      </c>
    </row>
    <row r="613" spans="1:4" x14ac:dyDescent="0.2">
      <c r="A613" s="27"/>
      <c r="B613" s="27"/>
      <c r="C613" s="27"/>
      <c r="D613" s="27" t="s">
        <v>284</v>
      </c>
    </row>
    <row r="614" spans="1:4" x14ac:dyDescent="0.2">
      <c r="A614" s="27"/>
      <c r="B614" s="27"/>
      <c r="C614" s="27"/>
      <c r="D614" s="27" t="s">
        <v>2331</v>
      </c>
    </row>
    <row r="615" spans="1:4" x14ac:dyDescent="0.2">
      <c r="A615" s="27"/>
      <c r="B615" s="27"/>
      <c r="C615" s="27"/>
      <c r="D615" s="27" t="s">
        <v>286</v>
      </c>
    </row>
    <row r="616" spans="1:4" x14ac:dyDescent="0.2">
      <c r="A616" s="27" t="s">
        <v>1757</v>
      </c>
      <c r="B616" s="27" t="s">
        <v>950</v>
      </c>
      <c r="C616" s="27" t="s">
        <v>698</v>
      </c>
      <c r="D616" s="27" t="s">
        <v>284</v>
      </c>
    </row>
    <row r="617" spans="1:4" x14ac:dyDescent="0.2">
      <c r="A617" s="27"/>
      <c r="B617" s="27"/>
      <c r="C617" s="27"/>
      <c r="D617" s="27" t="s">
        <v>2331</v>
      </c>
    </row>
    <row r="618" spans="1:4" x14ac:dyDescent="0.2">
      <c r="A618" s="27"/>
      <c r="B618" s="27"/>
      <c r="C618" s="27"/>
      <c r="D618" s="27" t="s">
        <v>286</v>
      </c>
    </row>
    <row r="619" spans="1:4" x14ac:dyDescent="0.2">
      <c r="A619" s="27" t="s">
        <v>1832</v>
      </c>
      <c r="B619" s="27" t="s">
        <v>1078</v>
      </c>
      <c r="C619" s="27" t="s">
        <v>698</v>
      </c>
      <c r="D619" s="27" t="s">
        <v>284</v>
      </c>
    </row>
    <row r="620" spans="1:4" x14ac:dyDescent="0.2">
      <c r="A620" s="27"/>
      <c r="B620" s="27"/>
      <c r="C620" s="27"/>
      <c r="D620" s="27" t="s">
        <v>2331</v>
      </c>
    </row>
    <row r="621" spans="1:4" x14ac:dyDescent="0.2">
      <c r="A621" s="27"/>
      <c r="B621" s="27"/>
      <c r="C621" s="27"/>
      <c r="D621" s="27" t="s">
        <v>286</v>
      </c>
    </row>
    <row r="622" spans="1:4" x14ac:dyDescent="0.2">
      <c r="A622" s="27" t="s">
        <v>1818</v>
      </c>
      <c r="B622" s="27" t="s">
        <v>152</v>
      </c>
      <c r="C622" s="27" t="s">
        <v>698</v>
      </c>
      <c r="D622" s="27" t="s">
        <v>284</v>
      </c>
    </row>
    <row r="623" spans="1:4" x14ac:dyDescent="0.2">
      <c r="A623" s="27"/>
      <c r="B623" s="27"/>
      <c r="C623" s="27"/>
      <c r="D623" s="27" t="s">
        <v>2331</v>
      </c>
    </row>
    <row r="624" spans="1:4" x14ac:dyDescent="0.2">
      <c r="A624" s="27"/>
      <c r="B624" s="27"/>
      <c r="C624" s="27"/>
      <c r="D624" s="27" t="s">
        <v>286</v>
      </c>
    </row>
    <row r="625" spans="1:4" x14ac:dyDescent="0.2">
      <c r="A625" s="27" t="s">
        <v>1841</v>
      </c>
      <c r="B625" s="27" t="s">
        <v>1681</v>
      </c>
      <c r="C625" s="27" t="s">
        <v>698</v>
      </c>
      <c r="D625" s="27" t="s">
        <v>791</v>
      </c>
    </row>
    <row r="626" spans="1:4" x14ac:dyDescent="0.2">
      <c r="A626" s="27"/>
      <c r="B626" s="27"/>
      <c r="C626" s="27"/>
      <c r="D626" s="27" t="s">
        <v>284</v>
      </c>
    </row>
    <row r="627" spans="1:4" x14ac:dyDescent="0.2">
      <c r="A627" s="27"/>
      <c r="B627" s="27"/>
      <c r="C627" s="27"/>
      <c r="D627" s="27" t="s">
        <v>2331</v>
      </c>
    </row>
    <row r="628" spans="1:4" x14ac:dyDescent="0.2">
      <c r="A628" s="27"/>
      <c r="B628" s="27"/>
      <c r="C628" s="27"/>
      <c r="D628" s="27" t="s">
        <v>286</v>
      </c>
    </row>
    <row r="629" spans="1:4" x14ac:dyDescent="0.2">
      <c r="A629" s="27" t="s">
        <v>1784</v>
      </c>
      <c r="B629" s="27" t="s">
        <v>328</v>
      </c>
      <c r="C629" s="27" t="s">
        <v>698</v>
      </c>
      <c r="D629" s="27" t="s">
        <v>791</v>
      </c>
    </row>
    <row r="630" spans="1:4" x14ac:dyDescent="0.2">
      <c r="A630" s="27"/>
      <c r="B630" s="27"/>
      <c r="C630" s="27"/>
      <c r="D630" s="27" t="s">
        <v>284</v>
      </c>
    </row>
    <row r="631" spans="1:4" x14ac:dyDescent="0.2">
      <c r="A631" s="27"/>
      <c r="B631" s="27"/>
      <c r="C631" s="27"/>
      <c r="D631" s="27" t="s">
        <v>2331</v>
      </c>
    </row>
    <row r="632" spans="1:4" x14ac:dyDescent="0.2">
      <c r="A632" s="27"/>
      <c r="B632" s="27"/>
      <c r="C632" s="27"/>
      <c r="D632" s="27" t="s">
        <v>792</v>
      </c>
    </row>
    <row r="633" spans="1:4" x14ac:dyDescent="0.2">
      <c r="A633" s="27"/>
      <c r="B633" s="27"/>
      <c r="C633" s="27"/>
      <c r="D633" s="27" t="s">
        <v>286</v>
      </c>
    </row>
    <row r="634" spans="1:4" x14ac:dyDescent="0.2">
      <c r="A634" s="27" t="s">
        <v>1778</v>
      </c>
      <c r="B634" s="27" t="s">
        <v>329</v>
      </c>
      <c r="C634" s="27" t="s">
        <v>698</v>
      </c>
      <c r="D634" s="27" t="s">
        <v>791</v>
      </c>
    </row>
    <row r="635" spans="1:4" x14ac:dyDescent="0.2">
      <c r="A635" s="27"/>
      <c r="B635" s="27"/>
      <c r="C635" s="27"/>
      <c r="D635" s="27" t="s">
        <v>284</v>
      </c>
    </row>
    <row r="636" spans="1:4" x14ac:dyDescent="0.2">
      <c r="A636" s="27"/>
      <c r="B636" s="27"/>
      <c r="C636" s="27"/>
      <c r="D636" s="27" t="s">
        <v>2331</v>
      </c>
    </row>
    <row r="637" spans="1:4" x14ac:dyDescent="0.2">
      <c r="A637" s="27"/>
      <c r="B637" s="27"/>
      <c r="C637" s="27"/>
      <c r="D637" s="27" t="s">
        <v>286</v>
      </c>
    </row>
    <row r="638" spans="1:4" x14ac:dyDescent="0.2">
      <c r="A638" s="27" t="s">
        <v>1830</v>
      </c>
      <c r="B638" s="27" t="s">
        <v>1076</v>
      </c>
      <c r="C638" s="27" t="s">
        <v>698</v>
      </c>
      <c r="D638" s="27" t="s">
        <v>284</v>
      </c>
    </row>
    <row r="639" spans="1:4" x14ac:dyDescent="0.2">
      <c r="A639" s="27"/>
      <c r="B639" s="27"/>
      <c r="C639" s="27"/>
      <c r="D639" s="27" t="s">
        <v>2331</v>
      </c>
    </row>
    <row r="640" spans="1:4" x14ac:dyDescent="0.2">
      <c r="A640" s="27"/>
      <c r="B640" s="27"/>
      <c r="C640" s="27"/>
      <c r="D640" s="27" t="s">
        <v>286</v>
      </c>
    </row>
    <row r="641" spans="1:4" x14ac:dyDescent="0.2">
      <c r="A641" s="27" t="s">
        <v>2670</v>
      </c>
      <c r="B641" s="27" t="s">
        <v>952</v>
      </c>
      <c r="C641" s="27" t="s">
        <v>698</v>
      </c>
      <c r="D641" s="27" t="s">
        <v>284</v>
      </c>
    </row>
    <row r="642" spans="1:4" x14ac:dyDescent="0.2">
      <c r="A642" s="27"/>
      <c r="B642" s="27"/>
      <c r="C642" s="27"/>
      <c r="D642" s="27" t="s">
        <v>2331</v>
      </c>
    </row>
    <row r="643" spans="1:4" x14ac:dyDescent="0.2">
      <c r="A643" s="27"/>
      <c r="B643" s="27"/>
      <c r="C643" s="27"/>
      <c r="D643" s="27" t="s">
        <v>286</v>
      </c>
    </row>
    <row r="644" spans="1:4" x14ac:dyDescent="0.2">
      <c r="A644" s="27" t="s">
        <v>2136</v>
      </c>
      <c r="B644" s="27" t="s">
        <v>2137</v>
      </c>
      <c r="C644" s="27" t="s">
        <v>698</v>
      </c>
      <c r="D644" s="27" t="s">
        <v>284</v>
      </c>
    </row>
    <row r="645" spans="1:4" x14ac:dyDescent="0.2">
      <c r="A645" s="27"/>
      <c r="B645" s="27"/>
      <c r="C645" s="27"/>
      <c r="D645" s="27" t="s">
        <v>2331</v>
      </c>
    </row>
    <row r="646" spans="1:4" x14ac:dyDescent="0.2">
      <c r="A646" s="27"/>
      <c r="B646" s="27"/>
      <c r="C646" s="27"/>
      <c r="D646" s="27" t="s">
        <v>286</v>
      </c>
    </row>
    <row r="647" spans="1:4" x14ac:dyDescent="0.2">
      <c r="A647" s="27" t="s">
        <v>2383</v>
      </c>
      <c r="B647" s="27" t="s">
        <v>2384</v>
      </c>
      <c r="C647" s="27" t="s">
        <v>2079</v>
      </c>
      <c r="D647" s="27" t="s">
        <v>284</v>
      </c>
    </row>
    <row r="648" spans="1:4" x14ac:dyDescent="0.2">
      <c r="A648" s="27"/>
      <c r="B648" s="27"/>
      <c r="C648" s="27"/>
      <c r="D648" s="27" t="s">
        <v>2331</v>
      </c>
    </row>
    <row r="649" spans="1:4" x14ac:dyDescent="0.2">
      <c r="A649" s="27" t="s">
        <v>1810</v>
      </c>
      <c r="B649" s="27" t="s">
        <v>576</v>
      </c>
      <c r="C649" s="27" t="s">
        <v>698</v>
      </c>
      <c r="D649" s="27" t="s">
        <v>791</v>
      </c>
    </row>
    <row r="650" spans="1:4" x14ac:dyDescent="0.2">
      <c r="A650" s="27"/>
      <c r="B650" s="27"/>
      <c r="C650" s="27"/>
      <c r="D650" s="27" t="s">
        <v>284</v>
      </c>
    </row>
    <row r="651" spans="1:4" x14ac:dyDescent="0.2">
      <c r="A651" s="27"/>
      <c r="B651" s="27"/>
      <c r="C651" s="27"/>
      <c r="D651" s="27" t="s">
        <v>2331</v>
      </c>
    </row>
    <row r="652" spans="1:4" x14ac:dyDescent="0.2">
      <c r="A652" s="27"/>
      <c r="B652" s="27"/>
      <c r="C652" s="27"/>
      <c r="D652" s="27" t="s">
        <v>286</v>
      </c>
    </row>
    <row r="653" spans="1:4" x14ac:dyDescent="0.2">
      <c r="A653" s="27" t="s">
        <v>1823</v>
      </c>
      <c r="B653" s="27" t="s">
        <v>1680</v>
      </c>
      <c r="C653" s="27" t="s">
        <v>698</v>
      </c>
      <c r="D653" s="27" t="s">
        <v>284</v>
      </c>
    </row>
    <row r="654" spans="1:4" x14ac:dyDescent="0.2">
      <c r="A654" s="27"/>
      <c r="B654" s="27"/>
      <c r="C654" s="27"/>
      <c r="D654" s="27" t="s">
        <v>2331</v>
      </c>
    </row>
    <row r="655" spans="1:4" x14ac:dyDescent="0.2">
      <c r="A655" s="27" t="s">
        <v>2555</v>
      </c>
      <c r="B655" s="27" t="s">
        <v>320</v>
      </c>
      <c r="C655" s="27" t="s">
        <v>698</v>
      </c>
      <c r="D655" s="27" t="s">
        <v>284</v>
      </c>
    </row>
    <row r="656" spans="1:4" x14ac:dyDescent="0.2">
      <c r="A656" s="27"/>
      <c r="B656" s="27"/>
      <c r="C656" s="27"/>
      <c r="D656" s="27" t="s">
        <v>2331</v>
      </c>
    </row>
    <row r="657" spans="1:4" x14ac:dyDescent="0.2">
      <c r="A657" s="27"/>
      <c r="B657" s="27"/>
      <c r="C657" s="27"/>
      <c r="D657" s="27" t="s">
        <v>286</v>
      </c>
    </row>
    <row r="658" spans="1:4" x14ac:dyDescent="0.2">
      <c r="A658" s="27" t="s">
        <v>1854</v>
      </c>
      <c r="B658" s="27" t="s">
        <v>1678</v>
      </c>
      <c r="C658" s="27" t="s">
        <v>698</v>
      </c>
      <c r="D658" s="27" t="s">
        <v>284</v>
      </c>
    </row>
    <row r="659" spans="1:4" x14ac:dyDescent="0.2">
      <c r="A659" s="27"/>
      <c r="B659" s="27"/>
      <c r="C659" s="27"/>
      <c r="D659" s="27" t="s">
        <v>2331</v>
      </c>
    </row>
    <row r="660" spans="1:4" x14ac:dyDescent="0.2">
      <c r="A660" s="27" t="s">
        <v>1792</v>
      </c>
      <c r="B660" s="27" t="s">
        <v>359</v>
      </c>
      <c r="C660" s="27" t="s">
        <v>698</v>
      </c>
      <c r="D660" s="27" t="s">
        <v>791</v>
      </c>
    </row>
    <row r="661" spans="1:4" x14ac:dyDescent="0.2">
      <c r="A661" s="27"/>
      <c r="B661" s="27"/>
      <c r="C661" s="27"/>
      <c r="D661" s="27" t="s">
        <v>284</v>
      </c>
    </row>
    <row r="662" spans="1:4" x14ac:dyDescent="0.2">
      <c r="A662" s="27"/>
      <c r="B662" s="27"/>
      <c r="C662" s="27"/>
      <c r="D662" s="27" t="s">
        <v>2331</v>
      </c>
    </row>
    <row r="663" spans="1:4" x14ac:dyDescent="0.2">
      <c r="A663" s="27"/>
      <c r="B663" s="27"/>
      <c r="C663" s="27"/>
      <c r="D663" s="27" t="s">
        <v>286</v>
      </c>
    </row>
    <row r="664" spans="1:4" x14ac:dyDescent="0.2">
      <c r="A664" s="27" t="s">
        <v>1825</v>
      </c>
      <c r="B664" s="27" t="s">
        <v>1677</v>
      </c>
      <c r="C664" s="27" t="s">
        <v>698</v>
      </c>
      <c r="D664" s="27" t="s">
        <v>284</v>
      </c>
    </row>
    <row r="665" spans="1:4" x14ac:dyDescent="0.2">
      <c r="A665" s="27"/>
      <c r="B665" s="27"/>
      <c r="C665" s="27"/>
      <c r="D665" s="27" t="s">
        <v>2331</v>
      </c>
    </row>
    <row r="666" spans="1:4" x14ac:dyDescent="0.2">
      <c r="A666" s="27"/>
      <c r="B666" s="27"/>
      <c r="C666" s="27"/>
      <c r="D666" s="27" t="s">
        <v>286</v>
      </c>
    </row>
    <row r="667" spans="1:4" x14ac:dyDescent="0.2">
      <c r="A667" s="27" t="s">
        <v>1777</v>
      </c>
      <c r="B667" s="27" t="s">
        <v>360</v>
      </c>
      <c r="C667" s="27" t="s">
        <v>698</v>
      </c>
      <c r="D667" s="27" t="s">
        <v>791</v>
      </c>
    </row>
    <row r="668" spans="1:4" x14ac:dyDescent="0.2">
      <c r="A668" s="27"/>
      <c r="B668" s="27"/>
      <c r="C668" s="27"/>
      <c r="D668" s="27" t="s">
        <v>284</v>
      </c>
    </row>
    <row r="669" spans="1:4" x14ac:dyDescent="0.2">
      <c r="A669" s="27"/>
      <c r="B669" s="27"/>
      <c r="C669" s="27"/>
      <c r="D669" s="27" t="s">
        <v>2331</v>
      </c>
    </row>
    <row r="670" spans="1:4" x14ac:dyDescent="0.2">
      <c r="A670" s="27"/>
      <c r="B670" s="27"/>
      <c r="C670" s="27"/>
      <c r="D670" s="27" t="s">
        <v>286</v>
      </c>
    </row>
    <row r="671" spans="1:4" x14ac:dyDescent="0.2">
      <c r="A671" s="27" t="s">
        <v>1831</v>
      </c>
      <c r="B671" s="27" t="s">
        <v>1077</v>
      </c>
      <c r="C671" s="27" t="s">
        <v>698</v>
      </c>
      <c r="D671" s="27" t="s">
        <v>284</v>
      </c>
    </row>
    <row r="672" spans="1:4" x14ac:dyDescent="0.2">
      <c r="A672" s="27"/>
      <c r="B672" s="27"/>
      <c r="C672" s="27"/>
      <c r="D672" s="27" t="s">
        <v>2331</v>
      </c>
    </row>
    <row r="673" spans="1:4" x14ac:dyDescent="0.2">
      <c r="A673" s="27"/>
      <c r="B673" s="27"/>
      <c r="C673" s="27"/>
      <c r="D673" s="27" t="s">
        <v>286</v>
      </c>
    </row>
    <row r="674" spans="1:4" x14ac:dyDescent="0.2">
      <c r="A674" s="27" t="s">
        <v>2138</v>
      </c>
      <c r="B674" s="27" t="s">
        <v>2139</v>
      </c>
      <c r="C674" s="27" t="s">
        <v>698</v>
      </c>
      <c r="D674" s="27" t="s">
        <v>284</v>
      </c>
    </row>
    <row r="675" spans="1:4" x14ac:dyDescent="0.2">
      <c r="A675" s="27"/>
      <c r="B675" s="27"/>
      <c r="C675" s="27"/>
      <c r="D675" s="27" t="s">
        <v>2331</v>
      </c>
    </row>
    <row r="676" spans="1:4" x14ac:dyDescent="0.2">
      <c r="A676" s="27"/>
      <c r="B676" s="27"/>
      <c r="C676" s="27"/>
      <c r="D676" s="27" t="s">
        <v>286</v>
      </c>
    </row>
    <row r="677" spans="1:4" x14ac:dyDescent="0.2">
      <c r="A677" s="27" t="s">
        <v>1791</v>
      </c>
      <c r="B677" s="27" t="s">
        <v>361</v>
      </c>
      <c r="C677" s="27" t="s">
        <v>698</v>
      </c>
      <c r="D677" s="27" t="s">
        <v>791</v>
      </c>
    </row>
    <row r="678" spans="1:4" x14ac:dyDescent="0.2">
      <c r="A678" s="27"/>
      <c r="B678" s="27"/>
      <c r="C678" s="27"/>
      <c r="D678" s="27" t="s">
        <v>284</v>
      </c>
    </row>
    <row r="679" spans="1:4" x14ac:dyDescent="0.2">
      <c r="A679" s="27"/>
      <c r="B679" s="27"/>
      <c r="C679" s="27"/>
      <c r="D679" s="27" t="s">
        <v>2331</v>
      </c>
    </row>
    <row r="680" spans="1:4" x14ac:dyDescent="0.2">
      <c r="A680" s="27"/>
      <c r="B680" s="27"/>
      <c r="C680" s="27"/>
      <c r="D680" s="27" t="s">
        <v>792</v>
      </c>
    </row>
    <row r="681" spans="1:4" x14ac:dyDescent="0.2">
      <c r="A681" s="27" t="s">
        <v>2702</v>
      </c>
      <c r="B681" s="27" t="s">
        <v>2696</v>
      </c>
      <c r="C681" s="27" t="s">
        <v>2079</v>
      </c>
      <c r="D681" s="27" t="s">
        <v>284</v>
      </c>
    </row>
    <row r="682" spans="1:4" x14ac:dyDescent="0.2">
      <c r="A682" s="27"/>
      <c r="B682" s="27"/>
      <c r="C682" s="27"/>
      <c r="D682" s="27" t="s">
        <v>2331</v>
      </c>
    </row>
    <row r="683" spans="1:4" x14ac:dyDescent="0.2">
      <c r="A683" s="27" t="s">
        <v>1761</v>
      </c>
      <c r="B683" s="27" t="s">
        <v>1063</v>
      </c>
      <c r="C683" s="27" t="s">
        <v>698</v>
      </c>
      <c r="D683" s="27" t="s">
        <v>284</v>
      </c>
    </row>
    <row r="684" spans="1:4" x14ac:dyDescent="0.2">
      <c r="A684" s="27"/>
      <c r="B684" s="27"/>
      <c r="C684" s="27"/>
      <c r="D684" s="27" t="s">
        <v>2331</v>
      </c>
    </row>
    <row r="685" spans="1:4" x14ac:dyDescent="0.2">
      <c r="A685" s="27"/>
      <c r="B685" s="27"/>
      <c r="C685" s="27"/>
      <c r="D685" s="27" t="s">
        <v>286</v>
      </c>
    </row>
    <row r="686" spans="1:4" x14ac:dyDescent="0.2">
      <c r="A686" s="27" t="s">
        <v>1762</v>
      </c>
      <c r="B686" s="27" t="s">
        <v>1064</v>
      </c>
      <c r="C686" s="27" t="s">
        <v>698</v>
      </c>
      <c r="D686" s="27" t="s">
        <v>791</v>
      </c>
    </row>
    <row r="687" spans="1:4" x14ac:dyDescent="0.2">
      <c r="A687" s="27"/>
      <c r="B687" s="27"/>
      <c r="C687" s="27"/>
      <c r="D687" s="27" t="s">
        <v>284</v>
      </c>
    </row>
    <row r="688" spans="1:4" x14ac:dyDescent="0.2">
      <c r="A688" s="27"/>
      <c r="B688" s="27"/>
      <c r="C688" s="27"/>
      <c r="D688" s="27" t="s">
        <v>2331</v>
      </c>
    </row>
    <row r="689" spans="1:4" x14ac:dyDescent="0.2">
      <c r="A689" s="27"/>
      <c r="B689" s="27"/>
      <c r="C689" s="27"/>
      <c r="D689" s="27" t="s">
        <v>286</v>
      </c>
    </row>
    <row r="690" spans="1:4" x14ac:dyDescent="0.2">
      <c r="A690" s="27" t="s">
        <v>1768</v>
      </c>
      <c r="B690" s="27" t="s">
        <v>1070</v>
      </c>
      <c r="C690" s="27" t="s">
        <v>698</v>
      </c>
      <c r="D690" s="27" t="s">
        <v>284</v>
      </c>
    </row>
    <row r="691" spans="1:4" x14ac:dyDescent="0.2">
      <c r="A691" s="27"/>
      <c r="B691" s="27"/>
      <c r="C691" s="27"/>
      <c r="D691" s="27" t="s">
        <v>2331</v>
      </c>
    </row>
    <row r="692" spans="1:4" x14ac:dyDescent="0.2">
      <c r="A692" s="27"/>
      <c r="B692" s="27"/>
      <c r="C692" s="27"/>
      <c r="D692" s="27" t="s">
        <v>286</v>
      </c>
    </row>
    <row r="693" spans="1:4" x14ac:dyDescent="0.2">
      <c r="A693" s="27" t="s">
        <v>1763</v>
      </c>
      <c r="B693" s="27" t="s">
        <v>1065</v>
      </c>
      <c r="C693" s="27" t="s">
        <v>698</v>
      </c>
      <c r="D693" s="27" t="s">
        <v>284</v>
      </c>
    </row>
    <row r="694" spans="1:4" x14ac:dyDescent="0.2">
      <c r="A694" s="27"/>
      <c r="B694" s="27"/>
      <c r="C694" s="27"/>
      <c r="D694" s="27" t="s">
        <v>2331</v>
      </c>
    </row>
    <row r="695" spans="1:4" x14ac:dyDescent="0.2">
      <c r="A695" s="27"/>
      <c r="B695" s="27"/>
      <c r="C695" s="27"/>
      <c r="D695" s="27" t="s">
        <v>286</v>
      </c>
    </row>
    <row r="696" spans="1:4" x14ac:dyDescent="0.2">
      <c r="A696" s="27" t="s">
        <v>1764</v>
      </c>
      <c r="B696" s="27" t="s">
        <v>1066</v>
      </c>
      <c r="C696" s="27" t="s">
        <v>698</v>
      </c>
      <c r="D696" s="27" t="s">
        <v>791</v>
      </c>
    </row>
    <row r="697" spans="1:4" x14ac:dyDescent="0.2">
      <c r="A697" s="27"/>
      <c r="B697" s="27"/>
      <c r="C697" s="27"/>
      <c r="D697" s="27" t="s">
        <v>284</v>
      </c>
    </row>
    <row r="698" spans="1:4" x14ac:dyDescent="0.2">
      <c r="A698" s="27"/>
      <c r="B698" s="27"/>
      <c r="C698" s="27"/>
      <c r="D698" s="27" t="s">
        <v>2331</v>
      </c>
    </row>
    <row r="699" spans="1:4" x14ac:dyDescent="0.2">
      <c r="A699" s="27"/>
      <c r="B699" s="27"/>
      <c r="C699" s="27"/>
      <c r="D699" s="27" t="s">
        <v>286</v>
      </c>
    </row>
    <row r="700" spans="1:4" x14ac:dyDescent="0.2">
      <c r="A700" s="27" t="s">
        <v>1793</v>
      </c>
      <c r="B700" s="27" t="s">
        <v>362</v>
      </c>
      <c r="C700" s="27" t="s">
        <v>698</v>
      </c>
      <c r="D700" s="27" t="s">
        <v>791</v>
      </c>
    </row>
    <row r="701" spans="1:4" x14ac:dyDescent="0.2">
      <c r="A701" s="27"/>
      <c r="B701" s="27"/>
      <c r="C701" s="27"/>
      <c r="D701" s="27" t="s">
        <v>284</v>
      </c>
    </row>
    <row r="702" spans="1:4" x14ac:dyDescent="0.2">
      <c r="A702" s="27"/>
      <c r="B702" s="27"/>
      <c r="C702" s="27"/>
      <c r="D702" s="27" t="s">
        <v>2331</v>
      </c>
    </row>
    <row r="703" spans="1:4" x14ac:dyDescent="0.2">
      <c r="A703" s="27"/>
      <c r="B703" s="27"/>
      <c r="C703" s="27"/>
      <c r="D703" s="27" t="s">
        <v>792</v>
      </c>
    </row>
    <row r="704" spans="1:4" x14ac:dyDescent="0.2">
      <c r="A704" s="27"/>
      <c r="B704" s="27"/>
      <c r="C704" s="27"/>
      <c r="D704" s="27" t="s">
        <v>793</v>
      </c>
    </row>
    <row r="705" spans="1:4" x14ac:dyDescent="0.2">
      <c r="A705" s="27"/>
      <c r="B705" s="27"/>
      <c r="C705" s="27"/>
      <c r="D705" s="27" t="s">
        <v>286</v>
      </c>
    </row>
    <row r="706" spans="1:4" x14ac:dyDescent="0.2">
      <c r="A706" s="27" t="s">
        <v>2908</v>
      </c>
      <c r="B706" s="27" t="s">
        <v>2909</v>
      </c>
      <c r="C706" s="27" t="s">
        <v>2079</v>
      </c>
      <c r="D706" s="27" t="s">
        <v>284</v>
      </c>
    </row>
    <row r="707" spans="1:4" x14ac:dyDescent="0.2">
      <c r="A707" s="27"/>
      <c r="B707" s="27"/>
      <c r="C707" s="27"/>
      <c r="D707" s="27" t="s">
        <v>2331</v>
      </c>
    </row>
    <row r="708" spans="1:4" x14ac:dyDescent="0.2">
      <c r="A708" s="27" t="s">
        <v>2204</v>
      </c>
      <c r="B708" s="27" t="s">
        <v>2091</v>
      </c>
      <c r="C708" s="27" t="s">
        <v>2079</v>
      </c>
      <c r="D708" s="27" t="s">
        <v>284</v>
      </c>
    </row>
    <row r="709" spans="1:4" x14ac:dyDescent="0.2">
      <c r="A709" s="27"/>
      <c r="B709" s="27"/>
      <c r="C709" s="27"/>
      <c r="D709" s="27" t="s">
        <v>2331</v>
      </c>
    </row>
    <row r="710" spans="1:4" x14ac:dyDescent="0.2">
      <c r="A710" s="27" t="s">
        <v>1769</v>
      </c>
      <c r="B710" s="27" t="s">
        <v>1071</v>
      </c>
      <c r="C710" s="27" t="s">
        <v>698</v>
      </c>
      <c r="D710" s="27" t="s">
        <v>284</v>
      </c>
    </row>
    <row r="711" spans="1:4" x14ac:dyDescent="0.2">
      <c r="A711" s="27"/>
      <c r="B711" s="27"/>
      <c r="C711" s="27"/>
      <c r="D711" s="27" t="s">
        <v>2331</v>
      </c>
    </row>
    <row r="712" spans="1:4" x14ac:dyDescent="0.2">
      <c r="A712" s="27"/>
      <c r="B712" s="27"/>
      <c r="C712" s="27"/>
      <c r="D712" s="27" t="s">
        <v>286</v>
      </c>
    </row>
    <row r="713" spans="1:4" x14ac:dyDescent="0.2">
      <c r="A713" s="27" t="s">
        <v>1765</v>
      </c>
      <c r="B713" s="27" t="s">
        <v>1067</v>
      </c>
      <c r="C713" s="27" t="s">
        <v>698</v>
      </c>
      <c r="D713" s="27" t="s">
        <v>791</v>
      </c>
    </row>
    <row r="714" spans="1:4" x14ac:dyDescent="0.2">
      <c r="A714" s="27"/>
      <c r="B714" s="27"/>
      <c r="C714" s="27"/>
      <c r="D714" s="27" t="s">
        <v>284</v>
      </c>
    </row>
    <row r="715" spans="1:4" x14ac:dyDescent="0.2">
      <c r="A715" s="27"/>
      <c r="B715" s="27"/>
      <c r="C715" s="27"/>
      <c r="D715" s="27" t="s">
        <v>2331</v>
      </c>
    </row>
    <row r="716" spans="1:4" x14ac:dyDescent="0.2">
      <c r="A716" s="27"/>
      <c r="B716" s="27"/>
      <c r="C716" s="27"/>
      <c r="D716" s="27" t="s">
        <v>286</v>
      </c>
    </row>
    <row r="717" spans="1:4" x14ac:dyDescent="0.2">
      <c r="A717" s="27" t="s">
        <v>1770</v>
      </c>
      <c r="B717" s="27" t="s">
        <v>1072</v>
      </c>
      <c r="C717" s="27" t="s">
        <v>698</v>
      </c>
      <c r="D717" s="27" t="s">
        <v>284</v>
      </c>
    </row>
    <row r="718" spans="1:4" x14ac:dyDescent="0.2">
      <c r="A718" s="27"/>
      <c r="B718" s="27"/>
      <c r="C718" s="27"/>
      <c r="D718" s="27" t="s">
        <v>2331</v>
      </c>
    </row>
    <row r="719" spans="1:4" x14ac:dyDescent="0.2">
      <c r="A719" s="27"/>
      <c r="B719" s="27"/>
      <c r="C719" s="27"/>
      <c r="D719" s="27" t="s">
        <v>286</v>
      </c>
    </row>
    <row r="720" spans="1:4" x14ac:dyDescent="0.2">
      <c r="A720" s="27" t="s">
        <v>1766</v>
      </c>
      <c r="B720" s="27" t="s">
        <v>1068</v>
      </c>
      <c r="C720" s="27" t="s">
        <v>698</v>
      </c>
      <c r="D720" s="27" t="s">
        <v>284</v>
      </c>
    </row>
    <row r="721" spans="1:4" x14ac:dyDescent="0.2">
      <c r="A721" s="27"/>
      <c r="B721" s="27"/>
      <c r="C721" s="27"/>
      <c r="D721" s="27" t="s">
        <v>2331</v>
      </c>
    </row>
    <row r="722" spans="1:4" x14ac:dyDescent="0.2">
      <c r="A722" s="27"/>
      <c r="B722" s="27"/>
      <c r="C722" s="27"/>
      <c r="D722" s="27" t="s">
        <v>286</v>
      </c>
    </row>
    <row r="723" spans="1:4" x14ac:dyDescent="0.2">
      <c r="A723" s="27" t="s">
        <v>1767</v>
      </c>
      <c r="B723" s="27" t="s">
        <v>1069</v>
      </c>
      <c r="C723" s="27" t="s">
        <v>698</v>
      </c>
      <c r="D723" s="27" t="s">
        <v>284</v>
      </c>
    </row>
    <row r="724" spans="1:4" x14ac:dyDescent="0.2">
      <c r="A724" s="27"/>
      <c r="B724" s="27"/>
      <c r="C724" s="27"/>
      <c r="D724" s="27" t="s">
        <v>2331</v>
      </c>
    </row>
    <row r="725" spans="1:4" x14ac:dyDescent="0.2">
      <c r="A725" s="27"/>
      <c r="B725" s="27"/>
      <c r="C725" s="27"/>
      <c r="D725" s="27" t="s">
        <v>286</v>
      </c>
    </row>
    <row r="726" spans="1:4" x14ac:dyDescent="0.2">
      <c r="A726" s="27" t="s">
        <v>1861</v>
      </c>
      <c r="B726" s="27" t="s">
        <v>1862</v>
      </c>
      <c r="C726" s="27" t="s">
        <v>698</v>
      </c>
      <c r="D726" s="27" t="s">
        <v>284</v>
      </c>
    </row>
    <row r="727" spans="1:4" x14ac:dyDescent="0.2">
      <c r="A727" s="27"/>
      <c r="B727" s="27"/>
      <c r="C727" s="27"/>
      <c r="D727" s="27" t="s">
        <v>2331</v>
      </c>
    </row>
    <row r="728" spans="1:4" x14ac:dyDescent="0.2">
      <c r="A728" s="27"/>
      <c r="B728" s="27"/>
      <c r="C728" s="27"/>
      <c r="D728" s="27" t="s">
        <v>286</v>
      </c>
    </row>
    <row r="729" spans="1:4" x14ac:dyDescent="0.2">
      <c r="A729" s="27" t="s">
        <v>2890</v>
      </c>
      <c r="B729" s="27" t="s">
        <v>508</v>
      </c>
      <c r="C729" s="27" t="s">
        <v>698</v>
      </c>
      <c r="D729" s="27" t="s">
        <v>284</v>
      </c>
    </row>
    <row r="730" spans="1:4" x14ac:dyDescent="0.2">
      <c r="A730" s="27" t="s">
        <v>1772</v>
      </c>
      <c r="B730" s="27" t="s">
        <v>559</v>
      </c>
      <c r="C730" s="27" t="s">
        <v>698</v>
      </c>
      <c r="D730" s="27" t="s">
        <v>284</v>
      </c>
    </row>
    <row r="731" spans="1:4" x14ac:dyDescent="0.2">
      <c r="A731" s="27" t="s">
        <v>1807</v>
      </c>
      <c r="B731" s="27" t="s">
        <v>36</v>
      </c>
      <c r="C731" s="27" t="s">
        <v>698</v>
      </c>
      <c r="D731" s="27" t="s">
        <v>791</v>
      </c>
    </row>
    <row r="732" spans="1:4" x14ac:dyDescent="0.2">
      <c r="A732" s="27"/>
      <c r="B732" s="27"/>
      <c r="C732" s="27"/>
      <c r="D732" s="27" t="s">
        <v>284</v>
      </c>
    </row>
    <row r="733" spans="1:4" x14ac:dyDescent="0.2">
      <c r="A733" s="27"/>
      <c r="B733" s="27"/>
      <c r="C733" s="27"/>
      <c r="D733" s="27" t="s">
        <v>2331</v>
      </c>
    </row>
    <row r="734" spans="1:4" x14ac:dyDescent="0.2">
      <c r="A734" s="27"/>
      <c r="B734" s="27"/>
      <c r="C734" s="27"/>
      <c r="D734" s="27" t="s">
        <v>792</v>
      </c>
    </row>
    <row r="735" spans="1:4" x14ac:dyDescent="0.2">
      <c r="A735" s="27"/>
      <c r="B735" s="27"/>
      <c r="C735" s="27"/>
      <c r="D735" s="27" t="s">
        <v>286</v>
      </c>
    </row>
    <row r="736" spans="1:4" x14ac:dyDescent="0.2">
      <c r="A736" s="27" t="s">
        <v>1849</v>
      </c>
      <c r="B736" s="27" t="s">
        <v>1074</v>
      </c>
      <c r="C736" s="27" t="s">
        <v>698</v>
      </c>
      <c r="D736" s="27" t="s">
        <v>284</v>
      </c>
    </row>
    <row r="737" spans="1:4" x14ac:dyDescent="0.2">
      <c r="A737" s="27"/>
      <c r="B737" s="27"/>
      <c r="C737" s="27"/>
      <c r="D737" s="27" t="s">
        <v>2331</v>
      </c>
    </row>
    <row r="738" spans="1:4" x14ac:dyDescent="0.2">
      <c r="A738" s="27"/>
      <c r="B738" s="27"/>
      <c r="C738" s="27"/>
      <c r="D738" s="27" t="s">
        <v>286</v>
      </c>
    </row>
    <row r="739" spans="1:4" x14ac:dyDescent="0.2">
      <c r="A739" s="27" t="s">
        <v>1760</v>
      </c>
      <c r="B739" s="27" t="s">
        <v>1009</v>
      </c>
      <c r="C739" s="27" t="s">
        <v>698</v>
      </c>
      <c r="D739" s="27" t="s">
        <v>791</v>
      </c>
    </row>
    <row r="740" spans="1:4" x14ac:dyDescent="0.2">
      <c r="A740" s="27"/>
      <c r="B740" s="27"/>
      <c r="C740" s="27"/>
      <c r="D740" s="27" t="s">
        <v>284</v>
      </c>
    </row>
    <row r="741" spans="1:4" x14ac:dyDescent="0.2">
      <c r="A741" s="27"/>
      <c r="B741" s="27"/>
      <c r="C741" s="27"/>
      <c r="D741" s="27" t="s">
        <v>2331</v>
      </c>
    </row>
    <row r="742" spans="1:4" x14ac:dyDescent="0.2">
      <c r="A742" s="27" t="s">
        <v>1759</v>
      </c>
      <c r="B742" s="27" t="s">
        <v>1011</v>
      </c>
      <c r="C742" s="27" t="s">
        <v>698</v>
      </c>
      <c r="D742" s="27" t="s">
        <v>791</v>
      </c>
    </row>
    <row r="743" spans="1:4" x14ac:dyDescent="0.2">
      <c r="A743" s="27"/>
      <c r="B743" s="27"/>
      <c r="C743" s="27"/>
      <c r="D743" s="27" t="s">
        <v>284</v>
      </c>
    </row>
    <row r="744" spans="1:4" x14ac:dyDescent="0.2">
      <c r="A744" s="27"/>
      <c r="B744" s="27"/>
      <c r="C744" s="27"/>
      <c r="D744" s="27" t="s">
        <v>2331</v>
      </c>
    </row>
    <row r="745" spans="1:4" x14ac:dyDescent="0.2">
      <c r="A745" s="27" t="s">
        <v>2496</v>
      </c>
      <c r="B745" s="27" t="s">
        <v>1426</v>
      </c>
      <c r="C745" s="27" t="s">
        <v>698</v>
      </c>
      <c r="D745" s="27" t="s">
        <v>284</v>
      </c>
    </row>
    <row r="746" spans="1:4" x14ac:dyDescent="0.2">
      <c r="A746" s="27"/>
      <c r="B746" s="27"/>
      <c r="C746" s="27"/>
      <c r="D746" s="27" t="s">
        <v>2331</v>
      </c>
    </row>
    <row r="747" spans="1:4" x14ac:dyDescent="0.2">
      <c r="A747" s="27"/>
      <c r="B747" s="27"/>
      <c r="C747" s="27"/>
      <c r="D747" s="27" t="s">
        <v>286</v>
      </c>
    </row>
    <row r="748" spans="1:4" x14ac:dyDescent="0.2">
      <c r="A748" s="27" t="s">
        <v>2906</v>
      </c>
      <c r="B748" s="27" t="s">
        <v>2907</v>
      </c>
      <c r="C748" s="27" t="s">
        <v>2079</v>
      </c>
      <c r="D748" s="27" t="s">
        <v>284</v>
      </c>
    </row>
    <row r="749" spans="1:4" x14ac:dyDescent="0.2">
      <c r="A749" s="27"/>
      <c r="B749" s="27"/>
      <c r="C749" s="27"/>
      <c r="D749" s="27" t="s">
        <v>2331</v>
      </c>
    </row>
    <row r="750" spans="1:4" x14ac:dyDescent="0.2">
      <c r="A750" s="27" t="s">
        <v>1838</v>
      </c>
      <c r="B750" s="27" t="s">
        <v>545</v>
      </c>
      <c r="C750" s="27" t="s">
        <v>698</v>
      </c>
      <c r="D750" s="27" t="s">
        <v>791</v>
      </c>
    </row>
    <row r="751" spans="1:4" x14ac:dyDescent="0.2">
      <c r="A751" s="27"/>
      <c r="B751" s="27"/>
      <c r="C751" s="27"/>
      <c r="D751" s="27" t="s">
        <v>284</v>
      </c>
    </row>
    <row r="752" spans="1:4" x14ac:dyDescent="0.2">
      <c r="A752" s="27"/>
      <c r="B752" s="27"/>
      <c r="C752" s="27"/>
      <c r="D752" s="27" t="s">
        <v>2331</v>
      </c>
    </row>
    <row r="753" spans="1:4" x14ac:dyDescent="0.2">
      <c r="A753" s="27"/>
      <c r="B753" s="27"/>
      <c r="C753" s="27"/>
      <c r="D753" s="27" t="s">
        <v>792</v>
      </c>
    </row>
    <row r="754" spans="1:4" x14ac:dyDescent="0.2">
      <c r="A754" s="27" t="s">
        <v>1808</v>
      </c>
      <c r="B754" s="27" t="s">
        <v>363</v>
      </c>
      <c r="C754" s="27" t="s">
        <v>698</v>
      </c>
      <c r="D754" s="27" t="s">
        <v>791</v>
      </c>
    </row>
    <row r="755" spans="1:4" x14ac:dyDescent="0.2">
      <c r="A755" s="27"/>
      <c r="B755" s="27"/>
      <c r="C755" s="27"/>
      <c r="D755" s="27" t="s">
        <v>284</v>
      </c>
    </row>
    <row r="756" spans="1:4" x14ac:dyDescent="0.2">
      <c r="A756" s="27"/>
      <c r="B756" s="27"/>
      <c r="C756" s="27"/>
      <c r="D756" s="27" t="s">
        <v>2331</v>
      </c>
    </row>
    <row r="757" spans="1:4" x14ac:dyDescent="0.2">
      <c r="A757" s="27"/>
      <c r="B757" s="27"/>
      <c r="C757" s="27"/>
      <c r="D757" s="27" t="s">
        <v>793</v>
      </c>
    </row>
    <row r="758" spans="1:4" x14ac:dyDescent="0.2">
      <c r="A758" s="27" t="s">
        <v>1803</v>
      </c>
      <c r="B758" s="27" t="s">
        <v>276</v>
      </c>
      <c r="C758" s="27" t="s">
        <v>698</v>
      </c>
      <c r="D758" s="27" t="s">
        <v>791</v>
      </c>
    </row>
    <row r="759" spans="1:4" x14ac:dyDescent="0.2">
      <c r="A759" s="27"/>
      <c r="B759" s="27"/>
      <c r="C759" s="27"/>
      <c r="D759" s="27" t="s">
        <v>284</v>
      </c>
    </row>
    <row r="760" spans="1:4" x14ac:dyDescent="0.2">
      <c r="A760" s="27"/>
      <c r="B760" s="27"/>
      <c r="C760" s="27"/>
      <c r="D760" s="27" t="s">
        <v>2331</v>
      </c>
    </row>
    <row r="761" spans="1:4" x14ac:dyDescent="0.2">
      <c r="A761" s="27"/>
      <c r="B761" s="27"/>
      <c r="C761" s="27"/>
      <c r="D761" s="27" t="s">
        <v>286</v>
      </c>
    </row>
    <row r="762" spans="1:4" x14ac:dyDescent="0.2">
      <c r="A762" s="27" t="s">
        <v>1758</v>
      </c>
      <c r="B762" s="27" t="s">
        <v>953</v>
      </c>
      <c r="C762" s="27" t="s">
        <v>698</v>
      </c>
      <c r="D762" s="27" t="s">
        <v>791</v>
      </c>
    </row>
    <row r="763" spans="1:4" x14ac:dyDescent="0.2">
      <c r="A763" s="27"/>
      <c r="B763" s="27"/>
      <c r="C763" s="27"/>
      <c r="D763" s="27" t="s">
        <v>284</v>
      </c>
    </row>
    <row r="764" spans="1:4" x14ac:dyDescent="0.2">
      <c r="A764" s="27"/>
      <c r="B764" s="27"/>
      <c r="C764" s="27"/>
      <c r="D764" s="27" t="s">
        <v>2331</v>
      </c>
    </row>
    <row r="765" spans="1:4" x14ac:dyDescent="0.2">
      <c r="A765" s="27"/>
      <c r="B765" s="27"/>
      <c r="C765" s="27"/>
      <c r="D765" s="27" t="s">
        <v>792</v>
      </c>
    </row>
    <row r="766" spans="1:4" x14ac:dyDescent="0.2">
      <c r="A766" s="27"/>
      <c r="B766" s="27"/>
      <c r="C766" s="27"/>
      <c r="D766" s="27" t="s">
        <v>793</v>
      </c>
    </row>
    <row r="767" spans="1:4" x14ac:dyDescent="0.2">
      <c r="A767" s="27" t="s">
        <v>1801</v>
      </c>
      <c r="B767" s="27" t="s">
        <v>273</v>
      </c>
      <c r="C767" s="27" t="s">
        <v>698</v>
      </c>
      <c r="D767" s="27" t="s">
        <v>284</v>
      </c>
    </row>
    <row r="768" spans="1:4" x14ac:dyDescent="0.2">
      <c r="A768" s="27"/>
      <c r="B768" s="27"/>
      <c r="C768" s="27"/>
      <c r="D768" s="27" t="s">
        <v>2331</v>
      </c>
    </row>
    <row r="769" spans="1:4" x14ac:dyDescent="0.2">
      <c r="A769" s="27"/>
      <c r="B769" s="27"/>
      <c r="C769" s="27"/>
      <c r="D769" s="27" t="s">
        <v>286</v>
      </c>
    </row>
    <row r="770" spans="1:4" x14ac:dyDescent="0.2">
      <c r="A770" s="27" t="s">
        <v>1799</v>
      </c>
      <c r="B770" s="27" t="s">
        <v>365</v>
      </c>
      <c r="C770" s="27" t="s">
        <v>698</v>
      </c>
      <c r="D770" s="27" t="s">
        <v>791</v>
      </c>
    </row>
    <row r="771" spans="1:4" x14ac:dyDescent="0.2">
      <c r="A771" s="27"/>
      <c r="B771" s="27"/>
      <c r="C771" s="27"/>
      <c r="D771" s="27" t="s">
        <v>284</v>
      </c>
    </row>
    <row r="772" spans="1:4" x14ac:dyDescent="0.2">
      <c r="A772" s="27"/>
      <c r="B772" s="27"/>
      <c r="C772" s="27"/>
      <c r="D772" s="27" t="s">
        <v>2331</v>
      </c>
    </row>
    <row r="773" spans="1:4" x14ac:dyDescent="0.2">
      <c r="A773" s="27"/>
      <c r="B773" s="27"/>
      <c r="C773" s="27"/>
      <c r="D773" s="27" t="s">
        <v>286</v>
      </c>
    </row>
    <row r="774" spans="1:4" x14ac:dyDescent="0.2">
      <c r="A774" s="27" t="s">
        <v>1802</v>
      </c>
      <c r="B774" s="27" t="s">
        <v>275</v>
      </c>
      <c r="C774" s="27" t="s">
        <v>698</v>
      </c>
      <c r="D774" s="27" t="s">
        <v>791</v>
      </c>
    </row>
    <row r="775" spans="1:4" x14ac:dyDescent="0.2">
      <c r="A775" s="27"/>
      <c r="B775" s="27"/>
      <c r="C775" s="27"/>
      <c r="D775" s="27" t="s">
        <v>284</v>
      </c>
    </row>
    <row r="776" spans="1:4" x14ac:dyDescent="0.2">
      <c r="A776" s="27"/>
      <c r="B776" s="27"/>
      <c r="C776" s="27"/>
      <c r="D776" s="27" t="s">
        <v>2331</v>
      </c>
    </row>
    <row r="777" spans="1:4" x14ac:dyDescent="0.2">
      <c r="A777" s="27"/>
      <c r="B777" s="27"/>
      <c r="C777" s="27"/>
      <c r="D777" s="27" t="s">
        <v>286</v>
      </c>
    </row>
    <row r="778" spans="1:4" x14ac:dyDescent="0.2">
      <c r="A778" s="27" t="s">
        <v>1805</v>
      </c>
      <c r="B778" s="27" t="s">
        <v>366</v>
      </c>
      <c r="C778" s="27" t="s">
        <v>698</v>
      </c>
      <c r="D778" s="27" t="s">
        <v>791</v>
      </c>
    </row>
    <row r="779" spans="1:4" x14ac:dyDescent="0.2">
      <c r="A779" s="27"/>
      <c r="B779" s="27"/>
      <c r="C779" s="27"/>
      <c r="D779" s="27" t="s">
        <v>284</v>
      </c>
    </row>
    <row r="780" spans="1:4" x14ac:dyDescent="0.2">
      <c r="A780" s="27"/>
      <c r="B780" s="27"/>
      <c r="C780" s="27"/>
      <c r="D780" s="27" t="s">
        <v>2331</v>
      </c>
    </row>
    <row r="781" spans="1:4" x14ac:dyDescent="0.2">
      <c r="A781" s="27"/>
      <c r="B781" s="27"/>
      <c r="C781" s="27"/>
      <c r="D781" s="27" t="s">
        <v>286</v>
      </c>
    </row>
    <row r="782" spans="1:4" x14ac:dyDescent="0.2">
      <c r="A782" s="27" t="s">
        <v>2891</v>
      </c>
      <c r="B782" s="27" t="s">
        <v>367</v>
      </c>
      <c r="C782" s="27" t="s">
        <v>698</v>
      </c>
      <c r="D782" s="27" t="s">
        <v>791</v>
      </c>
    </row>
    <row r="783" spans="1:4" x14ac:dyDescent="0.2">
      <c r="A783" s="27"/>
      <c r="B783" s="27"/>
      <c r="C783" s="27"/>
      <c r="D783" s="27" t="s">
        <v>284</v>
      </c>
    </row>
    <row r="784" spans="1:4" x14ac:dyDescent="0.2">
      <c r="A784" s="27"/>
      <c r="B784" s="27"/>
      <c r="C784" s="27"/>
      <c r="D784" s="27" t="s">
        <v>2331</v>
      </c>
    </row>
    <row r="785" spans="1:4" x14ac:dyDescent="0.2">
      <c r="A785" s="27"/>
      <c r="B785" s="27"/>
      <c r="C785" s="27"/>
      <c r="D785" s="27" t="s">
        <v>286</v>
      </c>
    </row>
    <row r="786" spans="1:4" x14ac:dyDescent="0.2">
      <c r="A786" s="27" t="s">
        <v>2399</v>
      </c>
      <c r="B786" s="27" t="s">
        <v>369</v>
      </c>
      <c r="C786" s="27" t="s">
        <v>698</v>
      </c>
      <c r="D786" s="27" t="s">
        <v>791</v>
      </c>
    </row>
    <row r="787" spans="1:4" x14ac:dyDescent="0.2">
      <c r="A787" s="27"/>
      <c r="B787" s="27"/>
      <c r="C787" s="27"/>
      <c r="D787" s="27" t="s">
        <v>284</v>
      </c>
    </row>
    <row r="788" spans="1:4" x14ac:dyDescent="0.2">
      <c r="A788" s="27"/>
      <c r="B788" s="27"/>
      <c r="C788" s="27"/>
      <c r="D788" s="27" t="s">
        <v>2331</v>
      </c>
    </row>
    <row r="789" spans="1:4" x14ac:dyDescent="0.2">
      <c r="A789" s="27"/>
      <c r="B789" s="27"/>
      <c r="C789" s="27"/>
      <c r="D789" s="27" t="s">
        <v>792</v>
      </c>
    </row>
    <row r="790" spans="1:4" x14ac:dyDescent="0.2">
      <c r="A790" s="27"/>
      <c r="B790" s="27"/>
      <c r="C790" s="27"/>
      <c r="D790" s="27" t="s">
        <v>793</v>
      </c>
    </row>
    <row r="791" spans="1:4" x14ac:dyDescent="0.2">
      <c r="A791" s="27" t="s">
        <v>2403</v>
      </c>
      <c r="B791" s="27" t="s">
        <v>1005</v>
      </c>
      <c r="C791" s="27" t="s">
        <v>698</v>
      </c>
      <c r="D791" s="27" t="s">
        <v>791</v>
      </c>
    </row>
    <row r="792" spans="1:4" x14ac:dyDescent="0.2">
      <c r="A792" s="27"/>
      <c r="B792" s="27"/>
      <c r="C792" s="27"/>
      <c r="D792" s="27" t="s">
        <v>284</v>
      </c>
    </row>
    <row r="793" spans="1:4" x14ac:dyDescent="0.2">
      <c r="A793" s="27"/>
      <c r="B793" s="27"/>
      <c r="C793" s="27"/>
      <c r="D793" s="27" t="s">
        <v>2331</v>
      </c>
    </row>
    <row r="794" spans="1:4" x14ac:dyDescent="0.2">
      <c r="A794" s="27"/>
      <c r="B794" s="27"/>
      <c r="C794" s="27"/>
      <c r="D794" s="27" t="s">
        <v>792</v>
      </c>
    </row>
    <row r="795" spans="1:4" x14ac:dyDescent="0.2">
      <c r="A795" s="27" t="s">
        <v>2482</v>
      </c>
      <c r="B795" s="27" t="s">
        <v>370</v>
      </c>
      <c r="C795" s="27" t="s">
        <v>698</v>
      </c>
      <c r="D795" s="27" t="s">
        <v>791</v>
      </c>
    </row>
    <row r="796" spans="1:4" x14ac:dyDescent="0.2">
      <c r="A796" s="27"/>
      <c r="B796" s="27"/>
      <c r="C796" s="27"/>
      <c r="D796" s="27" t="s">
        <v>284</v>
      </c>
    </row>
    <row r="797" spans="1:4" x14ac:dyDescent="0.2">
      <c r="A797" s="27"/>
      <c r="B797" s="27"/>
      <c r="C797" s="27"/>
      <c r="D797" s="27" t="s">
        <v>2331</v>
      </c>
    </row>
    <row r="798" spans="1:4" x14ac:dyDescent="0.2">
      <c r="A798" s="27"/>
      <c r="B798" s="27"/>
      <c r="C798" s="27"/>
      <c r="D798" s="27" t="s">
        <v>286</v>
      </c>
    </row>
    <row r="799" spans="1:4" x14ac:dyDescent="0.2">
      <c r="A799" s="27" t="s">
        <v>2507</v>
      </c>
      <c r="B799" s="27" t="s">
        <v>226</v>
      </c>
      <c r="C799" s="27" t="s">
        <v>698</v>
      </c>
      <c r="D799" s="27" t="s">
        <v>791</v>
      </c>
    </row>
    <row r="800" spans="1:4" x14ac:dyDescent="0.2">
      <c r="A800" s="27"/>
      <c r="B800" s="27"/>
      <c r="C800" s="27"/>
      <c r="D800" s="27" t="s">
        <v>284</v>
      </c>
    </row>
    <row r="801" spans="1:4" x14ac:dyDescent="0.2">
      <c r="A801" s="27"/>
      <c r="B801" s="27"/>
      <c r="C801" s="27"/>
      <c r="D801" s="27" t="s">
        <v>2331</v>
      </c>
    </row>
    <row r="802" spans="1:4" x14ac:dyDescent="0.2">
      <c r="A802" s="27"/>
      <c r="B802" s="27"/>
      <c r="C802" s="27"/>
      <c r="D802" s="27" t="s">
        <v>286</v>
      </c>
    </row>
    <row r="803" spans="1:4" x14ac:dyDescent="0.2">
      <c r="A803" s="27" t="s">
        <v>2455</v>
      </c>
      <c r="B803" s="27" t="s">
        <v>371</v>
      </c>
      <c r="C803" s="27" t="s">
        <v>698</v>
      </c>
      <c r="D803" s="27" t="s">
        <v>791</v>
      </c>
    </row>
    <row r="804" spans="1:4" x14ac:dyDescent="0.2">
      <c r="A804" s="27"/>
      <c r="B804" s="27"/>
      <c r="C804" s="27"/>
      <c r="D804" s="27" t="s">
        <v>284</v>
      </c>
    </row>
    <row r="805" spans="1:4" x14ac:dyDescent="0.2">
      <c r="A805" s="27"/>
      <c r="B805" s="27"/>
      <c r="C805" s="27"/>
      <c r="D805" s="27" t="s">
        <v>2331</v>
      </c>
    </row>
    <row r="806" spans="1:4" x14ac:dyDescent="0.2">
      <c r="A806" s="27" t="s">
        <v>1855</v>
      </c>
      <c r="B806" s="27" t="s">
        <v>509</v>
      </c>
      <c r="C806" s="27" t="s">
        <v>698</v>
      </c>
      <c r="D806" s="27" t="s">
        <v>284</v>
      </c>
    </row>
    <row r="807" spans="1:4" x14ac:dyDescent="0.2">
      <c r="A807" s="27" t="s">
        <v>2483</v>
      </c>
      <c r="B807" s="27" t="s">
        <v>113</v>
      </c>
      <c r="C807" s="27" t="s">
        <v>698</v>
      </c>
      <c r="D807" s="27" t="s">
        <v>791</v>
      </c>
    </row>
    <row r="808" spans="1:4" x14ac:dyDescent="0.2">
      <c r="A808" s="27"/>
      <c r="B808" s="27"/>
      <c r="C808" s="27"/>
      <c r="D808" s="27" t="s">
        <v>284</v>
      </c>
    </row>
    <row r="809" spans="1:4" x14ac:dyDescent="0.2">
      <c r="A809" s="27"/>
      <c r="B809" s="27"/>
      <c r="C809" s="27"/>
      <c r="D809" s="27" t="s">
        <v>2331</v>
      </c>
    </row>
    <row r="810" spans="1:4" x14ac:dyDescent="0.2">
      <c r="A810" s="27"/>
      <c r="B810" s="27"/>
      <c r="C810" s="27"/>
      <c r="D810" s="27" t="s">
        <v>286</v>
      </c>
    </row>
    <row r="811" spans="1:4" x14ac:dyDescent="0.2">
      <c r="A811" s="27" t="s">
        <v>2419</v>
      </c>
      <c r="B811" s="27" t="s">
        <v>112</v>
      </c>
      <c r="C811" s="27" t="s">
        <v>698</v>
      </c>
      <c r="D811" s="27" t="s">
        <v>791</v>
      </c>
    </row>
    <row r="812" spans="1:4" x14ac:dyDescent="0.2">
      <c r="A812" s="27"/>
      <c r="B812" s="27"/>
      <c r="C812" s="27"/>
      <c r="D812" s="27" t="s">
        <v>284</v>
      </c>
    </row>
    <row r="813" spans="1:4" x14ac:dyDescent="0.2">
      <c r="A813" s="27"/>
      <c r="B813" s="27"/>
      <c r="C813" s="27"/>
      <c r="D813" s="27" t="s">
        <v>2331</v>
      </c>
    </row>
    <row r="814" spans="1:4" x14ac:dyDescent="0.2">
      <c r="A814" s="27"/>
      <c r="B814" s="27"/>
      <c r="C814" s="27"/>
      <c r="D814" s="27" t="s">
        <v>286</v>
      </c>
    </row>
    <row r="815" spans="1:4" x14ac:dyDescent="0.2">
      <c r="A815" s="27" t="s">
        <v>2499</v>
      </c>
      <c r="B815" s="27" t="s">
        <v>621</v>
      </c>
      <c r="C815" s="27" t="s">
        <v>698</v>
      </c>
      <c r="D815" s="27" t="s">
        <v>791</v>
      </c>
    </row>
    <row r="816" spans="1:4" x14ac:dyDescent="0.2">
      <c r="A816" s="27"/>
      <c r="B816" s="27"/>
      <c r="C816" s="27"/>
      <c r="D816" s="27" t="s">
        <v>284</v>
      </c>
    </row>
    <row r="817" spans="1:4" x14ac:dyDescent="0.2">
      <c r="A817" s="27"/>
      <c r="B817" s="27"/>
      <c r="C817" s="27"/>
      <c r="D817" s="27" t="s">
        <v>2331</v>
      </c>
    </row>
    <row r="818" spans="1:4" x14ac:dyDescent="0.2">
      <c r="A818" s="27"/>
      <c r="B818" s="27"/>
      <c r="C818" s="27"/>
      <c r="D818" s="27" t="s">
        <v>286</v>
      </c>
    </row>
    <row r="819" spans="1:4" x14ac:dyDescent="0.2">
      <c r="A819" s="27" t="s">
        <v>2422</v>
      </c>
      <c r="B819" s="27" t="s">
        <v>114</v>
      </c>
      <c r="C819" s="27" t="s">
        <v>698</v>
      </c>
      <c r="D819" s="27" t="s">
        <v>791</v>
      </c>
    </row>
    <row r="820" spans="1:4" x14ac:dyDescent="0.2">
      <c r="A820" s="27"/>
      <c r="B820" s="27"/>
      <c r="C820" s="27"/>
      <c r="D820" s="27" t="s">
        <v>284</v>
      </c>
    </row>
    <row r="821" spans="1:4" x14ac:dyDescent="0.2">
      <c r="A821" s="27"/>
      <c r="B821" s="27"/>
      <c r="C821" s="27"/>
      <c r="D821" s="27" t="s">
        <v>2331</v>
      </c>
    </row>
    <row r="822" spans="1:4" x14ac:dyDescent="0.2">
      <c r="A822" s="27" t="s">
        <v>2464</v>
      </c>
      <c r="B822" s="27" t="s">
        <v>115</v>
      </c>
      <c r="C822" s="27" t="s">
        <v>698</v>
      </c>
      <c r="D822" s="27" t="s">
        <v>791</v>
      </c>
    </row>
    <row r="823" spans="1:4" x14ac:dyDescent="0.2">
      <c r="A823" s="27"/>
      <c r="B823" s="27"/>
      <c r="C823" s="27"/>
      <c r="D823" s="27" t="s">
        <v>284</v>
      </c>
    </row>
    <row r="824" spans="1:4" x14ac:dyDescent="0.2">
      <c r="A824" s="27"/>
      <c r="B824" s="27"/>
      <c r="C824" s="27"/>
      <c r="D824" s="27" t="s">
        <v>2331</v>
      </c>
    </row>
    <row r="825" spans="1:4" x14ac:dyDescent="0.2">
      <c r="A825" s="27"/>
      <c r="B825" s="27"/>
      <c r="C825" s="27"/>
      <c r="D825" s="27" t="s">
        <v>286</v>
      </c>
    </row>
    <row r="826" spans="1:4" x14ac:dyDescent="0.2">
      <c r="A826" s="27" t="s">
        <v>2553</v>
      </c>
      <c r="B826" s="27" t="s">
        <v>117</v>
      </c>
      <c r="C826" s="27" t="s">
        <v>698</v>
      </c>
      <c r="D826" s="27" t="s">
        <v>284</v>
      </c>
    </row>
    <row r="827" spans="1:4" x14ac:dyDescent="0.2">
      <c r="A827" s="27"/>
      <c r="B827" s="27"/>
      <c r="C827" s="27"/>
      <c r="D827" s="27" t="s">
        <v>2331</v>
      </c>
    </row>
    <row r="828" spans="1:4" x14ac:dyDescent="0.2">
      <c r="A828" s="27"/>
      <c r="B828" s="27"/>
      <c r="C828" s="27"/>
      <c r="D828" s="27" t="s">
        <v>286</v>
      </c>
    </row>
    <row r="829" spans="1:4" x14ac:dyDescent="0.2">
      <c r="A829" s="27" t="s">
        <v>2450</v>
      </c>
      <c r="B829" s="27" t="s">
        <v>116</v>
      </c>
      <c r="C829" s="27" t="s">
        <v>698</v>
      </c>
      <c r="D829" s="27" t="s">
        <v>791</v>
      </c>
    </row>
    <row r="830" spans="1:4" x14ac:dyDescent="0.2">
      <c r="A830" s="27"/>
      <c r="B830" s="27"/>
      <c r="C830" s="27"/>
      <c r="D830" s="27" t="s">
        <v>284</v>
      </c>
    </row>
    <row r="831" spans="1:4" x14ac:dyDescent="0.2">
      <c r="A831" s="27"/>
      <c r="B831" s="27"/>
      <c r="C831" s="27"/>
      <c r="D831" s="27" t="s">
        <v>2331</v>
      </c>
    </row>
    <row r="832" spans="1:4" x14ac:dyDescent="0.2">
      <c r="A832" s="27"/>
      <c r="B832" s="27"/>
      <c r="C832" s="27"/>
      <c r="D832" s="27" t="s">
        <v>286</v>
      </c>
    </row>
    <row r="833" spans="1:4" x14ac:dyDescent="0.2">
      <c r="A833" s="27" t="s">
        <v>2497</v>
      </c>
      <c r="B833" s="27" t="s">
        <v>622</v>
      </c>
      <c r="C833" s="27" t="s">
        <v>698</v>
      </c>
      <c r="D833" s="27" t="s">
        <v>284</v>
      </c>
    </row>
    <row r="834" spans="1:4" x14ac:dyDescent="0.2">
      <c r="A834" s="27"/>
      <c r="B834" s="27"/>
      <c r="C834" s="27"/>
      <c r="D834" s="27" t="s">
        <v>2331</v>
      </c>
    </row>
    <row r="835" spans="1:4" x14ac:dyDescent="0.2">
      <c r="A835" s="27"/>
      <c r="B835" s="27"/>
      <c r="C835" s="27"/>
      <c r="D835" s="27" t="s">
        <v>286</v>
      </c>
    </row>
    <row r="836" spans="1:4" x14ac:dyDescent="0.2">
      <c r="A836" s="27" t="s">
        <v>2471</v>
      </c>
      <c r="B836" s="27" t="s">
        <v>118</v>
      </c>
      <c r="C836" s="27" t="s">
        <v>698</v>
      </c>
      <c r="D836" s="27" t="s">
        <v>791</v>
      </c>
    </row>
    <row r="837" spans="1:4" x14ac:dyDescent="0.2">
      <c r="A837" s="27"/>
      <c r="B837" s="27"/>
      <c r="C837" s="27"/>
      <c r="D837" s="27" t="s">
        <v>284</v>
      </c>
    </row>
    <row r="838" spans="1:4" x14ac:dyDescent="0.2">
      <c r="A838" s="27"/>
      <c r="B838" s="27"/>
      <c r="C838" s="27"/>
      <c r="D838" s="27" t="s">
        <v>2331</v>
      </c>
    </row>
    <row r="839" spans="1:4" x14ac:dyDescent="0.2">
      <c r="A839" s="27"/>
      <c r="B839" s="27"/>
      <c r="C839" s="27"/>
      <c r="D839" s="27" t="s">
        <v>286</v>
      </c>
    </row>
    <row r="840" spans="1:4" x14ac:dyDescent="0.2">
      <c r="A840" s="27" t="s">
        <v>2448</v>
      </c>
      <c r="B840" s="27" t="s">
        <v>119</v>
      </c>
      <c r="C840" s="27" t="s">
        <v>698</v>
      </c>
      <c r="D840" s="27" t="s">
        <v>791</v>
      </c>
    </row>
    <row r="841" spans="1:4" x14ac:dyDescent="0.2">
      <c r="A841" s="27"/>
      <c r="B841" s="27"/>
      <c r="C841" s="27"/>
      <c r="D841" s="27" t="s">
        <v>284</v>
      </c>
    </row>
    <row r="842" spans="1:4" x14ac:dyDescent="0.2">
      <c r="A842" s="27"/>
      <c r="B842" s="27"/>
      <c r="C842" s="27"/>
      <c r="D842" s="27" t="s">
        <v>2331</v>
      </c>
    </row>
    <row r="843" spans="1:4" x14ac:dyDescent="0.2">
      <c r="A843" s="27" t="s">
        <v>2550</v>
      </c>
      <c r="B843" s="27" t="s">
        <v>120</v>
      </c>
      <c r="C843" s="27" t="s">
        <v>698</v>
      </c>
      <c r="D843" s="27" t="s">
        <v>284</v>
      </c>
    </row>
    <row r="844" spans="1:4" x14ac:dyDescent="0.2">
      <c r="A844" s="27"/>
      <c r="B844" s="27"/>
      <c r="C844" s="27"/>
      <c r="D844" s="27" t="s">
        <v>2331</v>
      </c>
    </row>
    <row r="845" spans="1:4" x14ac:dyDescent="0.2">
      <c r="A845" s="27"/>
      <c r="B845" s="27"/>
      <c r="C845" s="27"/>
      <c r="D845" s="27" t="s">
        <v>286</v>
      </c>
    </row>
    <row r="846" spans="1:4" x14ac:dyDescent="0.2">
      <c r="A846" s="27" t="s">
        <v>2492</v>
      </c>
      <c r="B846" s="27" t="s">
        <v>121</v>
      </c>
      <c r="C846" s="27" t="s">
        <v>698</v>
      </c>
      <c r="D846" s="27" t="s">
        <v>791</v>
      </c>
    </row>
    <row r="847" spans="1:4" x14ac:dyDescent="0.2">
      <c r="A847" s="27"/>
      <c r="B847" s="27"/>
      <c r="C847" s="27"/>
      <c r="D847" s="27" t="s">
        <v>284</v>
      </c>
    </row>
    <row r="848" spans="1:4" x14ac:dyDescent="0.2">
      <c r="A848" s="27"/>
      <c r="B848" s="27"/>
      <c r="C848" s="27"/>
      <c r="D848" s="27" t="s">
        <v>2331</v>
      </c>
    </row>
    <row r="849" spans="1:4" x14ac:dyDescent="0.2">
      <c r="A849" s="27"/>
      <c r="B849" s="27"/>
      <c r="C849" s="27"/>
      <c r="D849" s="27" t="s">
        <v>286</v>
      </c>
    </row>
    <row r="850" spans="1:4" x14ac:dyDescent="0.2">
      <c r="A850" s="27" t="s">
        <v>2488</v>
      </c>
      <c r="B850" s="27" t="s">
        <v>122</v>
      </c>
      <c r="C850" s="27" t="s">
        <v>698</v>
      </c>
      <c r="D850" s="27" t="s">
        <v>791</v>
      </c>
    </row>
    <row r="851" spans="1:4" x14ac:dyDescent="0.2">
      <c r="A851" s="27"/>
      <c r="B851" s="27"/>
      <c r="C851" s="27"/>
      <c r="D851" s="27" t="s">
        <v>284</v>
      </c>
    </row>
    <row r="852" spans="1:4" x14ac:dyDescent="0.2">
      <c r="A852" s="27"/>
      <c r="B852" s="27"/>
      <c r="C852" s="27"/>
      <c r="D852" s="27" t="s">
        <v>2331</v>
      </c>
    </row>
    <row r="853" spans="1:4" x14ac:dyDescent="0.2">
      <c r="A853" s="27"/>
      <c r="B853" s="27"/>
      <c r="C853" s="27"/>
      <c r="D853" s="27" t="s">
        <v>286</v>
      </c>
    </row>
    <row r="854" spans="1:4" x14ac:dyDescent="0.2">
      <c r="A854" s="27" t="s">
        <v>2443</v>
      </c>
      <c r="B854" s="27" t="s">
        <v>123</v>
      </c>
      <c r="C854" s="27" t="s">
        <v>698</v>
      </c>
      <c r="D854" s="27" t="s">
        <v>791</v>
      </c>
    </row>
    <row r="855" spans="1:4" x14ac:dyDescent="0.2">
      <c r="A855" s="27"/>
      <c r="B855" s="27"/>
      <c r="C855" s="27"/>
      <c r="D855" s="27" t="s">
        <v>284</v>
      </c>
    </row>
    <row r="856" spans="1:4" x14ac:dyDescent="0.2">
      <c r="A856" s="27"/>
      <c r="B856" s="27"/>
      <c r="C856" s="27"/>
      <c r="D856" s="27" t="s">
        <v>2331</v>
      </c>
    </row>
    <row r="857" spans="1:4" x14ac:dyDescent="0.2">
      <c r="A857" s="27"/>
      <c r="B857" s="27"/>
      <c r="C857" s="27"/>
      <c r="D857" s="27" t="s">
        <v>286</v>
      </c>
    </row>
    <row r="858" spans="1:4" x14ac:dyDescent="0.2">
      <c r="A858" s="27" t="s">
        <v>2406</v>
      </c>
      <c r="B858" s="27" t="s">
        <v>575</v>
      </c>
      <c r="C858" s="27" t="s">
        <v>698</v>
      </c>
      <c r="D858" s="27" t="s">
        <v>791</v>
      </c>
    </row>
    <row r="859" spans="1:4" x14ac:dyDescent="0.2">
      <c r="A859" s="27"/>
      <c r="B859" s="27"/>
      <c r="C859" s="27"/>
      <c r="D859" s="27" t="s">
        <v>284</v>
      </c>
    </row>
    <row r="860" spans="1:4" x14ac:dyDescent="0.2">
      <c r="A860" s="27"/>
      <c r="B860" s="27"/>
      <c r="C860" s="27"/>
      <c r="D860" s="27" t="s">
        <v>2331</v>
      </c>
    </row>
    <row r="861" spans="1:4" x14ac:dyDescent="0.2">
      <c r="A861" s="27"/>
      <c r="B861" s="27"/>
      <c r="C861" s="27"/>
      <c r="D861" s="27" t="s">
        <v>286</v>
      </c>
    </row>
    <row r="862" spans="1:4" x14ac:dyDescent="0.2">
      <c r="A862" s="27" t="s">
        <v>2458</v>
      </c>
      <c r="B862" s="27" t="s">
        <v>124</v>
      </c>
      <c r="C862" s="27" t="s">
        <v>698</v>
      </c>
      <c r="D862" s="27" t="s">
        <v>791</v>
      </c>
    </row>
    <row r="863" spans="1:4" x14ac:dyDescent="0.2">
      <c r="A863" s="27"/>
      <c r="B863" s="27"/>
      <c r="C863" s="27"/>
      <c r="D863" s="27" t="s">
        <v>284</v>
      </c>
    </row>
    <row r="864" spans="1:4" x14ac:dyDescent="0.2">
      <c r="A864" s="27"/>
      <c r="B864" s="27"/>
      <c r="C864" s="27"/>
      <c r="D864" s="27" t="s">
        <v>2331</v>
      </c>
    </row>
    <row r="865" spans="1:4" x14ac:dyDescent="0.2">
      <c r="A865" s="27"/>
      <c r="B865" s="27"/>
      <c r="C865" s="27"/>
      <c r="D865" s="27" t="s">
        <v>286</v>
      </c>
    </row>
    <row r="866" spans="1:4" x14ac:dyDescent="0.2">
      <c r="A866" s="27" t="s">
        <v>2428</v>
      </c>
      <c r="B866" s="27" t="s">
        <v>125</v>
      </c>
      <c r="C866" s="27" t="s">
        <v>698</v>
      </c>
      <c r="D866" s="27" t="s">
        <v>791</v>
      </c>
    </row>
    <row r="867" spans="1:4" x14ac:dyDescent="0.2">
      <c r="A867" s="27"/>
      <c r="B867" s="27"/>
      <c r="C867" s="27"/>
      <c r="D867" s="27" t="s">
        <v>284</v>
      </c>
    </row>
    <row r="868" spans="1:4" x14ac:dyDescent="0.2">
      <c r="A868" s="27"/>
      <c r="B868" s="27"/>
      <c r="C868" s="27"/>
      <c r="D868" s="27" t="s">
        <v>2331</v>
      </c>
    </row>
    <row r="869" spans="1:4" x14ac:dyDescent="0.2">
      <c r="A869" s="27"/>
      <c r="B869" s="27"/>
      <c r="C869" s="27"/>
      <c r="D869" s="27" t="s">
        <v>286</v>
      </c>
    </row>
    <row r="870" spans="1:4" x14ac:dyDescent="0.2">
      <c r="A870" s="27"/>
      <c r="B870" s="27"/>
      <c r="C870" s="27"/>
      <c r="D870" s="27" t="s">
        <v>1055</v>
      </c>
    </row>
    <row r="871" spans="1:4" x14ac:dyDescent="0.2">
      <c r="A871" s="27" t="s">
        <v>2400</v>
      </c>
      <c r="B871" s="27" t="s">
        <v>390</v>
      </c>
      <c r="C871" s="27" t="s">
        <v>2040</v>
      </c>
      <c r="D871" s="27" t="s">
        <v>791</v>
      </c>
    </row>
    <row r="872" spans="1:4" x14ac:dyDescent="0.2">
      <c r="A872" s="27"/>
      <c r="B872" s="27"/>
      <c r="C872" s="27"/>
      <c r="D872" s="27" t="s">
        <v>792</v>
      </c>
    </row>
    <row r="873" spans="1:4" x14ac:dyDescent="0.2">
      <c r="A873" s="27" t="s">
        <v>2032</v>
      </c>
      <c r="B873" s="27" t="s">
        <v>2033</v>
      </c>
      <c r="C873" s="27" t="s">
        <v>2040</v>
      </c>
      <c r="D873" s="27" t="s">
        <v>791</v>
      </c>
    </row>
    <row r="874" spans="1:4" x14ac:dyDescent="0.2">
      <c r="A874" s="27" t="s">
        <v>2394</v>
      </c>
      <c r="B874" s="27" t="s">
        <v>375</v>
      </c>
      <c r="C874" s="27" t="s">
        <v>2040</v>
      </c>
      <c r="D874" s="27" t="s">
        <v>791</v>
      </c>
    </row>
    <row r="875" spans="1:4" x14ac:dyDescent="0.2">
      <c r="A875" s="27"/>
      <c r="B875" s="27"/>
      <c r="C875" s="27"/>
      <c r="D875" s="27" t="s">
        <v>792</v>
      </c>
    </row>
    <row r="876" spans="1:4" x14ac:dyDescent="0.2">
      <c r="A876" s="27"/>
      <c r="B876" s="27"/>
      <c r="C876" s="27"/>
      <c r="D876" s="27" t="s">
        <v>793</v>
      </c>
    </row>
    <row r="877" spans="1:4" x14ac:dyDescent="0.2">
      <c r="A877" s="27" t="s">
        <v>2426</v>
      </c>
      <c r="B877" s="27" t="s">
        <v>309</v>
      </c>
      <c r="C877" s="27" t="s">
        <v>2040</v>
      </c>
      <c r="D877" s="27" t="s">
        <v>791</v>
      </c>
    </row>
    <row r="878" spans="1:4" x14ac:dyDescent="0.2">
      <c r="A878" s="27" t="s">
        <v>2561</v>
      </c>
      <c r="B878" s="27" t="s">
        <v>868</v>
      </c>
      <c r="C878" s="27" t="s">
        <v>2040</v>
      </c>
      <c r="D878" s="27" t="s">
        <v>795</v>
      </c>
    </row>
    <row r="879" spans="1:4" x14ac:dyDescent="0.2">
      <c r="A879" s="27"/>
      <c r="B879" s="27"/>
      <c r="C879" s="27"/>
      <c r="D879" s="27" t="s">
        <v>791</v>
      </c>
    </row>
    <row r="880" spans="1:4" x14ac:dyDescent="0.2">
      <c r="A880" s="27" t="s">
        <v>2549</v>
      </c>
      <c r="B880" s="27" t="s">
        <v>869</v>
      </c>
      <c r="C880" s="27" t="s">
        <v>2040</v>
      </c>
      <c r="D880" s="27" t="s">
        <v>795</v>
      </c>
    </row>
    <row r="881" spans="1:4" x14ac:dyDescent="0.2">
      <c r="A881" s="27"/>
      <c r="B881" s="27"/>
      <c r="C881" s="27"/>
      <c r="D881" s="27" t="s">
        <v>791</v>
      </c>
    </row>
    <row r="882" spans="1:4" x14ac:dyDescent="0.2">
      <c r="A882" s="27" t="s">
        <v>2562</v>
      </c>
      <c r="B882" s="27" t="s">
        <v>870</v>
      </c>
      <c r="C882" s="27" t="s">
        <v>2040</v>
      </c>
      <c r="D882" s="27" t="s">
        <v>795</v>
      </c>
    </row>
    <row r="883" spans="1:4" x14ac:dyDescent="0.2">
      <c r="A883" s="27"/>
      <c r="B883" s="27"/>
      <c r="C883" s="27"/>
      <c r="D883" s="27" t="s">
        <v>791</v>
      </c>
    </row>
    <row r="884" spans="1:4" x14ac:dyDescent="0.2">
      <c r="A884" s="27" t="s">
        <v>2563</v>
      </c>
      <c r="B884" s="27" t="s">
        <v>867</v>
      </c>
      <c r="C884" s="27" t="s">
        <v>2040</v>
      </c>
      <c r="D884" s="27" t="s">
        <v>795</v>
      </c>
    </row>
    <row r="885" spans="1:4" x14ac:dyDescent="0.2">
      <c r="A885" s="27"/>
      <c r="B885" s="27"/>
      <c r="C885" s="27"/>
      <c r="D885" s="27" t="s">
        <v>791</v>
      </c>
    </row>
    <row r="886" spans="1:4" x14ac:dyDescent="0.2">
      <c r="A886" s="27" t="s">
        <v>2526</v>
      </c>
      <c r="B886" s="27" t="s">
        <v>54</v>
      </c>
      <c r="C886" s="27" t="s">
        <v>2040</v>
      </c>
      <c r="D886" s="27" t="s">
        <v>795</v>
      </c>
    </row>
    <row r="887" spans="1:4" x14ac:dyDescent="0.2">
      <c r="A887" s="27"/>
      <c r="B887" s="27"/>
      <c r="C887" s="27"/>
      <c r="D887" s="27" t="s">
        <v>791</v>
      </c>
    </row>
    <row r="888" spans="1:4" x14ac:dyDescent="0.2">
      <c r="A888" s="27" t="s">
        <v>2466</v>
      </c>
      <c r="B888" s="27" t="s">
        <v>51</v>
      </c>
      <c r="C888" s="27" t="s">
        <v>2040</v>
      </c>
      <c r="D888" s="27" t="s">
        <v>795</v>
      </c>
    </row>
    <row r="889" spans="1:4" x14ac:dyDescent="0.2">
      <c r="A889" s="27"/>
      <c r="B889" s="27"/>
      <c r="C889" s="27"/>
      <c r="D889" s="27" t="s">
        <v>791</v>
      </c>
    </row>
    <row r="890" spans="1:4" x14ac:dyDescent="0.2">
      <c r="A890" s="27" t="s">
        <v>2423</v>
      </c>
      <c r="B890" s="27" t="s">
        <v>52</v>
      </c>
      <c r="C890" s="27" t="s">
        <v>2040</v>
      </c>
      <c r="D890" s="27" t="s">
        <v>795</v>
      </c>
    </row>
    <row r="891" spans="1:4" x14ac:dyDescent="0.2">
      <c r="A891" s="27"/>
      <c r="B891" s="27"/>
      <c r="C891" s="27"/>
      <c r="D891" s="27" t="s">
        <v>791</v>
      </c>
    </row>
    <row r="892" spans="1:4" x14ac:dyDescent="0.2">
      <c r="A892" s="27" t="s">
        <v>2410</v>
      </c>
      <c r="B892" s="27" t="s">
        <v>53</v>
      </c>
      <c r="C892" s="27" t="s">
        <v>2040</v>
      </c>
      <c r="D892" s="27" t="s">
        <v>795</v>
      </c>
    </row>
    <row r="893" spans="1:4" x14ac:dyDescent="0.2">
      <c r="A893" s="27"/>
      <c r="B893" s="27"/>
      <c r="C893" s="27"/>
      <c r="D893" s="27" t="s">
        <v>791</v>
      </c>
    </row>
    <row r="894" spans="1:4" x14ac:dyDescent="0.2">
      <c r="A894" s="27" t="s">
        <v>2473</v>
      </c>
      <c r="B894" s="27" t="s">
        <v>55</v>
      </c>
      <c r="C894" s="27" t="s">
        <v>2040</v>
      </c>
      <c r="D894" s="27" t="s">
        <v>795</v>
      </c>
    </row>
    <row r="895" spans="1:4" x14ac:dyDescent="0.2">
      <c r="A895" s="27"/>
      <c r="B895" s="27"/>
      <c r="C895" s="27"/>
      <c r="D895" s="27" t="s">
        <v>791</v>
      </c>
    </row>
    <row r="896" spans="1:4" x14ac:dyDescent="0.2">
      <c r="A896" s="27" t="s">
        <v>2440</v>
      </c>
      <c r="B896" s="27" t="s">
        <v>50</v>
      </c>
      <c r="C896" s="27" t="s">
        <v>2040</v>
      </c>
      <c r="D896" s="27" t="s">
        <v>795</v>
      </c>
    </row>
    <row r="897" spans="1:4" x14ac:dyDescent="0.2">
      <c r="A897" s="27"/>
      <c r="B897" s="27"/>
      <c r="C897" s="27"/>
      <c r="D897" s="27" t="s">
        <v>791</v>
      </c>
    </row>
    <row r="898" spans="1:4" x14ac:dyDescent="0.2">
      <c r="A898" s="27" t="s">
        <v>2524</v>
      </c>
      <c r="B898" s="27" t="s">
        <v>397</v>
      </c>
      <c r="C898" s="27" t="s">
        <v>2040</v>
      </c>
      <c r="D898" s="27" t="s">
        <v>791</v>
      </c>
    </row>
    <row r="899" spans="1:4" x14ac:dyDescent="0.2">
      <c r="A899" s="27" t="s">
        <v>2397</v>
      </c>
      <c r="B899" s="27" t="s">
        <v>376</v>
      </c>
      <c r="C899" s="27" t="s">
        <v>2040</v>
      </c>
      <c r="D899" s="27" t="s">
        <v>791</v>
      </c>
    </row>
    <row r="900" spans="1:4" x14ac:dyDescent="0.2">
      <c r="A900" s="27"/>
      <c r="B900" s="27"/>
      <c r="C900" s="27"/>
      <c r="D900" s="27" t="s">
        <v>793</v>
      </c>
    </row>
    <row r="901" spans="1:4" x14ac:dyDescent="0.2">
      <c r="A901" s="27" t="s">
        <v>2454</v>
      </c>
      <c r="B901" s="27" t="s">
        <v>391</v>
      </c>
      <c r="C901" s="27" t="s">
        <v>2040</v>
      </c>
      <c r="D901" s="27" t="s">
        <v>791</v>
      </c>
    </row>
    <row r="902" spans="1:4" x14ac:dyDescent="0.2">
      <c r="A902" s="27" t="s">
        <v>2054</v>
      </c>
      <c r="B902" s="27" t="s">
        <v>191</v>
      </c>
      <c r="C902" s="27" t="s">
        <v>2040</v>
      </c>
      <c r="D902" s="27" t="s">
        <v>791</v>
      </c>
    </row>
    <row r="903" spans="1:4" x14ac:dyDescent="0.2">
      <c r="A903" s="27" t="s">
        <v>2044</v>
      </c>
      <c r="B903" s="27" t="s">
        <v>186</v>
      </c>
      <c r="C903" s="27" t="s">
        <v>2040</v>
      </c>
      <c r="D903" s="27" t="s">
        <v>795</v>
      </c>
    </row>
    <row r="904" spans="1:4" x14ac:dyDescent="0.2">
      <c r="A904" s="27"/>
      <c r="B904" s="27"/>
      <c r="C904" s="27"/>
      <c r="D904" s="27" t="s">
        <v>791</v>
      </c>
    </row>
    <row r="905" spans="1:4" x14ac:dyDescent="0.2">
      <c r="A905" s="27" t="s">
        <v>2045</v>
      </c>
      <c r="B905" s="27" t="s">
        <v>506</v>
      </c>
      <c r="C905" s="27" t="s">
        <v>2040</v>
      </c>
      <c r="D905" s="27" t="s">
        <v>791</v>
      </c>
    </row>
    <row r="906" spans="1:4" x14ac:dyDescent="0.2">
      <c r="A906" s="27" t="s">
        <v>2059</v>
      </c>
      <c r="B906" s="27" t="s">
        <v>34</v>
      </c>
      <c r="C906" s="27" t="s">
        <v>2040</v>
      </c>
      <c r="D906" s="27" t="s">
        <v>795</v>
      </c>
    </row>
    <row r="907" spans="1:4" x14ac:dyDescent="0.2">
      <c r="A907" s="27"/>
      <c r="B907" s="27"/>
      <c r="C907" s="27"/>
      <c r="D907" s="27" t="s">
        <v>791</v>
      </c>
    </row>
    <row r="908" spans="1:4" x14ac:dyDescent="0.2">
      <c r="A908" s="27" t="s">
        <v>2058</v>
      </c>
      <c r="B908" s="27" t="s">
        <v>33</v>
      </c>
      <c r="C908" s="27" t="s">
        <v>2040</v>
      </c>
      <c r="D908" s="27" t="s">
        <v>795</v>
      </c>
    </row>
    <row r="909" spans="1:4" x14ac:dyDescent="0.2">
      <c r="A909" s="27"/>
      <c r="B909" s="27"/>
      <c r="C909" s="27"/>
      <c r="D909" s="27" t="s">
        <v>791</v>
      </c>
    </row>
    <row r="910" spans="1:4" x14ac:dyDescent="0.2">
      <c r="A910" s="27" t="s">
        <v>2051</v>
      </c>
      <c r="B910" s="27" t="s">
        <v>32</v>
      </c>
      <c r="C910" s="27" t="s">
        <v>2040</v>
      </c>
      <c r="D910" s="27" t="s">
        <v>795</v>
      </c>
    </row>
    <row r="911" spans="1:4" x14ac:dyDescent="0.2">
      <c r="A911" s="27"/>
      <c r="B911" s="27"/>
      <c r="C911" s="27"/>
      <c r="D911" s="27" t="s">
        <v>791</v>
      </c>
    </row>
    <row r="912" spans="1:4" x14ac:dyDescent="0.2">
      <c r="A912" s="27" t="s">
        <v>2062</v>
      </c>
      <c r="B912" s="27" t="s">
        <v>31</v>
      </c>
      <c r="C912" s="27" t="s">
        <v>2040</v>
      </c>
      <c r="D912" s="27" t="s">
        <v>795</v>
      </c>
    </row>
    <row r="913" spans="1:4" x14ac:dyDescent="0.2">
      <c r="A913" s="27"/>
      <c r="B913" s="27"/>
      <c r="C913" s="27"/>
      <c r="D913" s="27" t="s">
        <v>791</v>
      </c>
    </row>
    <row r="914" spans="1:4" x14ac:dyDescent="0.2">
      <c r="A914" s="27" t="s">
        <v>2053</v>
      </c>
      <c r="B914" s="27" t="s">
        <v>30</v>
      </c>
      <c r="C914" s="27" t="s">
        <v>2040</v>
      </c>
      <c r="D914" s="27" t="s">
        <v>795</v>
      </c>
    </row>
    <row r="915" spans="1:4" x14ac:dyDescent="0.2">
      <c r="A915" s="27"/>
      <c r="B915" s="27"/>
      <c r="C915" s="27"/>
      <c r="D915" s="27" t="s">
        <v>791</v>
      </c>
    </row>
    <row r="916" spans="1:4" x14ac:dyDescent="0.2">
      <c r="A916" s="27" t="s">
        <v>2061</v>
      </c>
      <c r="B916" s="27" t="s">
        <v>29</v>
      </c>
      <c r="C916" s="27" t="s">
        <v>2040</v>
      </c>
      <c r="D916" s="27" t="s">
        <v>795</v>
      </c>
    </row>
    <row r="917" spans="1:4" x14ac:dyDescent="0.2">
      <c r="A917" s="27"/>
      <c r="B917" s="27"/>
      <c r="C917" s="27"/>
      <c r="D917" s="27" t="s">
        <v>791</v>
      </c>
    </row>
    <row r="918" spans="1:4" x14ac:dyDescent="0.2">
      <c r="A918" s="27" t="s">
        <v>2697</v>
      </c>
      <c r="B918" s="27" t="s">
        <v>2691</v>
      </c>
      <c r="C918" s="27" t="s">
        <v>2040</v>
      </c>
      <c r="D918" s="27" t="s">
        <v>791</v>
      </c>
    </row>
    <row r="919" spans="1:4" x14ac:dyDescent="0.2">
      <c r="A919" s="27" t="s">
        <v>2049</v>
      </c>
      <c r="B919" s="27" t="s">
        <v>655</v>
      </c>
      <c r="C919" s="27" t="s">
        <v>2040</v>
      </c>
      <c r="D919" s="27" t="s">
        <v>791</v>
      </c>
    </row>
    <row r="920" spans="1:4" x14ac:dyDescent="0.2">
      <c r="A920" s="27"/>
      <c r="B920" s="27"/>
      <c r="C920" s="27"/>
      <c r="D920" s="27" t="s">
        <v>286</v>
      </c>
    </row>
    <row r="921" spans="1:4" x14ac:dyDescent="0.2">
      <c r="A921" s="27" t="s">
        <v>2052</v>
      </c>
      <c r="B921" s="27" t="s">
        <v>654</v>
      </c>
      <c r="C921" s="27" t="s">
        <v>2040</v>
      </c>
      <c r="D921" s="27" t="s">
        <v>791</v>
      </c>
    </row>
    <row r="922" spans="1:4" x14ac:dyDescent="0.2">
      <c r="A922" s="27"/>
      <c r="B922" s="27"/>
      <c r="C922" s="27"/>
      <c r="D922" s="27" t="s">
        <v>286</v>
      </c>
    </row>
    <row r="923" spans="1:4" x14ac:dyDescent="0.2">
      <c r="A923" s="27" t="s">
        <v>2056</v>
      </c>
      <c r="B923" s="27" t="s">
        <v>302</v>
      </c>
      <c r="C923" s="27" t="s">
        <v>2040</v>
      </c>
      <c r="D923" s="27" t="s">
        <v>791</v>
      </c>
    </row>
    <row r="924" spans="1:4" x14ac:dyDescent="0.2">
      <c r="A924" s="27" t="s">
        <v>2060</v>
      </c>
      <c r="B924" s="27" t="s">
        <v>44</v>
      </c>
      <c r="C924" s="27" t="s">
        <v>2040</v>
      </c>
      <c r="D924" s="27" t="s">
        <v>791</v>
      </c>
    </row>
    <row r="925" spans="1:4" x14ac:dyDescent="0.2">
      <c r="A925" s="27" t="s">
        <v>2057</v>
      </c>
      <c r="B925" s="27" t="s">
        <v>43</v>
      </c>
      <c r="C925" s="27" t="s">
        <v>2040</v>
      </c>
      <c r="D925" s="27" t="s">
        <v>791</v>
      </c>
    </row>
    <row r="926" spans="1:4" x14ac:dyDescent="0.2">
      <c r="A926" s="27" t="s">
        <v>2043</v>
      </c>
      <c r="B926" s="27" t="s">
        <v>277</v>
      </c>
      <c r="C926" s="27" t="s">
        <v>2040</v>
      </c>
      <c r="D926" s="27" t="s">
        <v>791</v>
      </c>
    </row>
    <row r="927" spans="1:4" x14ac:dyDescent="0.2">
      <c r="A927" s="27" t="s">
        <v>2050</v>
      </c>
      <c r="B927" s="27" t="s">
        <v>46</v>
      </c>
      <c r="C927" s="27" t="s">
        <v>2040</v>
      </c>
      <c r="D927" s="27" t="s">
        <v>791</v>
      </c>
    </row>
    <row r="928" spans="1:4" x14ac:dyDescent="0.2">
      <c r="A928" s="27" t="s">
        <v>2047</v>
      </c>
      <c r="B928" s="27" t="s">
        <v>45</v>
      </c>
      <c r="C928" s="27" t="s">
        <v>2040</v>
      </c>
      <c r="D928" s="27" t="s">
        <v>791</v>
      </c>
    </row>
    <row r="929" spans="1:4" x14ac:dyDescent="0.2">
      <c r="A929" s="27" t="s">
        <v>2055</v>
      </c>
      <c r="B929" s="27" t="s">
        <v>303</v>
      </c>
      <c r="C929" s="27" t="s">
        <v>2040</v>
      </c>
      <c r="D929" s="27" t="s">
        <v>791</v>
      </c>
    </row>
    <row r="930" spans="1:4" x14ac:dyDescent="0.2">
      <c r="A930" s="27" t="s">
        <v>2048</v>
      </c>
      <c r="B930" s="27" t="s">
        <v>48</v>
      </c>
      <c r="C930" s="27" t="s">
        <v>2040</v>
      </c>
      <c r="D930" s="27" t="s">
        <v>791</v>
      </c>
    </row>
    <row r="931" spans="1:4" x14ac:dyDescent="0.2">
      <c r="A931" s="27" t="s">
        <v>2046</v>
      </c>
      <c r="B931" s="27" t="s">
        <v>47</v>
      </c>
      <c r="C931" s="27" t="s">
        <v>2040</v>
      </c>
      <c r="D931" s="27" t="s">
        <v>791</v>
      </c>
    </row>
    <row r="932" spans="1:4" x14ac:dyDescent="0.2">
      <c r="A932" s="27" t="s">
        <v>2498</v>
      </c>
      <c r="B932" s="27" t="s">
        <v>319</v>
      </c>
      <c r="C932" s="27" t="s">
        <v>2040</v>
      </c>
      <c r="D932" s="27" t="s">
        <v>791</v>
      </c>
    </row>
    <row r="933" spans="1:4" x14ac:dyDescent="0.2">
      <c r="A933" s="27" t="s">
        <v>2548</v>
      </c>
      <c r="B933" s="27" t="s">
        <v>377</v>
      </c>
      <c r="C933" s="27" t="s">
        <v>2040</v>
      </c>
      <c r="D933" s="27" t="s">
        <v>791</v>
      </c>
    </row>
    <row r="934" spans="1:4" x14ac:dyDescent="0.2">
      <c r="A934" s="27" t="s">
        <v>2538</v>
      </c>
      <c r="B934" s="27" t="s">
        <v>378</v>
      </c>
      <c r="C934" s="27" t="s">
        <v>2040</v>
      </c>
      <c r="D934" s="27" t="s">
        <v>791</v>
      </c>
    </row>
    <row r="935" spans="1:4" x14ac:dyDescent="0.2">
      <c r="A935" s="27" t="s">
        <v>2531</v>
      </c>
      <c r="B935" s="27" t="s">
        <v>379</v>
      </c>
      <c r="C935" s="27" t="s">
        <v>2040</v>
      </c>
      <c r="D935" s="27" t="s">
        <v>791</v>
      </c>
    </row>
    <row r="936" spans="1:4" x14ac:dyDescent="0.2">
      <c r="A936" s="27" t="s">
        <v>956</v>
      </c>
      <c r="B936" s="27" t="s">
        <v>425</v>
      </c>
      <c r="C936" s="27" t="s">
        <v>937</v>
      </c>
      <c r="D936" s="27" t="s">
        <v>285</v>
      </c>
    </row>
    <row r="937" spans="1:4" x14ac:dyDescent="0.2">
      <c r="A937" s="27"/>
      <c r="B937" s="27"/>
      <c r="C937" s="27"/>
      <c r="D937" s="27" t="s">
        <v>791</v>
      </c>
    </row>
    <row r="938" spans="1:4" x14ac:dyDescent="0.2">
      <c r="A938" s="27"/>
      <c r="B938" s="27"/>
      <c r="C938" s="27"/>
      <c r="D938" s="27" t="s">
        <v>281</v>
      </c>
    </row>
    <row r="939" spans="1:4" x14ac:dyDescent="0.2">
      <c r="A939" s="27" t="s">
        <v>1084</v>
      </c>
      <c r="B939" s="27" t="s">
        <v>688</v>
      </c>
      <c r="C939" s="27" t="s">
        <v>937</v>
      </c>
      <c r="D939" s="27" t="s">
        <v>285</v>
      </c>
    </row>
    <row r="940" spans="1:4" x14ac:dyDescent="0.2">
      <c r="A940" s="27"/>
      <c r="B940" s="27"/>
      <c r="C940" s="27"/>
      <c r="D940" s="27" t="s">
        <v>791</v>
      </c>
    </row>
    <row r="941" spans="1:4" x14ac:dyDescent="0.2">
      <c r="A941" s="27"/>
      <c r="B941" s="27"/>
      <c r="C941" s="27"/>
      <c r="D941" s="27" t="s">
        <v>793</v>
      </c>
    </row>
    <row r="942" spans="1:4" x14ac:dyDescent="0.2">
      <c r="A942" s="27"/>
      <c r="B942" s="27"/>
      <c r="C942" s="27"/>
      <c r="D942" s="27" t="s">
        <v>281</v>
      </c>
    </row>
    <row r="943" spans="1:4" x14ac:dyDescent="0.2">
      <c r="A943" s="27" t="s">
        <v>980</v>
      </c>
      <c r="B943" s="27" t="s">
        <v>372</v>
      </c>
      <c r="C943" s="27" t="s">
        <v>937</v>
      </c>
      <c r="D943" s="27" t="s">
        <v>791</v>
      </c>
    </row>
    <row r="944" spans="1:4" x14ac:dyDescent="0.2">
      <c r="A944" s="27" t="s">
        <v>623</v>
      </c>
      <c r="B944" s="27" t="s">
        <v>392</v>
      </c>
      <c r="C944" s="27" t="s">
        <v>937</v>
      </c>
      <c r="D944" s="27" t="s">
        <v>285</v>
      </c>
    </row>
    <row r="945" spans="1:4" x14ac:dyDescent="0.2">
      <c r="A945" s="27" t="s">
        <v>2470</v>
      </c>
      <c r="B945" s="27" t="s">
        <v>882</v>
      </c>
      <c r="C945" s="27" t="s">
        <v>938</v>
      </c>
      <c r="D945" s="27" t="s">
        <v>430</v>
      </c>
    </row>
    <row r="946" spans="1:4" x14ac:dyDescent="0.2">
      <c r="A946" s="27" t="s">
        <v>2892</v>
      </c>
      <c r="B946" s="27" t="s">
        <v>589</v>
      </c>
      <c r="C946" s="27" t="s">
        <v>938</v>
      </c>
      <c r="D946" s="27" t="s">
        <v>791</v>
      </c>
    </row>
    <row r="947" spans="1:4" x14ac:dyDescent="0.2">
      <c r="A947" s="27"/>
      <c r="B947" s="27"/>
      <c r="C947" s="27"/>
      <c r="D947" s="27" t="s">
        <v>792</v>
      </c>
    </row>
    <row r="948" spans="1:4" x14ac:dyDescent="0.2">
      <c r="A948" s="27"/>
      <c r="B948" s="27"/>
      <c r="C948" s="27"/>
      <c r="D948" s="27" t="s">
        <v>286</v>
      </c>
    </row>
    <row r="949" spans="1:4" x14ac:dyDescent="0.2">
      <c r="A949" s="27" t="s">
        <v>2893</v>
      </c>
      <c r="B949" s="27" t="s">
        <v>590</v>
      </c>
      <c r="C949" s="27" t="s">
        <v>938</v>
      </c>
      <c r="D949" s="27" t="s">
        <v>791</v>
      </c>
    </row>
    <row r="950" spans="1:4" x14ac:dyDescent="0.2">
      <c r="A950" s="27"/>
      <c r="B950" s="27"/>
      <c r="C950" s="27"/>
      <c r="D950" s="27" t="s">
        <v>792</v>
      </c>
    </row>
    <row r="951" spans="1:4" x14ac:dyDescent="0.2">
      <c r="A951" s="27"/>
      <c r="B951" s="27"/>
      <c r="C951" s="27"/>
      <c r="D951" s="27" t="s">
        <v>286</v>
      </c>
    </row>
    <row r="952" spans="1:4" x14ac:dyDescent="0.2">
      <c r="A952" s="27" t="s">
        <v>2542</v>
      </c>
      <c r="B952" s="27" t="s">
        <v>562</v>
      </c>
      <c r="C952" s="27"/>
      <c r="D952" s="27" t="s">
        <v>791</v>
      </c>
    </row>
    <row r="953" spans="1:4" x14ac:dyDescent="0.2">
      <c r="A953" s="27"/>
      <c r="B953" s="27"/>
      <c r="C953" s="27"/>
      <c r="D953" s="27" t="s">
        <v>286</v>
      </c>
    </row>
    <row r="954" spans="1:4" x14ac:dyDescent="0.2">
      <c r="A954" s="27" t="s">
        <v>2530</v>
      </c>
      <c r="B954" s="27" t="s">
        <v>954</v>
      </c>
      <c r="C954" s="27"/>
      <c r="D954" s="27" t="s">
        <v>791</v>
      </c>
    </row>
    <row r="955" spans="1:4" x14ac:dyDescent="0.2">
      <c r="A955" s="27"/>
      <c r="B955" s="27"/>
      <c r="C955" s="27"/>
      <c r="D955" s="27" t="s">
        <v>286</v>
      </c>
    </row>
    <row r="956" spans="1:4" x14ac:dyDescent="0.2">
      <c r="A956" s="27" t="s">
        <v>2894</v>
      </c>
      <c r="B956" s="27" t="s">
        <v>42</v>
      </c>
      <c r="C956" s="27" t="s">
        <v>938</v>
      </c>
      <c r="D956" s="27" t="s">
        <v>791</v>
      </c>
    </row>
    <row r="957" spans="1:4" x14ac:dyDescent="0.2">
      <c r="A957" s="27"/>
      <c r="B957" s="27"/>
      <c r="C957" s="27"/>
      <c r="D957" s="27" t="s">
        <v>286</v>
      </c>
    </row>
    <row r="958" spans="1:4" x14ac:dyDescent="0.2">
      <c r="A958" s="27" t="s">
        <v>2532</v>
      </c>
      <c r="B958" s="27" t="s">
        <v>955</v>
      </c>
      <c r="C958" s="27"/>
      <c r="D958" s="27" t="s">
        <v>791</v>
      </c>
    </row>
    <row r="959" spans="1:4" x14ac:dyDescent="0.2">
      <c r="A959" s="27"/>
      <c r="B959" s="27"/>
      <c r="C959" s="27"/>
      <c r="D959" s="27" t="s">
        <v>286</v>
      </c>
    </row>
    <row r="960" spans="1:4" x14ac:dyDescent="0.2">
      <c r="A960" s="27" t="s">
        <v>2484</v>
      </c>
      <c r="B960" s="27" t="s">
        <v>887</v>
      </c>
      <c r="C960" s="27"/>
      <c r="D960" s="27" t="s">
        <v>286</v>
      </c>
    </row>
    <row r="961" spans="1:4" x14ac:dyDescent="0.2">
      <c r="A961" s="27" t="s">
        <v>2912</v>
      </c>
      <c r="B961" s="27" t="s">
        <v>958</v>
      </c>
      <c r="C961" s="27" t="s">
        <v>938</v>
      </c>
      <c r="D961" s="27" t="s">
        <v>792</v>
      </c>
    </row>
    <row r="962" spans="1:4" x14ac:dyDescent="0.2">
      <c r="A962" s="27"/>
      <c r="B962" s="27"/>
      <c r="C962" s="27"/>
      <c r="D962" s="27" t="s">
        <v>286</v>
      </c>
    </row>
    <row r="963" spans="1:4" x14ac:dyDescent="0.2">
      <c r="A963" s="27" t="s">
        <v>2895</v>
      </c>
      <c r="B963" s="27" t="s">
        <v>563</v>
      </c>
      <c r="C963" s="27" t="s">
        <v>938</v>
      </c>
      <c r="D963" s="27" t="s">
        <v>791</v>
      </c>
    </row>
    <row r="964" spans="1:4" x14ac:dyDescent="0.2">
      <c r="A964" s="27"/>
      <c r="B964" s="27"/>
      <c r="C964" s="27"/>
      <c r="D964" s="27" t="s">
        <v>792</v>
      </c>
    </row>
    <row r="965" spans="1:4" x14ac:dyDescent="0.2">
      <c r="A965" s="27"/>
      <c r="B965" s="27"/>
      <c r="C965" s="27"/>
      <c r="D965" s="27" t="s">
        <v>286</v>
      </c>
    </row>
    <row r="966" spans="1:4" x14ac:dyDescent="0.2">
      <c r="A966" s="27" t="s">
        <v>2896</v>
      </c>
      <c r="B966" s="27" t="s">
        <v>561</v>
      </c>
      <c r="C966" s="27" t="s">
        <v>938</v>
      </c>
      <c r="D966" s="27" t="s">
        <v>791</v>
      </c>
    </row>
    <row r="967" spans="1:4" x14ac:dyDescent="0.2">
      <c r="A967" s="27"/>
      <c r="B967" s="27"/>
      <c r="C967" s="27"/>
      <c r="D967" s="27" t="s">
        <v>286</v>
      </c>
    </row>
    <row r="968" spans="1:4" x14ac:dyDescent="0.2">
      <c r="A968" s="27" t="s">
        <v>2699</v>
      </c>
      <c r="B968" s="27" t="s">
        <v>2693</v>
      </c>
      <c r="C968" s="27" t="s">
        <v>938</v>
      </c>
      <c r="D968" s="27" t="s">
        <v>286</v>
      </c>
    </row>
    <row r="969" spans="1:4" x14ac:dyDescent="0.2">
      <c r="A969" s="27" t="s">
        <v>2533</v>
      </c>
      <c r="B969" s="27" t="s">
        <v>560</v>
      </c>
      <c r="C969" s="27"/>
      <c r="D969" s="27" t="s">
        <v>791</v>
      </c>
    </row>
    <row r="970" spans="1:4" x14ac:dyDescent="0.2">
      <c r="A970" s="27"/>
      <c r="B970" s="27"/>
      <c r="C970" s="27"/>
      <c r="D970" s="27" t="s">
        <v>286</v>
      </c>
    </row>
    <row r="971" spans="1:4" x14ac:dyDescent="0.2">
      <c r="A971" s="27" t="s">
        <v>2698</v>
      </c>
      <c r="B971" s="27" t="s">
        <v>2692</v>
      </c>
      <c r="C971" s="27" t="s">
        <v>938</v>
      </c>
      <c r="D971" s="27" t="s">
        <v>286</v>
      </c>
    </row>
    <row r="972" spans="1:4" x14ac:dyDescent="0.2">
      <c r="A972" s="27" t="s">
        <v>2913</v>
      </c>
      <c r="B972" s="27" t="s">
        <v>373</v>
      </c>
      <c r="C972" s="27" t="s">
        <v>937</v>
      </c>
      <c r="D972" s="27" t="s">
        <v>285</v>
      </c>
    </row>
    <row r="973" spans="1:4" x14ac:dyDescent="0.2">
      <c r="A973" s="27"/>
      <c r="B973" s="27"/>
      <c r="C973" s="27"/>
      <c r="D973" s="27" t="s">
        <v>791</v>
      </c>
    </row>
    <row r="974" spans="1:4" x14ac:dyDescent="0.2">
      <c r="A974" s="27"/>
      <c r="B974" s="27"/>
      <c r="C974" s="27"/>
      <c r="D974" s="27" t="s">
        <v>281</v>
      </c>
    </row>
    <row r="975" spans="1:4" x14ac:dyDescent="0.2">
      <c r="A975" s="27" t="s">
        <v>2092</v>
      </c>
      <c r="B975" s="27" t="s">
        <v>297</v>
      </c>
      <c r="C975" s="27" t="s">
        <v>301</v>
      </c>
      <c r="D975" s="27" t="s">
        <v>791</v>
      </c>
    </row>
    <row r="976" spans="1:4" x14ac:dyDescent="0.2">
      <c r="A976" s="27"/>
      <c r="B976" s="27"/>
      <c r="C976" s="27"/>
      <c r="D976" s="27" t="s">
        <v>282</v>
      </c>
    </row>
    <row r="977" spans="1:4" x14ac:dyDescent="0.2">
      <c r="A977" s="27"/>
      <c r="B977" s="27"/>
      <c r="C977" s="27"/>
      <c r="D977" s="27" t="s">
        <v>286</v>
      </c>
    </row>
    <row r="978" spans="1:4" x14ac:dyDescent="0.2">
      <c r="A978" s="27" t="s">
        <v>2093</v>
      </c>
      <c r="B978" s="27" t="s">
        <v>280</v>
      </c>
      <c r="C978" s="27" t="s">
        <v>301</v>
      </c>
      <c r="D978" s="27" t="s">
        <v>791</v>
      </c>
    </row>
    <row r="979" spans="1:4" x14ac:dyDescent="0.2">
      <c r="A979" s="27"/>
      <c r="B979" s="27"/>
      <c r="C979" s="27"/>
      <c r="D979" s="27" t="s">
        <v>282</v>
      </c>
    </row>
    <row r="980" spans="1:4" x14ac:dyDescent="0.2">
      <c r="A980" s="27"/>
      <c r="B980" s="27"/>
      <c r="C980" s="27"/>
      <c r="D980" s="27" t="s">
        <v>286</v>
      </c>
    </row>
    <row r="981" spans="1:4" x14ac:dyDescent="0.2">
      <c r="A981" s="27" t="s">
        <v>2108</v>
      </c>
      <c r="B981" s="27" t="s">
        <v>2109</v>
      </c>
      <c r="C981" s="27" t="s">
        <v>301</v>
      </c>
      <c r="D981" s="27" t="s">
        <v>791</v>
      </c>
    </row>
    <row r="982" spans="1:4" x14ac:dyDescent="0.2">
      <c r="A982" s="27"/>
      <c r="B982" s="27"/>
      <c r="C982" s="27"/>
      <c r="D982" s="27" t="s">
        <v>282</v>
      </c>
    </row>
    <row r="983" spans="1:4" x14ac:dyDescent="0.2">
      <c r="A983" s="27" t="s">
        <v>2481</v>
      </c>
      <c r="B983" s="27" t="s">
        <v>2106</v>
      </c>
      <c r="C983" s="27" t="s">
        <v>301</v>
      </c>
      <c r="D983" s="27" t="s">
        <v>791</v>
      </c>
    </row>
    <row r="984" spans="1:4" x14ac:dyDescent="0.2">
      <c r="A984" s="27"/>
      <c r="B984" s="27"/>
      <c r="C984" s="27"/>
      <c r="D984" s="27" t="s">
        <v>282</v>
      </c>
    </row>
    <row r="985" spans="1:4" x14ac:dyDescent="0.2">
      <c r="A985" s="27"/>
      <c r="B985" s="27"/>
      <c r="C985" s="27"/>
      <c r="D985" s="27" t="s">
        <v>286</v>
      </c>
    </row>
    <row r="986" spans="1:4" x14ac:dyDescent="0.2">
      <c r="A986" s="27" t="s">
        <v>2486</v>
      </c>
      <c r="B986" s="27" t="s">
        <v>288</v>
      </c>
      <c r="C986" s="27" t="s">
        <v>301</v>
      </c>
      <c r="D986" s="27" t="s">
        <v>791</v>
      </c>
    </row>
    <row r="987" spans="1:4" x14ac:dyDescent="0.2">
      <c r="A987" s="27"/>
      <c r="B987" s="27"/>
      <c r="C987" s="27"/>
      <c r="D987" s="27" t="s">
        <v>282</v>
      </c>
    </row>
    <row r="988" spans="1:4" x14ac:dyDescent="0.2">
      <c r="A988" s="27"/>
      <c r="B988" s="27"/>
      <c r="C988" s="27"/>
      <c r="D988" s="27" t="s">
        <v>286</v>
      </c>
    </row>
    <row r="989" spans="1:4" x14ac:dyDescent="0.2">
      <c r="A989" s="27" t="s">
        <v>2110</v>
      </c>
      <c r="B989" s="27" t="s">
        <v>2111</v>
      </c>
      <c r="C989" s="27" t="s">
        <v>301</v>
      </c>
      <c r="D989" s="27" t="s">
        <v>791</v>
      </c>
    </row>
    <row r="990" spans="1:4" x14ac:dyDescent="0.2">
      <c r="A990" s="27"/>
      <c r="B990" s="27"/>
      <c r="C990" s="27"/>
      <c r="D990" s="27" t="s">
        <v>282</v>
      </c>
    </row>
    <row r="991" spans="1:4" x14ac:dyDescent="0.2">
      <c r="A991" s="27" t="s">
        <v>2112</v>
      </c>
      <c r="B991" s="27" t="s">
        <v>2113</v>
      </c>
      <c r="C991" s="27" t="s">
        <v>301</v>
      </c>
      <c r="D991" s="27" t="s">
        <v>791</v>
      </c>
    </row>
    <row r="992" spans="1:4" x14ac:dyDescent="0.2">
      <c r="A992" s="27"/>
      <c r="B992" s="27"/>
      <c r="C992" s="27"/>
      <c r="D992" s="27" t="s">
        <v>282</v>
      </c>
    </row>
    <row r="993" spans="1:4" x14ac:dyDescent="0.2">
      <c r="A993" s="27"/>
      <c r="B993" s="27"/>
      <c r="C993" s="27"/>
      <c r="D993" s="27" t="s">
        <v>286</v>
      </c>
    </row>
    <row r="994" spans="1:4" x14ac:dyDescent="0.2">
      <c r="A994" s="27" t="s">
        <v>2495</v>
      </c>
      <c r="B994" s="27" t="s">
        <v>296</v>
      </c>
      <c r="C994" s="27" t="s">
        <v>301</v>
      </c>
      <c r="D994" s="27" t="s">
        <v>791</v>
      </c>
    </row>
    <row r="995" spans="1:4" x14ac:dyDescent="0.2">
      <c r="A995" s="27"/>
      <c r="B995" s="27"/>
      <c r="C995" s="27"/>
      <c r="D995" s="27" t="s">
        <v>282</v>
      </c>
    </row>
    <row r="996" spans="1:4" x14ac:dyDescent="0.2">
      <c r="A996" s="27"/>
      <c r="B996" s="27"/>
      <c r="C996" s="27"/>
      <c r="D996" s="27" t="s">
        <v>286</v>
      </c>
    </row>
    <row r="997" spans="1:4" x14ac:dyDescent="0.2">
      <c r="A997" s="27" t="s">
        <v>2897</v>
      </c>
      <c r="B997" s="27" t="s">
        <v>2107</v>
      </c>
      <c r="C997" s="27" t="s">
        <v>301</v>
      </c>
      <c r="D997" s="27" t="s">
        <v>791</v>
      </c>
    </row>
    <row r="998" spans="1:4" x14ac:dyDescent="0.2">
      <c r="A998" s="27"/>
      <c r="B998" s="27"/>
      <c r="C998" s="27"/>
      <c r="D998" s="27" t="s">
        <v>282</v>
      </c>
    </row>
    <row r="999" spans="1:4" x14ac:dyDescent="0.2">
      <c r="A999" s="27" t="s">
        <v>2114</v>
      </c>
      <c r="B999" s="27" t="s">
        <v>2115</v>
      </c>
      <c r="C999" s="27" t="s">
        <v>301</v>
      </c>
      <c r="D999" s="27" t="s">
        <v>282</v>
      </c>
    </row>
    <row r="1000" spans="1:4" x14ac:dyDescent="0.2">
      <c r="A1000" s="27"/>
      <c r="B1000" s="27"/>
      <c r="C1000" s="27"/>
      <c r="D1000" s="27" t="s">
        <v>286</v>
      </c>
    </row>
    <row r="1001" spans="1:4" x14ac:dyDescent="0.2">
      <c r="A1001" s="27" t="s">
        <v>2534</v>
      </c>
      <c r="B1001" s="27" t="s">
        <v>291</v>
      </c>
      <c r="C1001" s="27" t="s">
        <v>301</v>
      </c>
      <c r="D1001" s="27" t="s">
        <v>791</v>
      </c>
    </row>
    <row r="1002" spans="1:4" x14ac:dyDescent="0.2">
      <c r="A1002" s="27"/>
      <c r="B1002" s="27"/>
      <c r="C1002" s="27"/>
      <c r="D1002" s="27" t="s">
        <v>282</v>
      </c>
    </row>
    <row r="1003" spans="1:4" x14ac:dyDescent="0.2">
      <c r="A1003" s="27"/>
      <c r="B1003" s="27"/>
      <c r="C1003" s="27"/>
      <c r="D1003" s="27" t="s">
        <v>286</v>
      </c>
    </row>
    <row r="1004" spans="1:4" x14ac:dyDescent="0.2">
      <c r="A1004" s="27" t="s">
        <v>2116</v>
      </c>
      <c r="B1004" s="27" t="s">
        <v>2117</v>
      </c>
      <c r="C1004" s="27" t="s">
        <v>301</v>
      </c>
      <c r="D1004" s="27" t="s">
        <v>791</v>
      </c>
    </row>
    <row r="1005" spans="1:4" x14ac:dyDescent="0.2">
      <c r="A1005" s="27"/>
      <c r="B1005" s="27"/>
      <c r="C1005" s="27"/>
      <c r="D1005" s="27" t="s">
        <v>282</v>
      </c>
    </row>
    <row r="1006" spans="1:4" x14ac:dyDescent="0.2">
      <c r="A1006" s="27"/>
      <c r="B1006" s="27"/>
      <c r="C1006" s="27"/>
      <c r="D1006" s="27" t="s">
        <v>286</v>
      </c>
    </row>
    <row r="1007" spans="1:4" x14ac:dyDescent="0.2">
      <c r="A1007" s="27" t="s">
        <v>2480</v>
      </c>
      <c r="B1007" s="27" t="s">
        <v>290</v>
      </c>
      <c r="C1007" s="27" t="s">
        <v>301</v>
      </c>
      <c r="D1007" s="27" t="s">
        <v>791</v>
      </c>
    </row>
    <row r="1008" spans="1:4" x14ac:dyDescent="0.2">
      <c r="A1008" s="27"/>
      <c r="B1008" s="27"/>
      <c r="C1008" s="27"/>
      <c r="D1008" s="27" t="s">
        <v>282</v>
      </c>
    </row>
    <row r="1009" spans="1:4" x14ac:dyDescent="0.2">
      <c r="A1009" s="27"/>
      <c r="B1009" s="27"/>
      <c r="C1009" s="27"/>
      <c r="D1009" s="27" t="s">
        <v>286</v>
      </c>
    </row>
    <row r="1010" spans="1:4" x14ac:dyDescent="0.2">
      <c r="A1010" s="27" t="s">
        <v>2118</v>
      </c>
      <c r="B1010" s="27" t="s">
        <v>2119</v>
      </c>
      <c r="C1010" s="27" t="s">
        <v>301</v>
      </c>
      <c r="D1010" s="27" t="s">
        <v>791</v>
      </c>
    </row>
    <row r="1011" spans="1:4" x14ac:dyDescent="0.2">
      <c r="A1011" s="27"/>
      <c r="B1011" s="27"/>
      <c r="C1011" s="27"/>
      <c r="D1011" s="27" t="s">
        <v>282</v>
      </c>
    </row>
    <row r="1012" spans="1:4" x14ac:dyDescent="0.2">
      <c r="A1012" s="27" t="s">
        <v>2120</v>
      </c>
      <c r="B1012" s="27" t="s">
        <v>2121</v>
      </c>
      <c r="C1012" s="27" t="s">
        <v>301</v>
      </c>
      <c r="D1012" s="27" t="s">
        <v>791</v>
      </c>
    </row>
    <row r="1013" spans="1:4" x14ac:dyDescent="0.2">
      <c r="A1013" s="27"/>
      <c r="B1013" s="27"/>
      <c r="C1013" s="27"/>
      <c r="D1013" s="27" t="s">
        <v>282</v>
      </c>
    </row>
    <row r="1014" spans="1:4" x14ac:dyDescent="0.2">
      <c r="A1014" s="27"/>
      <c r="B1014" s="27"/>
      <c r="C1014" s="27"/>
      <c r="D1014" s="27" t="s">
        <v>286</v>
      </c>
    </row>
    <row r="1015" spans="1:4" x14ac:dyDescent="0.2">
      <c r="A1015" s="27" t="s">
        <v>2122</v>
      </c>
      <c r="B1015" s="27" t="s">
        <v>2123</v>
      </c>
      <c r="C1015" s="27" t="s">
        <v>301</v>
      </c>
      <c r="D1015" s="27" t="s">
        <v>791</v>
      </c>
    </row>
    <row r="1016" spans="1:4" x14ac:dyDescent="0.2">
      <c r="A1016" s="27"/>
      <c r="B1016" s="27"/>
      <c r="C1016" s="27"/>
      <c r="D1016" s="27" t="s">
        <v>282</v>
      </c>
    </row>
    <row r="1017" spans="1:4" x14ac:dyDescent="0.2">
      <c r="A1017" s="27" t="s">
        <v>2525</v>
      </c>
      <c r="B1017" s="27" t="s">
        <v>294</v>
      </c>
      <c r="C1017" s="27" t="s">
        <v>301</v>
      </c>
      <c r="D1017" s="27" t="s">
        <v>791</v>
      </c>
    </row>
    <row r="1018" spans="1:4" x14ac:dyDescent="0.2">
      <c r="A1018" s="27"/>
      <c r="B1018" s="27"/>
      <c r="C1018" s="27"/>
      <c r="D1018" s="27" t="s">
        <v>282</v>
      </c>
    </row>
    <row r="1019" spans="1:4" x14ac:dyDescent="0.2">
      <c r="A1019" s="27"/>
      <c r="B1019" s="27"/>
      <c r="C1019" s="27"/>
      <c r="D1019" s="27" t="s">
        <v>286</v>
      </c>
    </row>
    <row r="1020" spans="1:4" x14ac:dyDescent="0.2">
      <c r="A1020" s="27" t="s">
        <v>2124</v>
      </c>
      <c r="B1020" s="27" t="s">
        <v>2125</v>
      </c>
      <c r="C1020" s="27" t="s">
        <v>301</v>
      </c>
      <c r="D1020" s="27" t="s">
        <v>282</v>
      </c>
    </row>
    <row r="1021" spans="1:4" x14ac:dyDescent="0.2">
      <c r="A1021" s="27"/>
      <c r="B1021" s="27"/>
      <c r="C1021" s="27"/>
      <c r="D1021" s="27" t="s">
        <v>286</v>
      </c>
    </row>
    <row r="1022" spans="1:4" x14ac:dyDescent="0.2">
      <c r="A1022" s="27" t="s">
        <v>2126</v>
      </c>
      <c r="B1022" s="27" t="s">
        <v>2127</v>
      </c>
      <c r="C1022" s="27" t="s">
        <v>301</v>
      </c>
      <c r="D1022" s="27" t="s">
        <v>791</v>
      </c>
    </row>
    <row r="1023" spans="1:4" x14ac:dyDescent="0.2">
      <c r="A1023" s="27"/>
      <c r="B1023" s="27"/>
      <c r="C1023" s="27"/>
      <c r="D1023" s="27" t="s">
        <v>282</v>
      </c>
    </row>
    <row r="1024" spans="1:4" x14ac:dyDescent="0.2">
      <c r="A1024" s="27"/>
      <c r="B1024" s="27"/>
      <c r="C1024" s="27"/>
      <c r="D1024" s="27" t="s">
        <v>286</v>
      </c>
    </row>
    <row r="1025" spans="1:4" x14ac:dyDescent="0.2">
      <c r="A1025" s="27" t="s">
        <v>2128</v>
      </c>
      <c r="B1025" s="27" t="s">
        <v>2129</v>
      </c>
      <c r="C1025" s="27" t="s">
        <v>301</v>
      </c>
      <c r="D1025" s="27" t="s">
        <v>791</v>
      </c>
    </row>
    <row r="1026" spans="1:4" x14ac:dyDescent="0.2">
      <c r="A1026" s="27"/>
      <c r="B1026" s="27"/>
      <c r="C1026" s="27"/>
      <c r="D1026" s="27" t="s">
        <v>282</v>
      </c>
    </row>
    <row r="1027" spans="1:4" x14ac:dyDescent="0.2">
      <c r="A1027" s="27" t="s">
        <v>2130</v>
      </c>
      <c r="B1027" s="27" t="s">
        <v>2131</v>
      </c>
      <c r="C1027" s="27" t="s">
        <v>301</v>
      </c>
      <c r="D1027" s="27" t="s">
        <v>791</v>
      </c>
    </row>
    <row r="1028" spans="1:4" x14ac:dyDescent="0.2">
      <c r="A1028" s="27"/>
      <c r="B1028" s="27"/>
      <c r="C1028" s="27"/>
      <c r="D1028" s="27" t="s">
        <v>282</v>
      </c>
    </row>
    <row r="1029" spans="1:4" x14ac:dyDescent="0.2">
      <c r="A1029" s="27"/>
      <c r="B1029" s="27"/>
      <c r="C1029" s="27"/>
      <c r="D1029" s="27" t="s">
        <v>286</v>
      </c>
    </row>
    <row r="1030" spans="1:4" x14ac:dyDescent="0.2">
      <c r="A1030" s="27" t="s">
        <v>2094</v>
      </c>
      <c r="B1030" s="27" t="s">
        <v>298</v>
      </c>
      <c r="C1030" s="27" t="s">
        <v>301</v>
      </c>
      <c r="D1030" s="27" t="s">
        <v>791</v>
      </c>
    </row>
    <row r="1031" spans="1:4" x14ac:dyDescent="0.2">
      <c r="A1031" s="27"/>
      <c r="B1031" s="27"/>
      <c r="C1031" s="27"/>
      <c r="D1031" s="27" t="s">
        <v>282</v>
      </c>
    </row>
    <row r="1032" spans="1:4" x14ac:dyDescent="0.2">
      <c r="A1032" s="27"/>
      <c r="B1032" s="27"/>
      <c r="C1032" s="27"/>
      <c r="D1032" s="27" t="s">
        <v>286</v>
      </c>
    </row>
    <row r="1033" spans="1:4" x14ac:dyDescent="0.2">
      <c r="A1033" s="27" t="s">
        <v>2132</v>
      </c>
      <c r="B1033" s="27" t="s">
        <v>2133</v>
      </c>
      <c r="C1033" s="27" t="s">
        <v>301</v>
      </c>
      <c r="D1033" s="27" t="s">
        <v>791</v>
      </c>
    </row>
    <row r="1034" spans="1:4" x14ac:dyDescent="0.2">
      <c r="A1034" s="27"/>
      <c r="B1034" s="27"/>
      <c r="C1034" s="27"/>
      <c r="D1034" s="27" t="s">
        <v>282</v>
      </c>
    </row>
    <row r="1035" spans="1:4" x14ac:dyDescent="0.2">
      <c r="A1035" s="27" t="s">
        <v>2095</v>
      </c>
      <c r="B1035" s="27" t="s">
        <v>289</v>
      </c>
      <c r="C1035" s="27" t="s">
        <v>301</v>
      </c>
      <c r="D1035" s="27" t="s">
        <v>791</v>
      </c>
    </row>
    <row r="1036" spans="1:4" x14ac:dyDescent="0.2">
      <c r="A1036" s="27"/>
      <c r="B1036" s="27"/>
      <c r="C1036" s="27"/>
      <c r="D1036" s="27" t="s">
        <v>282</v>
      </c>
    </row>
    <row r="1037" spans="1:4" x14ac:dyDescent="0.2">
      <c r="A1037" s="27"/>
      <c r="B1037" s="27"/>
      <c r="C1037" s="27"/>
      <c r="D1037" s="27" t="s">
        <v>793</v>
      </c>
    </row>
    <row r="1038" spans="1:4" x14ac:dyDescent="0.2">
      <c r="A1038" s="27"/>
      <c r="B1038" s="27"/>
      <c r="C1038" s="27"/>
      <c r="D1038" s="27" t="s">
        <v>286</v>
      </c>
    </row>
    <row r="1039" spans="1:4" x14ac:dyDescent="0.2">
      <c r="A1039" s="27" t="s">
        <v>2134</v>
      </c>
      <c r="B1039" s="27" t="s">
        <v>2135</v>
      </c>
      <c r="C1039" s="27" t="s">
        <v>301</v>
      </c>
      <c r="D1039" s="27" t="s">
        <v>791</v>
      </c>
    </row>
    <row r="1040" spans="1:4" x14ac:dyDescent="0.2">
      <c r="A1040" s="27"/>
      <c r="B1040" s="27"/>
      <c r="C1040" s="27"/>
      <c r="D1040" s="27" t="s">
        <v>282</v>
      </c>
    </row>
    <row r="1041" spans="1:4" x14ac:dyDescent="0.2">
      <c r="A1041" s="27"/>
      <c r="B1041" s="27"/>
      <c r="C1041" s="27"/>
      <c r="D1041" s="27" t="s">
        <v>286</v>
      </c>
    </row>
    <row r="1042" spans="1:4" x14ac:dyDescent="0.2">
      <c r="A1042" s="27" t="s">
        <v>2100</v>
      </c>
      <c r="B1042" s="27" t="s">
        <v>2101</v>
      </c>
      <c r="C1042" s="27" t="s">
        <v>939</v>
      </c>
      <c r="D1042" s="27" t="s">
        <v>286</v>
      </c>
    </row>
    <row r="1043" spans="1:4" x14ac:dyDescent="0.2">
      <c r="A1043" s="27" t="s">
        <v>1933</v>
      </c>
      <c r="B1043" s="27" t="s">
        <v>381</v>
      </c>
      <c r="C1043" s="27" t="s">
        <v>939</v>
      </c>
      <c r="D1043" s="27" t="s">
        <v>791</v>
      </c>
    </row>
    <row r="1044" spans="1:4" x14ac:dyDescent="0.2">
      <c r="A1044" s="27"/>
      <c r="B1044" s="27"/>
      <c r="C1044" s="27"/>
      <c r="D1044" s="27" t="s">
        <v>286</v>
      </c>
    </row>
    <row r="1045" spans="1:4" x14ac:dyDescent="0.2">
      <c r="A1045" s="27" t="s">
        <v>1932</v>
      </c>
      <c r="B1045" s="27" t="s">
        <v>1672</v>
      </c>
      <c r="C1045" s="27" t="s">
        <v>939</v>
      </c>
      <c r="D1045" s="27" t="s">
        <v>286</v>
      </c>
    </row>
    <row r="1046" spans="1:4" x14ac:dyDescent="0.2">
      <c r="A1046" s="27" t="s">
        <v>1952</v>
      </c>
      <c r="B1046" s="27" t="s">
        <v>1674</v>
      </c>
      <c r="C1046" s="27" t="s">
        <v>939</v>
      </c>
      <c r="D1046" s="27" t="s">
        <v>286</v>
      </c>
    </row>
    <row r="1047" spans="1:4" x14ac:dyDescent="0.2">
      <c r="A1047" s="27" t="s">
        <v>2178</v>
      </c>
      <c r="B1047" s="27" t="s">
        <v>2179</v>
      </c>
      <c r="C1047" s="27" t="s">
        <v>939</v>
      </c>
      <c r="D1047" s="27" t="s">
        <v>791</v>
      </c>
    </row>
    <row r="1048" spans="1:4" x14ac:dyDescent="0.2">
      <c r="A1048" s="27"/>
      <c r="B1048" s="27"/>
      <c r="C1048" s="27"/>
      <c r="D1048" s="27" t="s">
        <v>286</v>
      </c>
    </row>
    <row r="1049" spans="1:4" x14ac:dyDescent="0.2">
      <c r="A1049" s="27" t="s">
        <v>2180</v>
      </c>
      <c r="B1049" s="27" t="s">
        <v>2181</v>
      </c>
      <c r="C1049" s="27" t="s">
        <v>939</v>
      </c>
      <c r="D1049" s="27" t="s">
        <v>791</v>
      </c>
    </row>
    <row r="1050" spans="1:4" x14ac:dyDescent="0.2">
      <c r="A1050" s="27"/>
      <c r="B1050" s="27"/>
      <c r="C1050" s="27"/>
      <c r="D1050" s="27" t="s">
        <v>286</v>
      </c>
    </row>
    <row r="1051" spans="1:4" x14ac:dyDescent="0.2">
      <c r="A1051" s="27" t="s">
        <v>1968</v>
      </c>
      <c r="B1051" s="27" t="s">
        <v>382</v>
      </c>
      <c r="C1051" s="27" t="s">
        <v>939</v>
      </c>
      <c r="D1051" s="27" t="s">
        <v>286</v>
      </c>
    </row>
    <row r="1052" spans="1:4" x14ac:dyDescent="0.2">
      <c r="A1052" s="27" t="s">
        <v>1908</v>
      </c>
      <c r="B1052" s="27" t="s">
        <v>383</v>
      </c>
      <c r="C1052" s="27" t="s">
        <v>939</v>
      </c>
      <c r="D1052" s="27" t="s">
        <v>791</v>
      </c>
    </row>
    <row r="1053" spans="1:4" x14ac:dyDescent="0.2">
      <c r="A1053" s="27"/>
      <c r="B1053" s="27"/>
      <c r="C1053" s="27"/>
      <c r="D1053" s="27" t="s">
        <v>792</v>
      </c>
    </row>
    <row r="1054" spans="1:4" x14ac:dyDescent="0.2">
      <c r="A1054" s="27"/>
      <c r="B1054" s="27"/>
      <c r="C1054" s="27"/>
      <c r="D1054" s="27" t="s">
        <v>286</v>
      </c>
    </row>
    <row r="1055" spans="1:4" x14ac:dyDescent="0.2">
      <c r="A1055" s="27" t="s">
        <v>1924</v>
      </c>
      <c r="B1055" s="27" t="s">
        <v>384</v>
      </c>
      <c r="C1055" s="27" t="s">
        <v>939</v>
      </c>
      <c r="D1055" s="27" t="s">
        <v>791</v>
      </c>
    </row>
    <row r="1056" spans="1:4" x14ac:dyDescent="0.2">
      <c r="A1056" s="27"/>
      <c r="B1056" s="27"/>
      <c r="C1056" s="27"/>
      <c r="D1056" s="27" t="s">
        <v>792</v>
      </c>
    </row>
    <row r="1057" spans="1:4" x14ac:dyDescent="0.2">
      <c r="A1057" s="27"/>
      <c r="B1057" s="27"/>
      <c r="C1057" s="27"/>
      <c r="D1057" s="27" t="s">
        <v>286</v>
      </c>
    </row>
    <row r="1058" spans="1:4" x14ac:dyDescent="0.2">
      <c r="A1058" s="27" t="s">
        <v>2182</v>
      </c>
      <c r="B1058" s="27" t="s">
        <v>2183</v>
      </c>
      <c r="C1058" s="27" t="s">
        <v>939</v>
      </c>
      <c r="D1058" s="27" t="s">
        <v>791</v>
      </c>
    </row>
    <row r="1059" spans="1:4" x14ac:dyDescent="0.2">
      <c r="A1059" s="27"/>
      <c r="B1059" s="27"/>
      <c r="C1059" s="27"/>
      <c r="D1059" s="27" t="s">
        <v>286</v>
      </c>
    </row>
    <row r="1060" spans="1:4" x14ac:dyDescent="0.2">
      <c r="A1060" s="27" t="s">
        <v>2005</v>
      </c>
      <c r="B1060" s="27" t="s">
        <v>1604</v>
      </c>
      <c r="C1060" s="27" t="s">
        <v>939</v>
      </c>
      <c r="D1060" s="27" t="s">
        <v>286</v>
      </c>
    </row>
    <row r="1061" spans="1:4" x14ac:dyDescent="0.2">
      <c r="A1061" s="27" t="s">
        <v>1927</v>
      </c>
      <c r="B1061" s="27" t="s">
        <v>634</v>
      </c>
      <c r="C1061" s="27" t="s">
        <v>939</v>
      </c>
      <c r="D1061" s="27" t="s">
        <v>791</v>
      </c>
    </row>
    <row r="1062" spans="1:4" x14ac:dyDescent="0.2">
      <c r="A1062" s="27"/>
      <c r="B1062" s="27"/>
      <c r="C1062" s="27"/>
      <c r="D1062" s="27" t="s">
        <v>286</v>
      </c>
    </row>
    <row r="1063" spans="1:4" x14ac:dyDescent="0.2">
      <c r="A1063" s="27" t="s">
        <v>1937</v>
      </c>
      <c r="B1063" s="27" t="s">
        <v>983</v>
      </c>
      <c r="C1063" s="27" t="s">
        <v>939</v>
      </c>
      <c r="D1063" s="27" t="s">
        <v>791</v>
      </c>
    </row>
    <row r="1064" spans="1:4" x14ac:dyDescent="0.2">
      <c r="A1064" s="27"/>
      <c r="B1064" s="27"/>
      <c r="C1064" s="27"/>
      <c r="D1064" s="27" t="s">
        <v>286</v>
      </c>
    </row>
    <row r="1065" spans="1:4" x14ac:dyDescent="0.2">
      <c r="A1065" s="27" t="s">
        <v>2335</v>
      </c>
      <c r="B1065" s="27" t="s">
        <v>630</v>
      </c>
      <c r="C1065" s="27" t="s">
        <v>939</v>
      </c>
      <c r="D1065" s="27" t="s">
        <v>791</v>
      </c>
    </row>
    <row r="1066" spans="1:4" x14ac:dyDescent="0.2">
      <c r="A1066" s="27"/>
      <c r="B1066" s="27"/>
      <c r="C1066" s="27"/>
      <c r="D1066" s="27" t="s">
        <v>286</v>
      </c>
    </row>
    <row r="1067" spans="1:4" x14ac:dyDescent="0.2">
      <c r="A1067" s="27" t="s">
        <v>2022</v>
      </c>
      <c r="B1067" s="27" t="s">
        <v>1664</v>
      </c>
      <c r="C1067" s="27" t="s">
        <v>939</v>
      </c>
      <c r="D1067" s="27" t="s">
        <v>795</v>
      </c>
    </row>
    <row r="1068" spans="1:4" x14ac:dyDescent="0.2">
      <c r="A1068" s="27"/>
      <c r="B1068" s="27"/>
      <c r="C1068" s="27"/>
      <c r="D1068" s="27" t="s">
        <v>791</v>
      </c>
    </row>
    <row r="1069" spans="1:4" x14ac:dyDescent="0.2">
      <c r="A1069" s="27"/>
      <c r="B1069" s="27"/>
      <c r="C1069" s="27"/>
      <c r="D1069" s="27" t="s">
        <v>286</v>
      </c>
    </row>
    <row r="1070" spans="1:4" x14ac:dyDescent="0.2">
      <c r="A1070" s="27" t="s">
        <v>2029</v>
      </c>
      <c r="B1070" s="27" t="s">
        <v>1665</v>
      </c>
      <c r="C1070" s="27" t="s">
        <v>939</v>
      </c>
      <c r="D1070" s="27" t="s">
        <v>795</v>
      </c>
    </row>
    <row r="1071" spans="1:4" x14ac:dyDescent="0.2">
      <c r="A1071" s="27"/>
      <c r="B1071" s="27"/>
      <c r="C1071" s="27"/>
      <c r="D1071" s="27" t="s">
        <v>791</v>
      </c>
    </row>
    <row r="1072" spans="1:4" x14ac:dyDescent="0.2">
      <c r="A1072" s="27"/>
      <c r="B1072" s="27"/>
      <c r="C1072" s="27"/>
      <c r="D1072" s="27" t="s">
        <v>286</v>
      </c>
    </row>
    <row r="1073" spans="1:4" x14ac:dyDescent="0.2">
      <c r="A1073" s="27" t="s">
        <v>1921</v>
      </c>
      <c r="B1073" s="27" t="s">
        <v>982</v>
      </c>
      <c r="C1073" s="27" t="s">
        <v>939</v>
      </c>
      <c r="D1073" s="27" t="s">
        <v>791</v>
      </c>
    </row>
    <row r="1074" spans="1:4" x14ac:dyDescent="0.2">
      <c r="A1074" s="27"/>
      <c r="B1074" s="27"/>
      <c r="C1074" s="27"/>
      <c r="D1074" s="27" t="s">
        <v>286</v>
      </c>
    </row>
    <row r="1075" spans="1:4" x14ac:dyDescent="0.2">
      <c r="A1075" s="27" t="s">
        <v>1894</v>
      </c>
      <c r="B1075" s="27" t="s">
        <v>990</v>
      </c>
      <c r="C1075" s="27" t="s">
        <v>939</v>
      </c>
      <c r="D1075" s="27" t="s">
        <v>795</v>
      </c>
    </row>
    <row r="1076" spans="1:4" x14ac:dyDescent="0.2">
      <c r="A1076" s="27"/>
      <c r="B1076" s="27"/>
      <c r="C1076" s="27"/>
      <c r="D1076" s="27" t="s">
        <v>791</v>
      </c>
    </row>
    <row r="1077" spans="1:4" x14ac:dyDescent="0.2">
      <c r="A1077" s="27"/>
      <c r="B1077" s="27"/>
      <c r="C1077" s="27"/>
      <c r="D1077" s="27" t="s">
        <v>1178</v>
      </c>
    </row>
    <row r="1078" spans="1:4" x14ac:dyDescent="0.2">
      <c r="A1078" s="27"/>
      <c r="B1078" s="27"/>
      <c r="C1078" s="27"/>
      <c r="D1078" s="27" t="s">
        <v>286</v>
      </c>
    </row>
    <row r="1079" spans="1:4" x14ac:dyDescent="0.2">
      <c r="A1079" s="27"/>
      <c r="B1079" s="27"/>
      <c r="C1079" s="27"/>
      <c r="D1079" s="27" t="s">
        <v>281</v>
      </c>
    </row>
    <row r="1080" spans="1:4" x14ac:dyDescent="0.2">
      <c r="A1080" s="27" t="s">
        <v>2898</v>
      </c>
      <c r="B1080" s="27" t="s">
        <v>631</v>
      </c>
      <c r="C1080" s="27" t="s">
        <v>939</v>
      </c>
      <c r="D1080" s="27" t="s">
        <v>795</v>
      </c>
    </row>
    <row r="1081" spans="1:4" x14ac:dyDescent="0.2">
      <c r="A1081" s="27"/>
      <c r="B1081" s="27"/>
      <c r="C1081" s="27"/>
      <c r="D1081" s="27" t="s">
        <v>791</v>
      </c>
    </row>
    <row r="1082" spans="1:4" x14ac:dyDescent="0.2">
      <c r="A1082" s="27"/>
      <c r="B1082" s="27"/>
      <c r="C1082" s="27"/>
      <c r="D1082" s="27" t="s">
        <v>284</v>
      </c>
    </row>
    <row r="1083" spans="1:4" x14ac:dyDescent="0.2">
      <c r="A1083" s="27"/>
      <c r="B1083" s="27"/>
      <c r="C1083" s="27"/>
      <c r="D1083" s="27" t="s">
        <v>792</v>
      </c>
    </row>
    <row r="1084" spans="1:4" x14ac:dyDescent="0.2">
      <c r="A1084" s="27"/>
      <c r="B1084" s="27"/>
      <c r="C1084" s="27"/>
      <c r="D1084" s="27" t="s">
        <v>793</v>
      </c>
    </row>
    <row r="1085" spans="1:4" x14ac:dyDescent="0.2">
      <c r="A1085" s="27"/>
      <c r="B1085" s="27"/>
      <c r="C1085" s="27"/>
      <c r="D1085" s="27" t="s">
        <v>281</v>
      </c>
    </row>
    <row r="1086" spans="1:4" x14ac:dyDescent="0.2">
      <c r="A1086" s="27"/>
      <c r="B1086" s="27"/>
      <c r="C1086" s="27"/>
      <c r="D1086" s="27" t="s">
        <v>1055</v>
      </c>
    </row>
    <row r="1087" spans="1:4" x14ac:dyDescent="0.2">
      <c r="A1087" s="27"/>
      <c r="B1087" s="27"/>
      <c r="C1087" s="27"/>
      <c r="D1087" s="27" t="s">
        <v>699</v>
      </c>
    </row>
    <row r="1088" spans="1:4" x14ac:dyDescent="0.2">
      <c r="A1088" s="27" t="s">
        <v>2731</v>
      </c>
      <c r="B1088" s="27" t="s">
        <v>25</v>
      </c>
      <c r="C1088" s="27" t="s">
        <v>939</v>
      </c>
      <c r="D1088" s="27" t="s">
        <v>791</v>
      </c>
    </row>
    <row r="1089" spans="1:4" x14ac:dyDescent="0.2">
      <c r="A1089" s="27"/>
      <c r="B1089" s="27"/>
      <c r="C1089" s="27"/>
      <c r="D1089" s="27" t="s">
        <v>792</v>
      </c>
    </row>
    <row r="1090" spans="1:4" x14ac:dyDescent="0.2">
      <c r="A1090" s="27"/>
      <c r="B1090" s="27"/>
      <c r="C1090" s="27"/>
      <c r="D1090" s="27" t="s">
        <v>286</v>
      </c>
    </row>
    <row r="1091" spans="1:4" x14ac:dyDescent="0.2">
      <c r="A1091" s="27" t="s">
        <v>2732</v>
      </c>
      <c r="B1091" s="27" t="s">
        <v>403</v>
      </c>
      <c r="C1091" s="27" t="s">
        <v>939</v>
      </c>
      <c r="D1091" s="27" t="s">
        <v>791</v>
      </c>
    </row>
    <row r="1092" spans="1:4" x14ac:dyDescent="0.2">
      <c r="A1092" s="27"/>
      <c r="B1092" s="27"/>
      <c r="C1092" s="27"/>
      <c r="D1092" s="27" t="s">
        <v>286</v>
      </c>
    </row>
    <row r="1093" spans="1:4" x14ac:dyDescent="0.2">
      <c r="A1093" s="27" t="s">
        <v>2899</v>
      </c>
      <c r="B1093" s="27" t="s">
        <v>192</v>
      </c>
      <c r="C1093" s="27" t="s">
        <v>939</v>
      </c>
      <c r="D1093" s="27" t="s">
        <v>791</v>
      </c>
    </row>
    <row r="1094" spans="1:4" x14ac:dyDescent="0.2">
      <c r="A1094" s="27"/>
      <c r="B1094" s="27"/>
      <c r="C1094" s="27"/>
      <c r="D1094" s="27" t="s">
        <v>286</v>
      </c>
    </row>
    <row r="1095" spans="1:4" x14ac:dyDescent="0.2">
      <c r="A1095" s="27" t="s">
        <v>2900</v>
      </c>
      <c r="B1095" s="27" t="s">
        <v>195</v>
      </c>
      <c r="C1095" s="27" t="s">
        <v>939</v>
      </c>
      <c r="D1095" s="27" t="s">
        <v>791</v>
      </c>
    </row>
    <row r="1096" spans="1:4" x14ac:dyDescent="0.2">
      <c r="A1096" s="27"/>
      <c r="B1096" s="27"/>
      <c r="C1096" s="27"/>
      <c r="D1096" s="27" t="s">
        <v>286</v>
      </c>
    </row>
    <row r="1097" spans="1:4" x14ac:dyDescent="0.2">
      <c r="A1097" s="27" t="s">
        <v>2708</v>
      </c>
      <c r="B1097" s="27" t="s">
        <v>2709</v>
      </c>
      <c r="C1097" s="27" t="s">
        <v>939</v>
      </c>
      <c r="D1097" s="27" t="s">
        <v>286</v>
      </c>
    </row>
    <row r="1098" spans="1:4" x14ac:dyDescent="0.2">
      <c r="A1098" s="27" t="s">
        <v>2901</v>
      </c>
      <c r="B1098" s="27" t="s">
        <v>405</v>
      </c>
      <c r="C1098" s="27" t="s">
        <v>939</v>
      </c>
      <c r="D1098" s="27" t="s">
        <v>791</v>
      </c>
    </row>
    <row r="1099" spans="1:4" x14ac:dyDescent="0.2">
      <c r="A1099" s="27"/>
      <c r="B1099" s="27"/>
      <c r="C1099" s="27"/>
      <c r="D1099" s="27" t="s">
        <v>286</v>
      </c>
    </row>
    <row r="1100" spans="1:4" x14ac:dyDescent="0.2">
      <c r="A1100" s="27" t="s">
        <v>2902</v>
      </c>
      <c r="B1100" s="27" t="s">
        <v>198</v>
      </c>
      <c r="C1100" s="27" t="s">
        <v>939</v>
      </c>
      <c r="D1100" s="27" t="s">
        <v>791</v>
      </c>
    </row>
    <row r="1101" spans="1:4" x14ac:dyDescent="0.2">
      <c r="A1101" s="27"/>
      <c r="B1101" s="27"/>
      <c r="C1101" s="27"/>
      <c r="D1101" s="27" t="s">
        <v>286</v>
      </c>
    </row>
    <row r="1102" spans="1:4" x14ac:dyDescent="0.2">
      <c r="A1102" s="27" t="s">
        <v>2903</v>
      </c>
      <c r="B1102" s="27" t="s">
        <v>2915</v>
      </c>
      <c r="C1102" s="27" t="s">
        <v>939</v>
      </c>
      <c r="D1102" s="27" t="s">
        <v>791</v>
      </c>
    </row>
    <row r="1103" spans="1:4" x14ac:dyDescent="0.2">
      <c r="A1103" s="27"/>
      <c r="B1103" s="27"/>
      <c r="C1103" s="27"/>
      <c r="D1103" s="27" t="s">
        <v>286</v>
      </c>
    </row>
    <row r="1104" spans="1:4" x14ac:dyDescent="0.2">
      <c r="A1104" s="27" t="s">
        <v>2904</v>
      </c>
      <c r="B1104" s="27" t="s">
        <v>947</v>
      </c>
      <c r="C1104" s="27" t="s">
        <v>939</v>
      </c>
      <c r="D1104" s="27" t="s">
        <v>792</v>
      </c>
    </row>
    <row r="1105" spans="1:4" x14ac:dyDescent="0.2">
      <c r="A1105" s="27"/>
      <c r="B1105" s="27"/>
      <c r="C1105" s="27"/>
      <c r="D1105" s="27" t="s">
        <v>793</v>
      </c>
    </row>
    <row r="1106" spans="1:4" x14ac:dyDescent="0.2">
      <c r="A1106" s="27"/>
      <c r="B1106" s="27"/>
      <c r="C1106" s="27"/>
      <c r="D1106" s="27" t="s">
        <v>286</v>
      </c>
    </row>
    <row r="1107" spans="1:4" x14ac:dyDescent="0.2">
      <c r="A1107" s="27" t="s">
        <v>1902</v>
      </c>
      <c r="B1107" s="27" t="s">
        <v>984</v>
      </c>
      <c r="C1107" s="27" t="s">
        <v>939</v>
      </c>
      <c r="D1107" s="27" t="s">
        <v>791</v>
      </c>
    </row>
    <row r="1108" spans="1:4" x14ac:dyDescent="0.2">
      <c r="A1108" s="27"/>
      <c r="B1108" s="27"/>
      <c r="C1108" s="27"/>
      <c r="D1108" s="27" t="s">
        <v>286</v>
      </c>
    </row>
    <row r="1109" spans="1:4" x14ac:dyDescent="0.2">
      <c r="A1109" s="27" t="s">
        <v>2405</v>
      </c>
      <c r="B1109" s="27" t="s">
        <v>632</v>
      </c>
      <c r="C1109" s="27" t="s">
        <v>939</v>
      </c>
      <c r="D1109" s="27" t="s">
        <v>795</v>
      </c>
    </row>
    <row r="1110" spans="1:4" x14ac:dyDescent="0.2">
      <c r="A1110" s="27"/>
      <c r="B1110" s="27"/>
      <c r="C1110" s="27"/>
      <c r="D1110" s="27" t="s">
        <v>791</v>
      </c>
    </row>
    <row r="1111" spans="1:4" x14ac:dyDescent="0.2">
      <c r="A1111" s="27"/>
      <c r="B1111" s="27"/>
      <c r="C1111" s="27"/>
      <c r="D1111" s="27" t="s">
        <v>286</v>
      </c>
    </row>
    <row r="1112" spans="1:4" x14ac:dyDescent="0.2">
      <c r="A1112" s="27"/>
      <c r="B1112" s="27"/>
      <c r="C1112" s="27"/>
      <c r="D1112" s="27" t="s">
        <v>699</v>
      </c>
    </row>
    <row r="1113" spans="1:4" x14ac:dyDescent="0.2">
      <c r="A1113" s="27" t="s">
        <v>2733</v>
      </c>
      <c r="B1113" s="27" t="s">
        <v>970</v>
      </c>
      <c r="C1113" s="27" t="s">
        <v>939</v>
      </c>
      <c r="D1113" s="27" t="s">
        <v>792</v>
      </c>
    </row>
    <row r="1114" spans="1:4" x14ac:dyDescent="0.2">
      <c r="A1114" s="27"/>
      <c r="B1114" s="27"/>
      <c r="C1114" s="27"/>
      <c r="D1114" s="27" t="s">
        <v>699</v>
      </c>
    </row>
    <row r="1115" spans="1:4" x14ac:dyDescent="0.2">
      <c r="A1115" s="27" t="s">
        <v>2336</v>
      </c>
      <c r="B1115" s="27" t="s">
        <v>633</v>
      </c>
      <c r="C1115" s="27" t="s">
        <v>939</v>
      </c>
      <c r="D1115" s="27" t="s">
        <v>795</v>
      </c>
    </row>
    <row r="1116" spans="1:4" x14ac:dyDescent="0.2">
      <c r="A1116" s="27"/>
      <c r="B1116" s="27"/>
      <c r="C1116" s="27"/>
      <c r="D1116" s="27" t="s">
        <v>791</v>
      </c>
    </row>
    <row r="1117" spans="1:4" x14ac:dyDescent="0.2">
      <c r="A1117" s="27"/>
      <c r="B1117" s="27"/>
      <c r="C1117" s="27"/>
      <c r="D1117" s="27" t="s">
        <v>286</v>
      </c>
    </row>
    <row r="1118" spans="1:4" x14ac:dyDescent="0.2">
      <c r="A1118" s="27" t="s">
        <v>2337</v>
      </c>
      <c r="B1118" s="27" t="s">
        <v>635</v>
      </c>
      <c r="C1118" s="27" t="s">
        <v>939</v>
      </c>
      <c r="D1118" s="27" t="s">
        <v>795</v>
      </c>
    </row>
    <row r="1119" spans="1:4" x14ac:dyDescent="0.2">
      <c r="A1119" s="27"/>
      <c r="B1119" s="27"/>
      <c r="C1119" s="27"/>
      <c r="D1119" s="27" t="s">
        <v>791</v>
      </c>
    </row>
    <row r="1120" spans="1:4" x14ac:dyDescent="0.2">
      <c r="A1120" s="27"/>
      <c r="B1120" s="27"/>
      <c r="C1120" s="27"/>
      <c r="D1120" s="27" t="s">
        <v>286</v>
      </c>
    </row>
    <row r="1121" spans="1:4" x14ac:dyDescent="0.2">
      <c r="A1121" s="27" t="s">
        <v>1957</v>
      </c>
      <c r="B1121" s="27" t="s">
        <v>1061</v>
      </c>
      <c r="C1121" s="27" t="s">
        <v>939</v>
      </c>
      <c r="D1121" s="27" t="s">
        <v>286</v>
      </c>
    </row>
    <row r="1122" spans="1:4" x14ac:dyDescent="0.2">
      <c r="A1122" s="27" t="s">
        <v>2338</v>
      </c>
      <c r="B1122" s="27" t="s">
        <v>646</v>
      </c>
      <c r="C1122" s="27" t="s">
        <v>939</v>
      </c>
      <c r="D1122" s="27" t="s">
        <v>795</v>
      </c>
    </row>
    <row r="1123" spans="1:4" x14ac:dyDescent="0.2">
      <c r="A1123" s="27"/>
      <c r="B1123" s="27"/>
      <c r="C1123" s="27"/>
      <c r="D1123" s="27" t="s">
        <v>791</v>
      </c>
    </row>
    <row r="1124" spans="1:4" x14ac:dyDescent="0.2">
      <c r="A1124" s="27"/>
      <c r="B1124" s="27"/>
      <c r="C1124" s="27"/>
      <c r="D1124" s="27" t="s">
        <v>286</v>
      </c>
    </row>
    <row r="1125" spans="1:4" x14ac:dyDescent="0.2">
      <c r="A1125" s="27" t="s">
        <v>1976</v>
      </c>
      <c r="B1125" s="27" t="s">
        <v>1062</v>
      </c>
      <c r="C1125" s="27" t="s">
        <v>939</v>
      </c>
      <c r="D1125" s="27" t="s">
        <v>791</v>
      </c>
    </row>
    <row r="1126" spans="1:4" x14ac:dyDescent="0.2">
      <c r="A1126" s="27"/>
      <c r="B1126" s="27"/>
      <c r="C1126" s="27"/>
      <c r="D1126" s="27" t="s">
        <v>286</v>
      </c>
    </row>
    <row r="1127" spans="1:4" x14ac:dyDescent="0.2">
      <c r="A1127" s="27" t="s">
        <v>2339</v>
      </c>
      <c r="B1127" s="27" t="s">
        <v>649</v>
      </c>
      <c r="C1127" s="27" t="s">
        <v>939</v>
      </c>
      <c r="D1127" s="27" t="s">
        <v>795</v>
      </c>
    </row>
    <row r="1128" spans="1:4" x14ac:dyDescent="0.2">
      <c r="A1128" s="27"/>
      <c r="B1128" s="27"/>
      <c r="C1128" s="27"/>
      <c r="D1128" s="27" t="s">
        <v>791</v>
      </c>
    </row>
    <row r="1129" spans="1:4" x14ac:dyDescent="0.2">
      <c r="A1129" s="27" t="s">
        <v>1990</v>
      </c>
      <c r="B1129" s="27" t="s">
        <v>193</v>
      </c>
      <c r="C1129" s="27" t="s">
        <v>939</v>
      </c>
      <c r="D1129" s="27" t="s">
        <v>791</v>
      </c>
    </row>
    <row r="1130" spans="1:4" x14ac:dyDescent="0.2">
      <c r="A1130" s="27"/>
      <c r="B1130" s="27"/>
      <c r="C1130" s="27"/>
      <c r="D1130" s="27" t="s">
        <v>792</v>
      </c>
    </row>
    <row r="1131" spans="1:4" x14ac:dyDescent="0.2">
      <c r="A1131" s="27"/>
      <c r="B1131" s="27"/>
      <c r="C1131" s="27"/>
      <c r="D1131" s="27" t="s">
        <v>286</v>
      </c>
    </row>
    <row r="1132" spans="1:4" x14ac:dyDescent="0.2">
      <c r="A1132" s="27" t="s">
        <v>2340</v>
      </c>
      <c r="B1132" s="27" t="s">
        <v>650</v>
      </c>
      <c r="C1132" s="27" t="s">
        <v>939</v>
      </c>
      <c r="D1132" s="27" t="s">
        <v>795</v>
      </c>
    </row>
    <row r="1133" spans="1:4" x14ac:dyDescent="0.2">
      <c r="A1133" s="27"/>
      <c r="B1133" s="27"/>
      <c r="C1133" s="27"/>
      <c r="D1133" s="27" t="s">
        <v>791</v>
      </c>
    </row>
    <row r="1134" spans="1:4" x14ac:dyDescent="0.2">
      <c r="A1134" s="27" t="s">
        <v>2341</v>
      </c>
      <c r="B1134" s="27" t="s">
        <v>969</v>
      </c>
      <c r="C1134" s="27" t="s">
        <v>939</v>
      </c>
      <c r="D1134" s="27" t="s">
        <v>795</v>
      </c>
    </row>
    <row r="1135" spans="1:4" x14ac:dyDescent="0.2">
      <c r="A1135" s="27"/>
      <c r="B1135" s="27"/>
      <c r="C1135" s="27"/>
      <c r="D1135" s="27" t="s">
        <v>791</v>
      </c>
    </row>
    <row r="1136" spans="1:4" x14ac:dyDescent="0.2">
      <c r="A1136" s="27"/>
      <c r="B1136" s="27"/>
      <c r="C1136" s="27"/>
      <c r="D1136" s="27" t="s">
        <v>286</v>
      </c>
    </row>
    <row r="1137" spans="1:4" x14ac:dyDescent="0.2">
      <c r="A1137" s="27" t="s">
        <v>2411</v>
      </c>
      <c r="B1137" s="27" t="s">
        <v>972</v>
      </c>
      <c r="C1137" s="27" t="s">
        <v>939</v>
      </c>
      <c r="D1137" s="27" t="s">
        <v>795</v>
      </c>
    </row>
    <row r="1138" spans="1:4" x14ac:dyDescent="0.2">
      <c r="A1138" s="27"/>
      <c r="B1138" s="27"/>
      <c r="C1138" s="27"/>
      <c r="D1138" s="27" t="s">
        <v>791</v>
      </c>
    </row>
    <row r="1139" spans="1:4" x14ac:dyDescent="0.2">
      <c r="A1139" s="27"/>
      <c r="B1139" s="27"/>
      <c r="C1139" s="27"/>
      <c r="D1139" s="27" t="s">
        <v>286</v>
      </c>
    </row>
    <row r="1140" spans="1:4" x14ac:dyDescent="0.2">
      <c r="A1140" s="27" t="s">
        <v>2433</v>
      </c>
      <c r="B1140" s="27" t="s">
        <v>973</v>
      </c>
      <c r="C1140" s="27" t="s">
        <v>939</v>
      </c>
      <c r="D1140" s="27" t="s">
        <v>795</v>
      </c>
    </row>
    <row r="1141" spans="1:4" x14ac:dyDescent="0.2">
      <c r="A1141" s="27"/>
      <c r="B1141" s="27"/>
      <c r="C1141" s="27"/>
      <c r="D1141" s="27" t="s">
        <v>791</v>
      </c>
    </row>
    <row r="1142" spans="1:4" x14ac:dyDescent="0.2">
      <c r="A1142" s="27"/>
      <c r="B1142" s="27"/>
      <c r="C1142" s="27"/>
      <c r="D1142" s="27" t="s">
        <v>286</v>
      </c>
    </row>
    <row r="1143" spans="1:4" x14ac:dyDescent="0.2">
      <c r="A1143" s="27" t="s">
        <v>2402</v>
      </c>
      <c r="B1143" s="27" t="s">
        <v>974</v>
      </c>
      <c r="C1143" s="27" t="s">
        <v>939</v>
      </c>
      <c r="D1143" s="27" t="s">
        <v>795</v>
      </c>
    </row>
    <row r="1144" spans="1:4" x14ac:dyDescent="0.2">
      <c r="A1144" s="27"/>
      <c r="B1144" s="27"/>
      <c r="C1144" s="27"/>
      <c r="D1144" s="27" t="s">
        <v>791</v>
      </c>
    </row>
    <row r="1145" spans="1:4" x14ac:dyDescent="0.2">
      <c r="A1145" s="27"/>
      <c r="B1145" s="27"/>
      <c r="C1145" s="27"/>
      <c r="D1145" s="27" t="s">
        <v>286</v>
      </c>
    </row>
    <row r="1146" spans="1:4" x14ac:dyDescent="0.2">
      <c r="A1146" s="27" t="s">
        <v>2414</v>
      </c>
      <c r="B1146" s="27" t="s">
        <v>975</v>
      </c>
      <c r="C1146" s="27" t="s">
        <v>939</v>
      </c>
      <c r="D1146" s="27" t="s">
        <v>795</v>
      </c>
    </row>
    <row r="1147" spans="1:4" x14ac:dyDescent="0.2">
      <c r="A1147" s="27"/>
      <c r="B1147" s="27"/>
      <c r="C1147" s="27"/>
      <c r="D1147" s="27" t="s">
        <v>791</v>
      </c>
    </row>
    <row r="1148" spans="1:4" x14ac:dyDescent="0.2">
      <c r="A1148" s="27"/>
      <c r="B1148" s="27"/>
      <c r="C1148" s="27"/>
      <c r="D1148" s="27" t="s">
        <v>286</v>
      </c>
    </row>
    <row r="1149" spans="1:4" x14ac:dyDescent="0.2">
      <c r="A1149" s="27" t="s">
        <v>2407</v>
      </c>
      <c r="B1149" s="27" t="s">
        <v>971</v>
      </c>
      <c r="C1149" s="27" t="s">
        <v>939</v>
      </c>
      <c r="D1149" s="27" t="s">
        <v>795</v>
      </c>
    </row>
    <row r="1150" spans="1:4" x14ac:dyDescent="0.2">
      <c r="A1150" s="27"/>
      <c r="B1150" s="27"/>
      <c r="C1150" s="27"/>
      <c r="D1150" s="27" t="s">
        <v>791</v>
      </c>
    </row>
    <row r="1151" spans="1:4" x14ac:dyDescent="0.2">
      <c r="A1151" s="27"/>
      <c r="B1151" s="27"/>
      <c r="C1151" s="27"/>
      <c r="D1151" s="27" t="s">
        <v>286</v>
      </c>
    </row>
    <row r="1152" spans="1:4" x14ac:dyDescent="0.2">
      <c r="A1152" s="27" t="s">
        <v>2417</v>
      </c>
      <c r="B1152" s="27" t="s">
        <v>272</v>
      </c>
      <c r="C1152" s="27" t="s">
        <v>939</v>
      </c>
      <c r="D1152" s="27" t="s">
        <v>795</v>
      </c>
    </row>
    <row r="1153" spans="1:4" x14ac:dyDescent="0.2">
      <c r="A1153" s="27"/>
      <c r="B1153" s="27"/>
      <c r="C1153" s="27"/>
      <c r="D1153" s="27" t="s">
        <v>791</v>
      </c>
    </row>
    <row r="1154" spans="1:4" x14ac:dyDescent="0.2">
      <c r="A1154" s="27"/>
      <c r="B1154" s="27"/>
      <c r="C1154" s="27"/>
      <c r="D1154" s="27" t="s">
        <v>286</v>
      </c>
    </row>
    <row r="1155" spans="1:4" x14ac:dyDescent="0.2">
      <c r="A1155" s="27" t="s">
        <v>1946</v>
      </c>
      <c r="B1155" s="27" t="s">
        <v>1675</v>
      </c>
      <c r="C1155" s="27" t="s">
        <v>939</v>
      </c>
      <c r="D1155" s="27" t="s">
        <v>286</v>
      </c>
    </row>
    <row r="1156" spans="1:4" x14ac:dyDescent="0.2">
      <c r="A1156" s="27" t="s">
        <v>1987</v>
      </c>
      <c r="B1156" s="27" t="s">
        <v>40</v>
      </c>
      <c r="C1156" s="27" t="s">
        <v>939</v>
      </c>
      <c r="D1156" s="27" t="s">
        <v>791</v>
      </c>
    </row>
    <row r="1157" spans="1:4" x14ac:dyDescent="0.2">
      <c r="A1157" s="27"/>
      <c r="B1157" s="27"/>
      <c r="C1157" s="27"/>
      <c r="D1157" s="27" t="s">
        <v>286</v>
      </c>
    </row>
    <row r="1158" spans="1:4" x14ac:dyDescent="0.2">
      <c r="A1158" s="27" t="s">
        <v>1928</v>
      </c>
      <c r="B1158" s="27" t="s">
        <v>1657</v>
      </c>
      <c r="C1158" s="27" t="s">
        <v>939</v>
      </c>
      <c r="D1158" s="27" t="s">
        <v>791</v>
      </c>
    </row>
    <row r="1159" spans="1:4" x14ac:dyDescent="0.2">
      <c r="A1159" s="27"/>
      <c r="B1159" s="27"/>
      <c r="C1159" s="27"/>
      <c r="D1159" s="27" t="s">
        <v>1178</v>
      </c>
    </row>
    <row r="1160" spans="1:4" x14ac:dyDescent="0.2">
      <c r="A1160" s="27"/>
      <c r="B1160" s="27"/>
      <c r="C1160" s="27"/>
      <c r="D1160" s="27" t="s">
        <v>286</v>
      </c>
    </row>
    <row r="1161" spans="1:4" x14ac:dyDescent="0.2">
      <c r="A1161" s="27" t="s">
        <v>1898</v>
      </c>
      <c r="B1161" s="27" t="s">
        <v>1060</v>
      </c>
      <c r="C1161" s="27" t="s">
        <v>939</v>
      </c>
      <c r="D1161" s="27" t="s">
        <v>791</v>
      </c>
    </row>
    <row r="1162" spans="1:4" x14ac:dyDescent="0.2">
      <c r="A1162" s="27"/>
      <c r="B1162" s="27"/>
      <c r="C1162" s="27"/>
      <c r="D1162" s="27" t="s">
        <v>286</v>
      </c>
    </row>
    <row r="1163" spans="1:4" x14ac:dyDescent="0.2">
      <c r="A1163" s="27" t="s">
        <v>1909</v>
      </c>
      <c r="B1163" s="27" t="s">
        <v>23</v>
      </c>
      <c r="C1163" s="27" t="s">
        <v>939</v>
      </c>
      <c r="D1163" s="27" t="s">
        <v>791</v>
      </c>
    </row>
    <row r="1164" spans="1:4" x14ac:dyDescent="0.2">
      <c r="A1164" s="27"/>
      <c r="B1164" s="27"/>
      <c r="C1164" s="27"/>
      <c r="D1164" s="27" t="s">
        <v>286</v>
      </c>
    </row>
    <row r="1165" spans="1:4" x14ac:dyDescent="0.2">
      <c r="A1165" s="27" t="s">
        <v>1905</v>
      </c>
      <c r="B1165" s="27" t="s">
        <v>398</v>
      </c>
      <c r="C1165" s="27" t="s">
        <v>939</v>
      </c>
      <c r="D1165" s="27" t="s">
        <v>791</v>
      </c>
    </row>
    <row r="1166" spans="1:4" x14ac:dyDescent="0.2">
      <c r="A1166" s="27"/>
      <c r="B1166" s="27"/>
      <c r="C1166" s="27"/>
      <c r="D1166" s="27" t="s">
        <v>286</v>
      </c>
    </row>
    <row r="1167" spans="1:4" x14ac:dyDescent="0.2">
      <c r="A1167" s="27" t="s">
        <v>1906</v>
      </c>
      <c r="B1167" s="27" t="s">
        <v>400</v>
      </c>
      <c r="C1167" s="27" t="s">
        <v>939</v>
      </c>
      <c r="D1167" s="27" t="s">
        <v>791</v>
      </c>
    </row>
    <row r="1168" spans="1:4" x14ac:dyDescent="0.2">
      <c r="A1168" s="27"/>
      <c r="B1168" s="27"/>
      <c r="C1168" s="27"/>
      <c r="D1168" s="27" t="s">
        <v>286</v>
      </c>
    </row>
    <row r="1169" spans="1:4" x14ac:dyDescent="0.2">
      <c r="A1169" s="27" t="s">
        <v>1890</v>
      </c>
      <c r="B1169" s="27" t="s">
        <v>399</v>
      </c>
      <c r="C1169" s="27" t="s">
        <v>939</v>
      </c>
      <c r="D1169" s="27" t="s">
        <v>791</v>
      </c>
    </row>
    <row r="1170" spans="1:4" x14ac:dyDescent="0.2">
      <c r="A1170" s="27"/>
      <c r="B1170" s="27"/>
      <c r="C1170" s="27"/>
      <c r="D1170" s="27" t="s">
        <v>286</v>
      </c>
    </row>
    <row r="1171" spans="1:4" x14ac:dyDescent="0.2">
      <c r="A1171" s="27" t="s">
        <v>2034</v>
      </c>
      <c r="B1171" s="27" t="s">
        <v>2035</v>
      </c>
      <c r="C1171" s="27" t="s">
        <v>939</v>
      </c>
      <c r="D1171" s="27" t="s">
        <v>791</v>
      </c>
    </row>
    <row r="1172" spans="1:4" x14ac:dyDescent="0.2">
      <c r="A1172" s="27"/>
      <c r="B1172" s="27"/>
      <c r="C1172" s="27"/>
      <c r="D1172" s="27" t="s">
        <v>286</v>
      </c>
    </row>
    <row r="1173" spans="1:4" x14ac:dyDescent="0.2">
      <c r="A1173" s="27" t="s">
        <v>1978</v>
      </c>
      <c r="B1173" s="27" t="s">
        <v>1696</v>
      </c>
      <c r="C1173" s="27" t="s">
        <v>939</v>
      </c>
      <c r="D1173" s="27" t="s">
        <v>791</v>
      </c>
    </row>
    <row r="1174" spans="1:4" x14ac:dyDescent="0.2">
      <c r="A1174" s="27"/>
      <c r="B1174" s="27"/>
      <c r="C1174" s="27"/>
      <c r="D1174" s="27" t="s">
        <v>1178</v>
      </c>
    </row>
    <row r="1175" spans="1:4" x14ac:dyDescent="0.2">
      <c r="A1175" s="27"/>
      <c r="B1175" s="27"/>
      <c r="C1175" s="27"/>
      <c r="D1175" s="27" t="s">
        <v>286</v>
      </c>
    </row>
    <row r="1176" spans="1:4" x14ac:dyDescent="0.2">
      <c r="A1176" s="27" t="s">
        <v>1885</v>
      </c>
      <c r="B1176" s="27" t="s">
        <v>385</v>
      </c>
      <c r="C1176" s="27" t="s">
        <v>939</v>
      </c>
      <c r="D1176" s="27" t="s">
        <v>791</v>
      </c>
    </row>
    <row r="1177" spans="1:4" x14ac:dyDescent="0.2">
      <c r="A1177" s="27"/>
      <c r="B1177" s="27"/>
      <c r="C1177" s="27"/>
      <c r="D1177" s="27" t="s">
        <v>792</v>
      </c>
    </row>
    <row r="1178" spans="1:4" x14ac:dyDescent="0.2">
      <c r="A1178" s="27"/>
      <c r="B1178" s="27"/>
      <c r="C1178" s="27"/>
      <c r="D1178" s="27" t="s">
        <v>286</v>
      </c>
    </row>
    <row r="1179" spans="1:4" x14ac:dyDescent="0.2">
      <c r="A1179" s="27" t="s">
        <v>1892</v>
      </c>
      <c r="B1179" s="27" t="s">
        <v>38</v>
      </c>
      <c r="C1179" s="27" t="s">
        <v>939</v>
      </c>
      <c r="D1179" s="27" t="s">
        <v>791</v>
      </c>
    </row>
    <row r="1180" spans="1:4" x14ac:dyDescent="0.2">
      <c r="A1180" s="27"/>
      <c r="B1180" s="27"/>
      <c r="C1180" s="27"/>
      <c r="D1180" s="27" t="s">
        <v>286</v>
      </c>
    </row>
    <row r="1181" spans="1:4" x14ac:dyDescent="0.2">
      <c r="A1181" s="27" t="s">
        <v>1960</v>
      </c>
      <c r="B1181" s="27" t="s">
        <v>643</v>
      </c>
      <c r="C1181" s="27" t="s">
        <v>939</v>
      </c>
      <c r="D1181" s="27" t="s">
        <v>791</v>
      </c>
    </row>
    <row r="1182" spans="1:4" x14ac:dyDescent="0.2">
      <c r="A1182" s="27"/>
      <c r="B1182" s="27"/>
      <c r="C1182" s="27"/>
      <c r="D1182" s="27" t="s">
        <v>286</v>
      </c>
    </row>
    <row r="1183" spans="1:4" x14ac:dyDescent="0.2">
      <c r="A1183" s="27" t="s">
        <v>2015</v>
      </c>
      <c r="B1183" s="27" t="s">
        <v>24</v>
      </c>
      <c r="C1183" s="27" t="s">
        <v>939</v>
      </c>
      <c r="D1183" s="27" t="s">
        <v>791</v>
      </c>
    </row>
    <row r="1184" spans="1:4" x14ac:dyDescent="0.2">
      <c r="A1184" s="27"/>
      <c r="B1184" s="27"/>
      <c r="C1184" s="27"/>
      <c r="D1184" s="27" t="s">
        <v>286</v>
      </c>
    </row>
    <row r="1185" spans="1:4" x14ac:dyDescent="0.2">
      <c r="A1185" s="27" t="s">
        <v>2004</v>
      </c>
      <c r="B1185" s="27" t="s">
        <v>409</v>
      </c>
      <c r="C1185" s="27" t="s">
        <v>939</v>
      </c>
      <c r="D1185" s="27" t="s">
        <v>791</v>
      </c>
    </row>
    <row r="1186" spans="1:4" x14ac:dyDescent="0.2">
      <c r="A1186" s="27"/>
      <c r="B1186" s="27"/>
      <c r="C1186" s="27"/>
      <c r="D1186" s="27" t="s">
        <v>286</v>
      </c>
    </row>
    <row r="1187" spans="1:4" x14ac:dyDescent="0.2">
      <c r="A1187" s="27" t="s">
        <v>1964</v>
      </c>
      <c r="B1187" s="27" t="s">
        <v>14</v>
      </c>
      <c r="C1187" s="27" t="s">
        <v>939</v>
      </c>
      <c r="D1187" s="27" t="s">
        <v>791</v>
      </c>
    </row>
    <row r="1188" spans="1:4" x14ac:dyDescent="0.2">
      <c r="A1188" s="27"/>
      <c r="B1188" s="27"/>
      <c r="C1188" s="27"/>
      <c r="D1188" s="27" t="s">
        <v>792</v>
      </c>
    </row>
    <row r="1189" spans="1:4" x14ac:dyDescent="0.2">
      <c r="A1189" s="27"/>
      <c r="B1189" s="27"/>
      <c r="C1189" s="27"/>
      <c r="D1189" s="27" t="s">
        <v>286</v>
      </c>
    </row>
    <row r="1190" spans="1:4" x14ac:dyDescent="0.2">
      <c r="A1190" s="27" t="s">
        <v>1901</v>
      </c>
      <c r="B1190" s="27" t="s">
        <v>386</v>
      </c>
      <c r="C1190" s="27" t="s">
        <v>939</v>
      </c>
      <c r="D1190" s="27" t="s">
        <v>795</v>
      </c>
    </row>
    <row r="1191" spans="1:4" x14ac:dyDescent="0.2">
      <c r="A1191" s="27"/>
      <c r="B1191" s="27"/>
      <c r="C1191" s="27"/>
      <c r="D1191" s="27" t="s">
        <v>791</v>
      </c>
    </row>
    <row r="1192" spans="1:4" x14ac:dyDescent="0.2">
      <c r="A1192" s="27"/>
      <c r="B1192" s="27"/>
      <c r="C1192" s="27"/>
      <c r="D1192" s="27" t="s">
        <v>286</v>
      </c>
    </row>
    <row r="1193" spans="1:4" x14ac:dyDescent="0.2">
      <c r="A1193" s="27" t="s">
        <v>1977</v>
      </c>
      <c r="B1193" s="27" t="s">
        <v>387</v>
      </c>
      <c r="C1193" s="27" t="s">
        <v>939</v>
      </c>
      <c r="D1193" s="27" t="s">
        <v>795</v>
      </c>
    </row>
    <row r="1194" spans="1:4" x14ac:dyDescent="0.2">
      <c r="A1194" s="27"/>
      <c r="B1194" s="27"/>
      <c r="C1194" s="27"/>
      <c r="D1194" s="27" t="s">
        <v>791</v>
      </c>
    </row>
    <row r="1195" spans="1:4" x14ac:dyDescent="0.2">
      <c r="A1195" s="27"/>
      <c r="B1195" s="27"/>
      <c r="C1195" s="27"/>
      <c r="D1195" s="27" t="s">
        <v>286</v>
      </c>
    </row>
    <row r="1196" spans="1:4" x14ac:dyDescent="0.2">
      <c r="A1196" s="27" t="s">
        <v>1951</v>
      </c>
      <c r="B1196" s="27" t="s">
        <v>388</v>
      </c>
      <c r="C1196" s="27" t="s">
        <v>939</v>
      </c>
      <c r="D1196" s="27" t="s">
        <v>795</v>
      </c>
    </row>
    <row r="1197" spans="1:4" x14ac:dyDescent="0.2">
      <c r="A1197" s="27"/>
      <c r="B1197" s="27"/>
      <c r="C1197" s="27"/>
      <c r="D1197" s="27" t="s">
        <v>791</v>
      </c>
    </row>
    <row r="1198" spans="1:4" x14ac:dyDescent="0.2">
      <c r="A1198" s="27"/>
      <c r="B1198" s="27"/>
      <c r="C1198" s="27"/>
      <c r="D1198" s="27" t="s">
        <v>286</v>
      </c>
    </row>
    <row r="1199" spans="1:4" x14ac:dyDescent="0.2">
      <c r="A1199" s="27" t="s">
        <v>2016</v>
      </c>
      <c r="B1199" s="27" t="s">
        <v>15</v>
      </c>
      <c r="C1199" s="27" t="s">
        <v>939</v>
      </c>
      <c r="D1199" s="27" t="s">
        <v>791</v>
      </c>
    </row>
    <row r="1200" spans="1:4" x14ac:dyDescent="0.2">
      <c r="A1200" s="27"/>
      <c r="B1200" s="27"/>
      <c r="C1200" s="27"/>
      <c r="D1200" s="27" t="s">
        <v>792</v>
      </c>
    </row>
    <row r="1201" spans="1:4" x14ac:dyDescent="0.2">
      <c r="A1201" s="27"/>
      <c r="B1201" s="27"/>
      <c r="C1201" s="27"/>
      <c r="D1201" s="27" t="s">
        <v>286</v>
      </c>
    </row>
    <row r="1202" spans="1:4" x14ac:dyDescent="0.2">
      <c r="A1202" s="27" t="s">
        <v>1995</v>
      </c>
      <c r="B1202" s="27" t="s">
        <v>410</v>
      </c>
      <c r="C1202" s="27" t="s">
        <v>939</v>
      </c>
      <c r="D1202" s="27" t="s">
        <v>791</v>
      </c>
    </row>
    <row r="1203" spans="1:4" x14ac:dyDescent="0.2">
      <c r="A1203" s="27"/>
      <c r="B1203" s="27"/>
      <c r="C1203" s="27"/>
      <c r="D1203" s="27" t="s">
        <v>286</v>
      </c>
    </row>
    <row r="1204" spans="1:4" x14ac:dyDescent="0.2">
      <c r="A1204" s="27" t="s">
        <v>2024</v>
      </c>
      <c r="B1204" s="27" t="s">
        <v>16</v>
      </c>
      <c r="C1204" s="27" t="s">
        <v>939</v>
      </c>
      <c r="D1204" s="27" t="s">
        <v>791</v>
      </c>
    </row>
    <row r="1205" spans="1:4" x14ac:dyDescent="0.2">
      <c r="A1205" s="27"/>
      <c r="B1205" s="27"/>
      <c r="C1205" s="27"/>
      <c r="D1205" s="27" t="s">
        <v>792</v>
      </c>
    </row>
    <row r="1206" spans="1:4" x14ac:dyDescent="0.2">
      <c r="A1206" s="27"/>
      <c r="B1206" s="27"/>
      <c r="C1206" s="27"/>
      <c r="D1206" s="27" t="s">
        <v>286</v>
      </c>
    </row>
    <row r="1207" spans="1:4" x14ac:dyDescent="0.2">
      <c r="A1207" s="27" t="s">
        <v>1998</v>
      </c>
      <c r="B1207" s="27" t="s">
        <v>628</v>
      </c>
      <c r="C1207" s="27" t="s">
        <v>939</v>
      </c>
      <c r="D1207" s="27" t="s">
        <v>795</v>
      </c>
    </row>
    <row r="1208" spans="1:4" x14ac:dyDescent="0.2">
      <c r="A1208" s="27"/>
      <c r="B1208" s="27"/>
      <c r="C1208" s="27"/>
      <c r="D1208" s="27" t="s">
        <v>791</v>
      </c>
    </row>
    <row r="1209" spans="1:4" x14ac:dyDescent="0.2">
      <c r="A1209" s="27"/>
      <c r="B1209" s="27"/>
      <c r="C1209" s="27"/>
      <c r="D1209" s="27" t="s">
        <v>286</v>
      </c>
    </row>
    <row r="1210" spans="1:4" x14ac:dyDescent="0.2">
      <c r="A1210" s="27" t="s">
        <v>2342</v>
      </c>
      <c r="B1210" s="27" t="s">
        <v>380</v>
      </c>
      <c r="C1210" s="27" t="s">
        <v>939</v>
      </c>
      <c r="D1210" s="27" t="s">
        <v>795</v>
      </c>
    </row>
    <row r="1211" spans="1:4" x14ac:dyDescent="0.2">
      <c r="A1211" s="27"/>
      <c r="B1211" s="27"/>
      <c r="C1211" s="27"/>
      <c r="D1211" s="27" t="s">
        <v>791</v>
      </c>
    </row>
    <row r="1212" spans="1:4" x14ac:dyDescent="0.2">
      <c r="A1212" s="27"/>
      <c r="B1212" s="27"/>
      <c r="C1212" s="27"/>
      <c r="D1212" s="27" t="s">
        <v>286</v>
      </c>
    </row>
    <row r="1213" spans="1:4" x14ac:dyDescent="0.2">
      <c r="A1213" s="27" t="s">
        <v>2343</v>
      </c>
      <c r="B1213" s="27" t="s">
        <v>993</v>
      </c>
      <c r="C1213" s="27" t="s">
        <v>939</v>
      </c>
      <c r="D1213" s="27" t="s">
        <v>795</v>
      </c>
    </row>
    <row r="1214" spans="1:4" x14ac:dyDescent="0.2">
      <c r="A1214" s="27"/>
      <c r="B1214" s="27"/>
      <c r="C1214" s="27"/>
      <c r="D1214" s="27" t="s">
        <v>791</v>
      </c>
    </row>
    <row r="1215" spans="1:4" x14ac:dyDescent="0.2">
      <c r="A1215" s="27"/>
      <c r="B1215" s="27"/>
      <c r="C1215" s="27"/>
      <c r="D1215" s="27" t="s">
        <v>286</v>
      </c>
    </row>
    <row r="1216" spans="1:4" x14ac:dyDescent="0.2">
      <c r="A1216" s="27" t="s">
        <v>2344</v>
      </c>
      <c r="B1216" s="27" t="s">
        <v>994</v>
      </c>
      <c r="C1216" s="27" t="s">
        <v>939</v>
      </c>
      <c r="D1216" s="27" t="s">
        <v>795</v>
      </c>
    </row>
    <row r="1217" spans="1:4" x14ac:dyDescent="0.2">
      <c r="A1217" s="27"/>
      <c r="B1217" s="27"/>
      <c r="C1217" s="27"/>
      <c r="D1217" s="27" t="s">
        <v>791</v>
      </c>
    </row>
    <row r="1218" spans="1:4" x14ac:dyDescent="0.2">
      <c r="A1218" s="27"/>
      <c r="B1218" s="27"/>
      <c r="C1218" s="27"/>
      <c r="D1218" s="27" t="s">
        <v>286</v>
      </c>
    </row>
    <row r="1219" spans="1:4" x14ac:dyDescent="0.2">
      <c r="A1219" s="27" t="s">
        <v>2345</v>
      </c>
      <c r="B1219" s="27" t="s">
        <v>995</v>
      </c>
      <c r="C1219" s="27" t="s">
        <v>939</v>
      </c>
      <c r="D1219" s="27" t="s">
        <v>795</v>
      </c>
    </row>
    <row r="1220" spans="1:4" x14ac:dyDescent="0.2">
      <c r="A1220" s="27"/>
      <c r="B1220" s="27"/>
      <c r="C1220" s="27"/>
      <c r="D1220" s="27" t="s">
        <v>791</v>
      </c>
    </row>
    <row r="1221" spans="1:4" x14ac:dyDescent="0.2">
      <c r="A1221" s="27"/>
      <c r="B1221" s="27"/>
      <c r="C1221" s="27"/>
      <c r="D1221" s="27" t="s">
        <v>286</v>
      </c>
    </row>
    <row r="1222" spans="1:4" x14ac:dyDescent="0.2">
      <c r="A1222" s="27" t="s">
        <v>2346</v>
      </c>
      <c r="B1222" s="27" t="s">
        <v>996</v>
      </c>
      <c r="C1222" s="27" t="s">
        <v>939</v>
      </c>
      <c r="D1222" s="27" t="s">
        <v>795</v>
      </c>
    </row>
    <row r="1223" spans="1:4" x14ac:dyDescent="0.2">
      <c r="A1223" s="27"/>
      <c r="B1223" s="27"/>
      <c r="C1223" s="27"/>
      <c r="D1223" s="27" t="s">
        <v>791</v>
      </c>
    </row>
    <row r="1224" spans="1:4" x14ac:dyDescent="0.2">
      <c r="A1224" s="27"/>
      <c r="B1224" s="27"/>
      <c r="C1224" s="27"/>
      <c r="D1224" s="27" t="s">
        <v>286</v>
      </c>
    </row>
    <row r="1225" spans="1:4" x14ac:dyDescent="0.2">
      <c r="A1225" s="27" t="s">
        <v>1889</v>
      </c>
      <c r="B1225" s="27" t="s">
        <v>168</v>
      </c>
      <c r="C1225" s="27" t="s">
        <v>939</v>
      </c>
      <c r="D1225" s="27" t="s">
        <v>791</v>
      </c>
    </row>
    <row r="1226" spans="1:4" x14ac:dyDescent="0.2">
      <c r="A1226" s="27"/>
      <c r="B1226" s="27"/>
      <c r="C1226" s="27"/>
      <c r="D1226" s="27" t="s">
        <v>1178</v>
      </c>
    </row>
    <row r="1227" spans="1:4" x14ac:dyDescent="0.2">
      <c r="A1227" s="27"/>
      <c r="B1227" s="27"/>
      <c r="C1227" s="27"/>
      <c r="D1227" s="27" t="s">
        <v>286</v>
      </c>
    </row>
    <row r="1228" spans="1:4" x14ac:dyDescent="0.2">
      <c r="A1228" s="27" t="s">
        <v>2019</v>
      </c>
      <c r="B1228" s="27" t="s">
        <v>18</v>
      </c>
      <c r="C1228" s="27" t="s">
        <v>939</v>
      </c>
      <c r="D1228" s="27" t="s">
        <v>791</v>
      </c>
    </row>
    <row r="1229" spans="1:4" x14ac:dyDescent="0.2">
      <c r="A1229" s="27"/>
      <c r="B1229" s="27"/>
      <c r="C1229" s="27"/>
      <c r="D1229" s="27" t="s">
        <v>286</v>
      </c>
    </row>
    <row r="1230" spans="1:4" x14ac:dyDescent="0.2">
      <c r="A1230" s="27" t="s">
        <v>1904</v>
      </c>
      <c r="B1230" s="27" t="s">
        <v>629</v>
      </c>
      <c r="C1230" s="27" t="s">
        <v>939</v>
      </c>
      <c r="D1230" s="27" t="s">
        <v>791</v>
      </c>
    </row>
    <row r="1231" spans="1:4" x14ac:dyDescent="0.2">
      <c r="A1231" s="27"/>
      <c r="B1231" s="27"/>
      <c r="C1231" s="27"/>
      <c r="D1231" s="27" t="s">
        <v>286</v>
      </c>
    </row>
    <row r="1232" spans="1:4" x14ac:dyDescent="0.2">
      <c r="A1232" s="27" t="s">
        <v>2578</v>
      </c>
      <c r="B1232" s="27" t="s">
        <v>2579</v>
      </c>
      <c r="C1232" s="27" t="s">
        <v>939</v>
      </c>
      <c r="D1232" s="27" t="s">
        <v>791</v>
      </c>
    </row>
    <row r="1233" spans="1:4" x14ac:dyDescent="0.2">
      <c r="A1233" s="27"/>
      <c r="B1233" s="27"/>
      <c r="C1233" s="27"/>
      <c r="D1233" s="27" t="s">
        <v>284</v>
      </c>
    </row>
    <row r="1234" spans="1:4" x14ac:dyDescent="0.2">
      <c r="A1234" s="27"/>
      <c r="B1234" s="27"/>
      <c r="C1234" s="27"/>
      <c r="D1234" s="27" t="s">
        <v>286</v>
      </c>
    </row>
    <row r="1235" spans="1:4" x14ac:dyDescent="0.2">
      <c r="A1235" s="27" t="s">
        <v>2347</v>
      </c>
      <c r="B1235" s="27" t="s">
        <v>638</v>
      </c>
      <c r="C1235" s="27" t="s">
        <v>939</v>
      </c>
      <c r="D1235" s="27" t="s">
        <v>285</v>
      </c>
    </row>
    <row r="1236" spans="1:4" x14ac:dyDescent="0.2">
      <c r="A1236" s="27"/>
      <c r="B1236" s="27"/>
      <c r="C1236" s="27"/>
      <c r="D1236" s="27" t="s">
        <v>795</v>
      </c>
    </row>
    <row r="1237" spans="1:4" x14ac:dyDescent="0.2">
      <c r="A1237" s="27"/>
      <c r="B1237" s="27"/>
      <c r="C1237" s="27"/>
      <c r="D1237" s="27" t="s">
        <v>791</v>
      </c>
    </row>
    <row r="1238" spans="1:4" x14ac:dyDescent="0.2">
      <c r="A1238" s="27"/>
      <c r="B1238" s="27"/>
      <c r="C1238" s="27"/>
      <c r="D1238" s="27" t="s">
        <v>284</v>
      </c>
    </row>
    <row r="1239" spans="1:4" x14ac:dyDescent="0.2">
      <c r="A1239" s="27"/>
      <c r="B1239" s="27"/>
      <c r="C1239" s="27"/>
      <c r="D1239" s="27" t="s">
        <v>792</v>
      </c>
    </row>
    <row r="1240" spans="1:4" x14ac:dyDescent="0.2">
      <c r="A1240" s="27"/>
      <c r="B1240" s="27"/>
      <c r="C1240" s="27"/>
      <c r="D1240" s="27" t="s">
        <v>793</v>
      </c>
    </row>
    <row r="1241" spans="1:4" x14ac:dyDescent="0.2">
      <c r="A1241" s="27"/>
      <c r="B1241" s="27"/>
      <c r="C1241" s="27"/>
      <c r="D1241" s="27" t="s">
        <v>281</v>
      </c>
    </row>
    <row r="1242" spans="1:4" x14ac:dyDescent="0.2">
      <c r="A1242" s="27"/>
      <c r="B1242" s="27"/>
      <c r="C1242" s="27"/>
      <c r="D1242" s="27" t="s">
        <v>699</v>
      </c>
    </row>
    <row r="1243" spans="1:4" x14ac:dyDescent="0.2">
      <c r="A1243" s="27" t="s">
        <v>1881</v>
      </c>
      <c r="B1243" s="27" t="s">
        <v>637</v>
      </c>
      <c r="C1243" s="27" t="s">
        <v>939</v>
      </c>
      <c r="D1243" s="27" t="s">
        <v>795</v>
      </c>
    </row>
    <row r="1244" spans="1:4" x14ac:dyDescent="0.2">
      <c r="A1244" s="27"/>
      <c r="B1244" s="27"/>
      <c r="C1244" s="27"/>
      <c r="D1244" s="27" t="s">
        <v>791</v>
      </c>
    </row>
    <row r="1245" spans="1:4" x14ac:dyDescent="0.2">
      <c r="A1245" s="27"/>
      <c r="B1245" s="27"/>
      <c r="C1245" s="27"/>
      <c r="D1245" s="27" t="s">
        <v>792</v>
      </c>
    </row>
    <row r="1246" spans="1:4" x14ac:dyDescent="0.2">
      <c r="A1246" s="27"/>
      <c r="B1246" s="27"/>
      <c r="C1246" s="27"/>
      <c r="D1246" s="27" t="s">
        <v>793</v>
      </c>
    </row>
    <row r="1247" spans="1:4" x14ac:dyDescent="0.2">
      <c r="A1247" s="27"/>
      <c r="B1247" s="27"/>
      <c r="C1247" s="27"/>
      <c r="D1247" s="27" t="s">
        <v>286</v>
      </c>
    </row>
    <row r="1248" spans="1:4" x14ac:dyDescent="0.2">
      <c r="A1248" s="27" t="s">
        <v>2734</v>
      </c>
      <c r="B1248" s="27" t="s">
        <v>639</v>
      </c>
      <c r="C1248" s="27" t="s">
        <v>939</v>
      </c>
      <c r="D1248" s="27" t="s">
        <v>795</v>
      </c>
    </row>
    <row r="1249" spans="1:4" x14ac:dyDescent="0.2">
      <c r="A1249" s="27"/>
      <c r="B1249" s="27"/>
      <c r="C1249" s="27"/>
      <c r="D1249" s="27" t="s">
        <v>791</v>
      </c>
    </row>
    <row r="1250" spans="1:4" x14ac:dyDescent="0.2">
      <c r="A1250" s="27"/>
      <c r="B1250" s="27"/>
      <c r="C1250" s="27"/>
      <c r="D1250" s="27" t="s">
        <v>792</v>
      </c>
    </row>
    <row r="1251" spans="1:4" x14ac:dyDescent="0.2">
      <c r="A1251" s="27"/>
      <c r="B1251" s="27"/>
      <c r="C1251" s="27"/>
      <c r="D1251" s="27" t="s">
        <v>286</v>
      </c>
    </row>
    <row r="1252" spans="1:4" x14ac:dyDescent="0.2">
      <c r="A1252" s="27"/>
      <c r="B1252" s="27"/>
      <c r="C1252" s="27"/>
      <c r="D1252" s="27" t="s">
        <v>1055</v>
      </c>
    </row>
    <row r="1253" spans="1:4" x14ac:dyDescent="0.2">
      <c r="A1253" s="27"/>
      <c r="B1253" s="27"/>
      <c r="C1253" s="27"/>
      <c r="D1253" s="27" t="s">
        <v>699</v>
      </c>
    </row>
    <row r="1254" spans="1:4" x14ac:dyDescent="0.2">
      <c r="A1254" s="27" t="s">
        <v>1936</v>
      </c>
      <c r="B1254" s="27" t="s">
        <v>642</v>
      </c>
      <c r="C1254" s="27" t="s">
        <v>939</v>
      </c>
      <c r="D1254" s="27" t="s">
        <v>791</v>
      </c>
    </row>
    <row r="1255" spans="1:4" x14ac:dyDescent="0.2">
      <c r="A1255" s="27"/>
      <c r="B1255" s="27"/>
      <c r="C1255" s="27"/>
      <c r="D1255" s="27" t="s">
        <v>286</v>
      </c>
    </row>
    <row r="1256" spans="1:4" x14ac:dyDescent="0.2">
      <c r="A1256" s="27"/>
      <c r="B1256" s="27"/>
      <c r="C1256" s="27"/>
      <c r="D1256" s="27" t="s">
        <v>1055</v>
      </c>
    </row>
    <row r="1257" spans="1:4" x14ac:dyDescent="0.2">
      <c r="A1257" s="27" t="s">
        <v>2348</v>
      </c>
      <c r="B1257" s="27" t="s">
        <v>644</v>
      </c>
      <c r="C1257" s="27" t="s">
        <v>939</v>
      </c>
      <c r="D1257" s="27" t="s">
        <v>795</v>
      </c>
    </row>
    <row r="1258" spans="1:4" x14ac:dyDescent="0.2">
      <c r="A1258" s="27"/>
      <c r="B1258" s="27"/>
      <c r="C1258" s="27"/>
      <c r="D1258" s="27" t="s">
        <v>791</v>
      </c>
    </row>
    <row r="1259" spans="1:4" x14ac:dyDescent="0.2">
      <c r="A1259" s="27"/>
      <c r="B1259" s="27"/>
      <c r="C1259" s="27"/>
      <c r="D1259" s="27" t="s">
        <v>286</v>
      </c>
    </row>
    <row r="1260" spans="1:4" x14ac:dyDescent="0.2">
      <c r="A1260" s="27"/>
      <c r="B1260" s="27"/>
      <c r="C1260" s="27"/>
      <c r="D1260" s="27" t="s">
        <v>699</v>
      </c>
    </row>
    <row r="1261" spans="1:4" x14ac:dyDescent="0.2">
      <c r="A1261" s="27" t="s">
        <v>1992</v>
      </c>
      <c r="B1261" s="27" t="s">
        <v>645</v>
      </c>
      <c r="C1261" s="27" t="s">
        <v>939</v>
      </c>
      <c r="D1261" s="27" t="s">
        <v>791</v>
      </c>
    </row>
    <row r="1262" spans="1:4" x14ac:dyDescent="0.2">
      <c r="A1262" s="27"/>
      <c r="B1262" s="27"/>
      <c r="C1262" s="27"/>
      <c r="D1262" s="27" t="s">
        <v>286</v>
      </c>
    </row>
    <row r="1263" spans="1:4" x14ac:dyDescent="0.2">
      <c r="A1263" s="27"/>
      <c r="B1263" s="27"/>
      <c r="C1263" s="27"/>
      <c r="D1263" s="27" t="s">
        <v>1055</v>
      </c>
    </row>
    <row r="1264" spans="1:4" x14ac:dyDescent="0.2">
      <c r="A1264" s="27" t="s">
        <v>2735</v>
      </c>
      <c r="B1264" s="27" t="s">
        <v>647</v>
      </c>
      <c r="C1264" s="27" t="s">
        <v>939</v>
      </c>
      <c r="D1264" s="27" t="s">
        <v>795</v>
      </c>
    </row>
    <row r="1265" spans="1:4" x14ac:dyDescent="0.2">
      <c r="A1265" s="27"/>
      <c r="B1265" s="27"/>
      <c r="C1265" s="27"/>
      <c r="D1265" s="27" t="s">
        <v>791</v>
      </c>
    </row>
    <row r="1266" spans="1:4" x14ac:dyDescent="0.2">
      <c r="A1266" s="27"/>
      <c r="B1266" s="27"/>
      <c r="C1266" s="27"/>
      <c r="D1266" s="27" t="s">
        <v>699</v>
      </c>
    </row>
    <row r="1267" spans="1:4" x14ac:dyDescent="0.2">
      <c r="A1267" s="27" t="s">
        <v>2349</v>
      </c>
      <c r="B1267" s="27" t="s">
        <v>636</v>
      </c>
      <c r="C1267" s="27" t="s">
        <v>939</v>
      </c>
      <c r="D1267" s="27" t="s">
        <v>795</v>
      </c>
    </row>
    <row r="1268" spans="1:4" x14ac:dyDescent="0.2">
      <c r="A1268" s="27"/>
      <c r="B1268" s="27"/>
      <c r="C1268" s="27"/>
      <c r="D1268" s="27" t="s">
        <v>791</v>
      </c>
    </row>
    <row r="1269" spans="1:4" x14ac:dyDescent="0.2">
      <c r="A1269" s="27"/>
      <c r="B1269" s="27"/>
      <c r="C1269" s="27"/>
      <c r="D1269" s="27" t="s">
        <v>792</v>
      </c>
    </row>
    <row r="1270" spans="1:4" x14ac:dyDescent="0.2">
      <c r="A1270" s="27"/>
      <c r="B1270" s="27"/>
      <c r="C1270" s="27"/>
      <c r="D1270" s="27" t="s">
        <v>286</v>
      </c>
    </row>
    <row r="1271" spans="1:4" x14ac:dyDescent="0.2">
      <c r="A1271" s="27"/>
      <c r="B1271" s="27"/>
      <c r="C1271" s="27"/>
      <c r="D1271" s="27" t="s">
        <v>699</v>
      </c>
    </row>
    <row r="1272" spans="1:4" x14ac:dyDescent="0.2">
      <c r="A1272" s="27" t="s">
        <v>1954</v>
      </c>
      <c r="B1272" s="27" t="s">
        <v>640</v>
      </c>
      <c r="C1272" s="27" t="s">
        <v>939</v>
      </c>
      <c r="D1272" s="27" t="s">
        <v>791</v>
      </c>
    </row>
    <row r="1273" spans="1:4" x14ac:dyDescent="0.2">
      <c r="A1273" s="27"/>
      <c r="B1273" s="27"/>
      <c r="C1273" s="27"/>
      <c r="D1273" s="27" t="s">
        <v>286</v>
      </c>
    </row>
    <row r="1274" spans="1:4" x14ac:dyDescent="0.2">
      <c r="A1274" s="27"/>
      <c r="B1274" s="27"/>
      <c r="C1274" s="27"/>
      <c r="D1274" s="27" t="s">
        <v>1055</v>
      </c>
    </row>
    <row r="1275" spans="1:4" x14ac:dyDescent="0.2">
      <c r="A1275" s="27" t="s">
        <v>1982</v>
      </c>
      <c r="B1275" s="27" t="s">
        <v>648</v>
      </c>
      <c r="C1275" s="27" t="s">
        <v>939</v>
      </c>
      <c r="D1275" s="27" t="s">
        <v>791</v>
      </c>
    </row>
    <row r="1276" spans="1:4" x14ac:dyDescent="0.2">
      <c r="A1276" s="27"/>
      <c r="B1276" s="27"/>
      <c r="C1276" s="27"/>
      <c r="D1276" s="27" t="s">
        <v>286</v>
      </c>
    </row>
    <row r="1277" spans="1:4" x14ac:dyDescent="0.2">
      <c r="A1277" s="27" t="s">
        <v>2184</v>
      </c>
      <c r="B1277" s="27" t="s">
        <v>2185</v>
      </c>
      <c r="C1277" s="27" t="s">
        <v>939</v>
      </c>
      <c r="D1277" s="27" t="s">
        <v>791</v>
      </c>
    </row>
    <row r="1278" spans="1:4" x14ac:dyDescent="0.2">
      <c r="A1278" s="27"/>
      <c r="B1278" s="27"/>
      <c r="C1278" s="27"/>
      <c r="D1278" s="27" t="s">
        <v>286</v>
      </c>
    </row>
    <row r="1279" spans="1:4" x14ac:dyDescent="0.2">
      <c r="A1279" s="27" t="s">
        <v>1899</v>
      </c>
      <c r="B1279" s="27" t="s">
        <v>987</v>
      </c>
      <c r="C1279" s="27" t="s">
        <v>939</v>
      </c>
      <c r="D1279" s="27" t="s">
        <v>791</v>
      </c>
    </row>
    <row r="1280" spans="1:4" x14ac:dyDescent="0.2">
      <c r="A1280" s="27"/>
      <c r="B1280" s="27"/>
      <c r="C1280" s="27"/>
      <c r="D1280" s="27" t="s">
        <v>286</v>
      </c>
    </row>
    <row r="1281" spans="1:4" x14ac:dyDescent="0.2">
      <c r="A1281" s="27" t="s">
        <v>2021</v>
      </c>
      <c r="B1281" s="27" t="s">
        <v>1666</v>
      </c>
      <c r="C1281" s="27" t="s">
        <v>939</v>
      </c>
      <c r="D1281" s="27" t="s">
        <v>795</v>
      </c>
    </row>
    <row r="1282" spans="1:4" x14ac:dyDescent="0.2">
      <c r="A1282" s="27"/>
      <c r="B1282" s="27"/>
      <c r="C1282" s="27"/>
      <c r="D1282" s="27" t="s">
        <v>791</v>
      </c>
    </row>
    <row r="1283" spans="1:4" x14ac:dyDescent="0.2">
      <c r="A1283" s="27"/>
      <c r="B1283" s="27"/>
      <c r="C1283" s="27"/>
      <c r="D1283" s="27" t="s">
        <v>286</v>
      </c>
    </row>
    <row r="1284" spans="1:4" x14ac:dyDescent="0.2">
      <c r="A1284" s="27" t="s">
        <v>1943</v>
      </c>
      <c r="B1284" s="27" t="s">
        <v>1667</v>
      </c>
      <c r="C1284" s="27" t="s">
        <v>939</v>
      </c>
      <c r="D1284" s="27" t="s">
        <v>795</v>
      </c>
    </row>
    <row r="1285" spans="1:4" x14ac:dyDescent="0.2">
      <c r="A1285" s="27"/>
      <c r="B1285" s="27"/>
      <c r="C1285" s="27"/>
      <c r="D1285" s="27" t="s">
        <v>791</v>
      </c>
    </row>
    <row r="1286" spans="1:4" x14ac:dyDescent="0.2">
      <c r="A1286" s="27"/>
      <c r="B1286" s="27"/>
      <c r="C1286" s="27"/>
      <c r="D1286" s="27" t="s">
        <v>286</v>
      </c>
    </row>
    <row r="1287" spans="1:4" x14ac:dyDescent="0.2">
      <c r="A1287" s="27" t="s">
        <v>2350</v>
      </c>
      <c r="B1287" s="27" t="s">
        <v>981</v>
      </c>
      <c r="C1287" s="27" t="s">
        <v>939</v>
      </c>
      <c r="D1287" s="27" t="s">
        <v>795</v>
      </c>
    </row>
    <row r="1288" spans="1:4" x14ac:dyDescent="0.2">
      <c r="A1288" s="27"/>
      <c r="B1288" s="27"/>
      <c r="C1288" s="27"/>
      <c r="D1288" s="27" t="s">
        <v>791</v>
      </c>
    </row>
    <row r="1289" spans="1:4" x14ac:dyDescent="0.2">
      <c r="A1289" s="27" t="s">
        <v>1955</v>
      </c>
      <c r="B1289" s="27" t="s">
        <v>196</v>
      </c>
      <c r="C1289" s="27" t="s">
        <v>939</v>
      </c>
      <c r="D1289" s="27" t="s">
        <v>791</v>
      </c>
    </row>
    <row r="1290" spans="1:4" x14ac:dyDescent="0.2">
      <c r="A1290" s="27"/>
      <c r="B1290" s="27"/>
      <c r="C1290" s="27"/>
      <c r="D1290" s="27" t="s">
        <v>793</v>
      </c>
    </row>
    <row r="1291" spans="1:4" x14ac:dyDescent="0.2">
      <c r="A1291" s="27"/>
      <c r="B1291" s="27"/>
      <c r="C1291" s="27"/>
      <c r="D1291" s="27" t="s">
        <v>286</v>
      </c>
    </row>
    <row r="1292" spans="1:4" x14ac:dyDescent="0.2">
      <c r="A1292" s="27" t="s">
        <v>1984</v>
      </c>
      <c r="B1292" s="27" t="s">
        <v>991</v>
      </c>
      <c r="C1292" s="27" t="s">
        <v>939</v>
      </c>
      <c r="D1292" s="27" t="s">
        <v>791</v>
      </c>
    </row>
    <row r="1293" spans="1:4" x14ac:dyDescent="0.2">
      <c r="A1293" s="27"/>
      <c r="B1293" s="27"/>
      <c r="C1293" s="27"/>
      <c r="D1293" s="27" t="s">
        <v>286</v>
      </c>
    </row>
    <row r="1294" spans="1:4" x14ac:dyDescent="0.2">
      <c r="A1294" s="27" t="s">
        <v>2008</v>
      </c>
      <c r="B1294" s="27" t="s">
        <v>992</v>
      </c>
      <c r="C1294" s="27" t="s">
        <v>939</v>
      </c>
      <c r="D1294" s="27" t="s">
        <v>791</v>
      </c>
    </row>
    <row r="1295" spans="1:4" x14ac:dyDescent="0.2">
      <c r="A1295" s="27"/>
      <c r="B1295" s="27"/>
      <c r="C1295" s="27"/>
      <c r="D1295" s="27" t="s">
        <v>286</v>
      </c>
    </row>
    <row r="1296" spans="1:4" x14ac:dyDescent="0.2">
      <c r="A1296" s="27" t="s">
        <v>1956</v>
      </c>
      <c r="B1296" s="27" t="s">
        <v>1668</v>
      </c>
      <c r="C1296" s="27" t="s">
        <v>939</v>
      </c>
      <c r="D1296" s="27" t="s">
        <v>795</v>
      </c>
    </row>
    <row r="1297" spans="1:4" x14ac:dyDescent="0.2">
      <c r="A1297" s="27"/>
      <c r="B1297" s="27"/>
      <c r="C1297" s="27"/>
      <c r="D1297" s="27" t="s">
        <v>791</v>
      </c>
    </row>
    <row r="1298" spans="1:4" x14ac:dyDescent="0.2">
      <c r="A1298" s="27"/>
      <c r="B1298" s="27"/>
      <c r="C1298" s="27"/>
      <c r="D1298" s="27" t="s">
        <v>286</v>
      </c>
    </row>
    <row r="1299" spans="1:4" x14ac:dyDescent="0.2">
      <c r="A1299" s="27" t="s">
        <v>2011</v>
      </c>
      <c r="B1299" s="27" t="s">
        <v>1695</v>
      </c>
      <c r="C1299" s="27" t="s">
        <v>939</v>
      </c>
      <c r="D1299" s="27" t="s">
        <v>791</v>
      </c>
    </row>
    <row r="1300" spans="1:4" x14ac:dyDescent="0.2">
      <c r="A1300" s="27"/>
      <c r="B1300" s="27"/>
      <c r="C1300" s="27"/>
      <c r="D1300" s="27" t="s">
        <v>286</v>
      </c>
    </row>
    <row r="1301" spans="1:4" x14ac:dyDescent="0.2">
      <c r="A1301" s="27" t="s">
        <v>1967</v>
      </c>
      <c r="B1301" s="27" t="s">
        <v>543</v>
      </c>
      <c r="C1301" s="27" t="s">
        <v>939</v>
      </c>
      <c r="D1301" s="27" t="s">
        <v>791</v>
      </c>
    </row>
    <row r="1302" spans="1:4" x14ac:dyDescent="0.2">
      <c r="A1302" s="27"/>
      <c r="B1302" s="27"/>
      <c r="C1302" s="27"/>
      <c r="D1302" s="27" t="s">
        <v>286</v>
      </c>
    </row>
    <row r="1303" spans="1:4" x14ac:dyDescent="0.2">
      <c r="A1303" s="27" t="s">
        <v>2038</v>
      </c>
      <c r="B1303" s="27" t="s">
        <v>2039</v>
      </c>
      <c r="C1303" s="27" t="s">
        <v>939</v>
      </c>
      <c r="D1303" s="27" t="s">
        <v>286</v>
      </c>
    </row>
    <row r="1304" spans="1:4" x14ac:dyDescent="0.2">
      <c r="A1304" s="27" t="s">
        <v>1997</v>
      </c>
      <c r="B1304" s="27" t="s">
        <v>1694</v>
      </c>
      <c r="C1304" s="27" t="s">
        <v>939</v>
      </c>
      <c r="D1304" s="27" t="s">
        <v>791</v>
      </c>
    </row>
    <row r="1305" spans="1:4" x14ac:dyDescent="0.2">
      <c r="A1305" s="27"/>
      <c r="B1305" s="27"/>
      <c r="C1305" s="27"/>
      <c r="D1305" s="27" t="s">
        <v>1178</v>
      </c>
    </row>
    <row r="1306" spans="1:4" x14ac:dyDescent="0.2">
      <c r="A1306" s="27"/>
      <c r="B1306" s="27"/>
      <c r="C1306" s="27"/>
      <c r="D1306" s="27" t="s">
        <v>286</v>
      </c>
    </row>
    <row r="1307" spans="1:4" x14ac:dyDescent="0.2">
      <c r="A1307" s="27" t="s">
        <v>1935</v>
      </c>
      <c r="B1307" s="27" t="s">
        <v>26</v>
      </c>
      <c r="C1307" s="27" t="s">
        <v>939</v>
      </c>
      <c r="D1307" s="27" t="s">
        <v>791</v>
      </c>
    </row>
    <row r="1308" spans="1:4" x14ac:dyDescent="0.2">
      <c r="A1308" s="27"/>
      <c r="B1308" s="27"/>
      <c r="C1308" s="27"/>
      <c r="D1308" s="27" t="s">
        <v>286</v>
      </c>
    </row>
    <row r="1309" spans="1:4" x14ac:dyDescent="0.2">
      <c r="A1309" s="27" t="s">
        <v>1970</v>
      </c>
      <c r="B1309" s="27" t="s">
        <v>1856</v>
      </c>
      <c r="C1309" s="27" t="s">
        <v>939</v>
      </c>
      <c r="D1309" s="27" t="s">
        <v>1178</v>
      </c>
    </row>
    <row r="1310" spans="1:4" x14ac:dyDescent="0.2">
      <c r="A1310" s="27"/>
      <c r="B1310" s="27"/>
      <c r="C1310" s="27"/>
      <c r="D1310" s="27" t="s">
        <v>286</v>
      </c>
    </row>
    <row r="1311" spans="1:4" x14ac:dyDescent="0.2">
      <c r="A1311" s="27" t="s">
        <v>1938</v>
      </c>
      <c r="B1311" s="27" t="s">
        <v>41</v>
      </c>
      <c r="C1311" s="27" t="s">
        <v>939</v>
      </c>
      <c r="D1311" s="27" t="s">
        <v>286</v>
      </c>
    </row>
    <row r="1312" spans="1:4" x14ac:dyDescent="0.2">
      <c r="A1312" s="27" t="s">
        <v>1980</v>
      </c>
      <c r="B1312" s="27" t="s">
        <v>989</v>
      </c>
      <c r="C1312" s="27" t="s">
        <v>939</v>
      </c>
      <c r="D1312" s="27" t="s">
        <v>791</v>
      </c>
    </row>
    <row r="1313" spans="1:4" x14ac:dyDescent="0.2">
      <c r="A1313" s="27"/>
      <c r="B1313" s="27"/>
      <c r="C1313" s="27"/>
      <c r="D1313" s="27" t="s">
        <v>286</v>
      </c>
    </row>
    <row r="1314" spans="1:4" x14ac:dyDescent="0.2">
      <c r="A1314" s="27" t="s">
        <v>1985</v>
      </c>
      <c r="B1314" s="27" t="s">
        <v>544</v>
      </c>
      <c r="C1314" s="27" t="s">
        <v>939</v>
      </c>
      <c r="D1314" s="27" t="s">
        <v>791</v>
      </c>
    </row>
    <row r="1315" spans="1:4" x14ac:dyDescent="0.2">
      <c r="A1315" s="27"/>
      <c r="B1315" s="27"/>
      <c r="C1315" s="27"/>
      <c r="D1315" s="27" t="s">
        <v>286</v>
      </c>
    </row>
    <row r="1316" spans="1:4" x14ac:dyDescent="0.2">
      <c r="A1316" s="27" t="s">
        <v>1971</v>
      </c>
      <c r="B1316" s="27" t="s">
        <v>549</v>
      </c>
      <c r="C1316" s="27" t="s">
        <v>939</v>
      </c>
      <c r="D1316" s="27" t="s">
        <v>791</v>
      </c>
    </row>
    <row r="1317" spans="1:4" x14ac:dyDescent="0.2">
      <c r="A1317" s="27"/>
      <c r="B1317" s="27"/>
      <c r="C1317" s="27"/>
      <c r="D1317" s="27" t="s">
        <v>286</v>
      </c>
    </row>
    <row r="1318" spans="1:4" x14ac:dyDescent="0.2">
      <c r="A1318" s="27" t="s">
        <v>1953</v>
      </c>
      <c r="B1318" s="27" t="s">
        <v>1605</v>
      </c>
      <c r="C1318" s="27" t="s">
        <v>939</v>
      </c>
      <c r="D1318" s="27" t="s">
        <v>791</v>
      </c>
    </row>
    <row r="1319" spans="1:4" x14ac:dyDescent="0.2">
      <c r="A1319" s="27"/>
      <c r="B1319" s="27"/>
      <c r="C1319" s="27"/>
      <c r="D1319" s="27" t="s">
        <v>286</v>
      </c>
    </row>
    <row r="1320" spans="1:4" x14ac:dyDescent="0.2">
      <c r="A1320" s="27" t="s">
        <v>1911</v>
      </c>
      <c r="B1320" s="27" t="s">
        <v>1669</v>
      </c>
      <c r="C1320" s="27" t="s">
        <v>939</v>
      </c>
      <c r="D1320" s="27" t="s">
        <v>795</v>
      </c>
    </row>
    <row r="1321" spans="1:4" x14ac:dyDescent="0.2">
      <c r="A1321" s="27"/>
      <c r="B1321" s="27"/>
      <c r="C1321" s="27"/>
      <c r="D1321" s="27" t="s">
        <v>791</v>
      </c>
    </row>
    <row r="1322" spans="1:4" x14ac:dyDescent="0.2">
      <c r="A1322" s="27"/>
      <c r="B1322" s="27"/>
      <c r="C1322" s="27"/>
      <c r="D1322" s="27" t="s">
        <v>286</v>
      </c>
    </row>
    <row r="1323" spans="1:4" x14ac:dyDescent="0.2">
      <c r="A1323" s="27" t="s">
        <v>2036</v>
      </c>
      <c r="B1323" s="27" t="s">
        <v>2037</v>
      </c>
      <c r="C1323" s="27" t="s">
        <v>939</v>
      </c>
      <c r="D1323" s="27" t="s">
        <v>286</v>
      </c>
    </row>
    <row r="1324" spans="1:4" x14ac:dyDescent="0.2">
      <c r="A1324" s="27" t="s">
        <v>1895</v>
      </c>
      <c r="B1324" s="27" t="s">
        <v>37</v>
      </c>
      <c r="C1324" s="27" t="s">
        <v>939</v>
      </c>
      <c r="D1324" s="27" t="s">
        <v>791</v>
      </c>
    </row>
    <row r="1325" spans="1:4" x14ac:dyDescent="0.2">
      <c r="A1325" s="27"/>
      <c r="B1325" s="27"/>
      <c r="C1325" s="27"/>
      <c r="D1325" s="27" t="s">
        <v>286</v>
      </c>
    </row>
    <row r="1326" spans="1:4" x14ac:dyDescent="0.2">
      <c r="A1326" s="27" t="s">
        <v>1972</v>
      </c>
      <c r="B1326" s="27" t="s">
        <v>550</v>
      </c>
      <c r="C1326" s="27" t="s">
        <v>939</v>
      </c>
      <c r="D1326" s="27" t="s">
        <v>791</v>
      </c>
    </row>
    <row r="1327" spans="1:4" x14ac:dyDescent="0.2">
      <c r="A1327" s="27"/>
      <c r="B1327" s="27"/>
      <c r="C1327" s="27"/>
      <c r="D1327" s="27" t="s">
        <v>286</v>
      </c>
    </row>
    <row r="1328" spans="1:4" x14ac:dyDescent="0.2">
      <c r="A1328" s="27" t="s">
        <v>2396</v>
      </c>
      <c r="B1328" s="27" t="s">
        <v>997</v>
      </c>
      <c r="C1328" s="27" t="s">
        <v>939</v>
      </c>
      <c r="D1328" s="27" t="s">
        <v>795</v>
      </c>
    </row>
    <row r="1329" spans="1:4" x14ac:dyDescent="0.2">
      <c r="A1329" s="27"/>
      <c r="B1329" s="27"/>
      <c r="C1329" s="27"/>
      <c r="D1329" s="27" t="s">
        <v>791</v>
      </c>
    </row>
    <row r="1330" spans="1:4" x14ac:dyDescent="0.2">
      <c r="A1330" s="27"/>
      <c r="B1330" s="27"/>
      <c r="C1330" s="27"/>
      <c r="D1330" s="27" t="s">
        <v>286</v>
      </c>
    </row>
    <row r="1331" spans="1:4" x14ac:dyDescent="0.2">
      <c r="A1331" s="27"/>
      <c r="B1331" s="27"/>
      <c r="C1331" s="27"/>
      <c r="D1331" s="27" t="s">
        <v>1055</v>
      </c>
    </row>
    <row r="1332" spans="1:4" x14ac:dyDescent="0.2">
      <c r="A1332" s="27"/>
      <c r="B1332" s="27"/>
      <c r="C1332" s="27"/>
      <c r="D1332" s="27" t="s">
        <v>699</v>
      </c>
    </row>
    <row r="1333" spans="1:4" x14ac:dyDescent="0.2">
      <c r="A1333" s="27" t="s">
        <v>1948</v>
      </c>
      <c r="B1333" s="27" t="s">
        <v>39</v>
      </c>
      <c r="C1333" s="27" t="s">
        <v>939</v>
      </c>
      <c r="D1333" s="27" t="s">
        <v>791</v>
      </c>
    </row>
    <row r="1334" spans="1:4" x14ac:dyDescent="0.2">
      <c r="A1334" s="27"/>
      <c r="B1334" s="27"/>
      <c r="C1334" s="27"/>
      <c r="D1334" s="27" t="s">
        <v>286</v>
      </c>
    </row>
    <row r="1335" spans="1:4" x14ac:dyDescent="0.2">
      <c r="A1335" s="27" t="s">
        <v>1893</v>
      </c>
      <c r="B1335" s="27" t="s">
        <v>1003</v>
      </c>
      <c r="C1335" s="27" t="s">
        <v>939</v>
      </c>
      <c r="D1335" s="27" t="s">
        <v>795</v>
      </c>
    </row>
    <row r="1336" spans="1:4" x14ac:dyDescent="0.2">
      <c r="A1336" s="27"/>
      <c r="B1336" s="27"/>
      <c r="C1336" s="27"/>
      <c r="D1336" s="27" t="s">
        <v>791</v>
      </c>
    </row>
    <row r="1337" spans="1:4" x14ac:dyDescent="0.2">
      <c r="A1337" s="27"/>
      <c r="B1337" s="27"/>
      <c r="C1337" s="27"/>
      <c r="D1337" s="27" t="s">
        <v>286</v>
      </c>
    </row>
    <row r="1338" spans="1:4" x14ac:dyDescent="0.2">
      <c r="A1338" s="27" t="s">
        <v>1930</v>
      </c>
      <c r="B1338" s="27" t="s">
        <v>1603</v>
      </c>
      <c r="C1338" s="27" t="s">
        <v>939</v>
      </c>
      <c r="D1338" s="27" t="s">
        <v>791</v>
      </c>
    </row>
    <row r="1339" spans="1:4" x14ac:dyDescent="0.2">
      <c r="A1339" s="27"/>
      <c r="B1339" s="27"/>
      <c r="C1339" s="27"/>
      <c r="D1339" s="27" t="s">
        <v>1178</v>
      </c>
    </row>
    <row r="1340" spans="1:4" x14ac:dyDescent="0.2">
      <c r="A1340" s="27"/>
      <c r="B1340" s="27"/>
      <c r="C1340" s="27"/>
      <c r="D1340" s="27" t="s">
        <v>286</v>
      </c>
    </row>
    <row r="1341" spans="1:4" x14ac:dyDescent="0.2">
      <c r="A1341" s="27" t="s">
        <v>1983</v>
      </c>
      <c r="B1341" s="27" t="s">
        <v>334</v>
      </c>
      <c r="C1341" s="27" t="s">
        <v>939</v>
      </c>
      <c r="D1341" s="27" t="s">
        <v>791</v>
      </c>
    </row>
    <row r="1342" spans="1:4" x14ac:dyDescent="0.2">
      <c r="A1342" s="27"/>
      <c r="B1342" s="27"/>
      <c r="C1342" s="27"/>
      <c r="D1342" s="27" t="s">
        <v>286</v>
      </c>
    </row>
    <row r="1343" spans="1:4" x14ac:dyDescent="0.2">
      <c r="A1343" s="27" t="s">
        <v>1965</v>
      </c>
      <c r="B1343" s="27" t="s">
        <v>339</v>
      </c>
      <c r="C1343" s="27" t="s">
        <v>939</v>
      </c>
      <c r="D1343" s="27" t="s">
        <v>791</v>
      </c>
    </row>
    <row r="1344" spans="1:4" x14ac:dyDescent="0.2">
      <c r="A1344" s="27"/>
      <c r="B1344" s="27"/>
      <c r="C1344" s="27"/>
      <c r="D1344" s="27" t="s">
        <v>286</v>
      </c>
    </row>
    <row r="1345" spans="1:4" x14ac:dyDescent="0.2">
      <c r="A1345" s="27" t="s">
        <v>1988</v>
      </c>
      <c r="B1345" s="27" t="s">
        <v>336</v>
      </c>
      <c r="C1345" s="27" t="s">
        <v>939</v>
      </c>
      <c r="D1345" s="27" t="s">
        <v>286</v>
      </c>
    </row>
    <row r="1346" spans="1:4" x14ac:dyDescent="0.2">
      <c r="A1346" s="27" t="s">
        <v>1891</v>
      </c>
      <c r="B1346" s="27" t="s">
        <v>998</v>
      </c>
      <c r="C1346" s="27" t="s">
        <v>939</v>
      </c>
      <c r="D1346" s="27" t="s">
        <v>791</v>
      </c>
    </row>
    <row r="1347" spans="1:4" x14ac:dyDescent="0.2">
      <c r="A1347" s="27"/>
      <c r="B1347" s="27"/>
      <c r="C1347" s="27"/>
      <c r="D1347" s="27" t="s">
        <v>286</v>
      </c>
    </row>
    <row r="1348" spans="1:4" x14ac:dyDescent="0.2">
      <c r="A1348" s="27" t="s">
        <v>2003</v>
      </c>
      <c r="B1348" s="27" t="s">
        <v>199</v>
      </c>
      <c r="C1348" s="27" t="s">
        <v>939</v>
      </c>
      <c r="D1348" s="27" t="s">
        <v>791</v>
      </c>
    </row>
    <row r="1349" spans="1:4" x14ac:dyDescent="0.2">
      <c r="A1349" s="27"/>
      <c r="B1349" s="27"/>
      <c r="C1349" s="27"/>
      <c r="D1349" s="27" t="s">
        <v>286</v>
      </c>
    </row>
    <row r="1350" spans="1:4" x14ac:dyDescent="0.2">
      <c r="A1350" s="27" t="s">
        <v>1996</v>
      </c>
      <c r="B1350" s="27" t="s">
        <v>333</v>
      </c>
      <c r="C1350" s="27" t="s">
        <v>939</v>
      </c>
      <c r="D1350" s="27" t="s">
        <v>286</v>
      </c>
    </row>
    <row r="1351" spans="1:4" x14ac:dyDescent="0.2">
      <c r="A1351" s="27" t="s">
        <v>1926</v>
      </c>
      <c r="B1351" s="27" t="s">
        <v>999</v>
      </c>
      <c r="C1351" s="27" t="s">
        <v>939</v>
      </c>
      <c r="D1351" s="27" t="s">
        <v>791</v>
      </c>
    </row>
    <row r="1352" spans="1:4" x14ac:dyDescent="0.2">
      <c r="A1352" s="27"/>
      <c r="B1352" s="27"/>
      <c r="C1352" s="27"/>
      <c r="D1352" s="27" t="s">
        <v>286</v>
      </c>
    </row>
    <row r="1353" spans="1:4" x14ac:dyDescent="0.2">
      <c r="A1353" s="27" t="s">
        <v>2009</v>
      </c>
      <c r="B1353" s="27" t="s">
        <v>340</v>
      </c>
      <c r="C1353" s="27" t="s">
        <v>939</v>
      </c>
      <c r="D1353" s="27" t="s">
        <v>286</v>
      </c>
    </row>
    <row r="1354" spans="1:4" x14ac:dyDescent="0.2">
      <c r="A1354" s="27" t="s">
        <v>2001</v>
      </c>
      <c r="B1354" s="27" t="s">
        <v>335</v>
      </c>
      <c r="C1354" s="27" t="s">
        <v>939</v>
      </c>
      <c r="D1354" s="27" t="s">
        <v>286</v>
      </c>
    </row>
    <row r="1355" spans="1:4" x14ac:dyDescent="0.2">
      <c r="A1355" s="27" t="s">
        <v>1922</v>
      </c>
      <c r="B1355" s="27" t="s">
        <v>533</v>
      </c>
      <c r="C1355" s="27" t="s">
        <v>939</v>
      </c>
      <c r="D1355" s="27" t="s">
        <v>791</v>
      </c>
    </row>
    <row r="1356" spans="1:4" x14ac:dyDescent="0.2">
      <c r="A1356" s="27"/>
      <c r="B1356" s="27"/>
      <c r="C1356" s="27"/>
      <c r="D1356" s="27" t="s">
        <v>286</v>
      </c>
    </row>
    <row r="1357" spans="1:4" x14ac:dyDescent="0.2">
      <c r="A1357" s="27" t="s">
        <v>2710</v>
      </c>
      <c r="B1357" s="27" t="s">
        <v>2711</v>
      </c>
      <c r="C1357" s="27" t="s">
        <v>939</v>
      </c>
      <c r="D1357" s="27" t="s">
        <v>286</v>
      </c>
    </row>
    <row r="1358" spans="1:4" x14ac:dyDescent="0.2">
      <c r="A1358" s="27" t="s">
        <v>2014</v>
      </c>
      <c r="B1358" s="27" t="s">
        <v>977</v>
      </c>
      <c r="C1358" s="27" t="s">
        <v>939</v>
      </c>
      <c r="D1358" s="27" t="s">
        <v>286</v>
      </c>
    </row>
    <row r="1359" spans="1:4" x14ac:dyDescent="0.2">
      <c r="A1359" s="27" t="s">
        <v>1912</v>
      </c>
      <c r="B1359" s="27" t="s">
        <v>1857</v>
      </c>
      <c r="C1359" s="27" t="s">
        <v>939</v>
      </c>
      <c r="D1359" s="27" t="s">
        <v>791</v>
      </c>
    </row>
    <row r="1360" spans="1:4" x14ac:dyDescent="0.2">
      <c r="A1360" s="27"/>
      <c r="B1360" s="27"/>
      <c r="C1360" s="27"/>
      <c r="D1360" s="27" t="s">
        <v>1178</v>
      </c>
    </row>
    <row r="1361" spans="1:4" x14ac:dyDescent="0.2">
      <c r="A1361" s="27"/>
      <c r="B1361" s="27"/>
      <c r="C1361" s="27"/>
      <c r="D1361" s="27" t="s">
        <v>286</v>
      </c>
    </row>
    <row r="1362" spans="1:4" x14ac:dyDescent="0.2">
      <c r="A1362" s="27" t="s">
        <v>1920</v>
      </c>
      <c r="B1362" s="27" t="s">
        <v>407</v>
      </c>
      <c r="C1362" s="27" t="s">
        <v>939</v>
      </c>
      <c r="D1362" s="27" t="s">
        <v>791</v>
      </c>
    </row>
    <row r="1363" spans="1:4" x14ac:dyDescent="0.2">
      <c r="A1363" s="27"/>
      <c r="B1363" s="27"/>
      <c r="C1363" s="27"/>
      <c r="D1363" s="27" t="s">
        <v>286</v>
      </c>
    </row>
    <row r="1364" spans="1:4" x14ac:dyDescent="0.2">
      <c r="A1364" s="27" t="s">
        <v>1914</v>
      </c>
      <c r="B1364" s="27" t="s">
        <v>404</v>
      </c>
      <c r="C1364" s="27" t="s">
        <v>939</v>
      </c>
      <c r="D1364" s="27" t="s">
        <v>791</v>
      </c>
    </row>
    <row r="1365" spans="1:4" x14ac:dyDescent="0.2">
      <c r="A1365" s="27"/>
      <c r="B1365" s="27"/>
      <c r="C1365" s="27"/>
      <c r="D1365" s="27" t="s">
        <v>286</v>
      </c>
    </row>
    <row r="1366" spans="1:4" x14ac:dyDescent="0.2">
      <c r="A1366" s="27" t="s">
        <v>1884</v>
      </c>
      <c r="B1366" s="27" t="s">
        <v>1000</v>
      </c>
      <c r="C1366" s="27" t="s">
        <v>939</v>
      </c>
      <c r="D1366" s="27" t="s">
        <v>795</v>
      </c>
    </row>
    <row r="1367" spans="1:4" x14ac:dyDescent="0.2">
      <c r="A1367" s="27"/>
      <c r="B1367" s="27"/>
      <c r="C1367" s="27"/>
      <c r="D1367" s="27" t="s">
        <v>791</v>
      </c>
    </row>
    <row r="1368" spans="1:4" x14ac:dyDescent="0.2">
      <c r="A1368" s="27"/>
      <c r="B1368" s="27"/>
      <c r="C1368" s="27"/>
      <c r="D1368" s="27" t="s">
        <v>284</v>
      </c>
    </row>
    <row r="1369" spans="1:4" x14ac:dyDescent="0.2">
      <c r="A1369" s="27"/>
      <c r="B1369" s="27"/>
      <c r="C1369" s="27"/>
      <c r="D1369" s="27" t="s">
        <v>286</v>
      </c>
    </row>
    <row r="1370" spans="1:4" x14ac:dyDescent="0.2">
      <c r="A1370" s="27"/>
      <c r="B1370" s="27"/>
      <c r="C1370" s="27"/>
      <c r="D1370" s="27" t="s">
        <v>281</v>
      </c>
    </row>
    <row r="1371" spans="1:4" x14ac:dyDescent="0.2">
      <c r="A1371" s="27" t="s">
        <v>1958</v>
      </c>
      <c r="B1371" s="27" t="s">
        <v>19</v>
      </c>
      <c r="C1371" s="27" t="s">
        <v>939</v>
      </c>
      <c r="D1371" s="27" t="s">
        <v>791</v>
      </c>
    </row>
    <row r="1372" spans="1:4" x14ac:dyDescent="0.2">
      <c r="A1372" s="27"/>
      <c r="B1372" s="27"/>
      <c r="C1372" s="27"/>
      <c r="D1372" s="27" t="s">
        <v>286</v>
      </c>
    </row>
    <row r="1373" spans="1:4" x14ac:dyDescent="0.2">
      <c r="A1373" s="27" t="s">
        <v>2102</v>
      </c>
      <c r="B1373" s="27" t="s">
        <v>2103</v>
      </c>
      <c r="C1373" s="27" t="s">
        <v>939</v>
      </c>
      <c r="D1373" s="27" t="s">
        <v>286</v>
      </c>
    </row>
    <row r="1374" spans="1:4" x14ac:dyDescent="0.2">
      <c r="A1374" s="27" t="s">
        <v>1981</v>
      </c>
      <c r="B1374" s="27" t="s">
        <v>101</v>
      </c>
      <c r="C1374" s="27" t="s">
        <v>939</v>
      </c>
      <c r="D1374" s="27" t="s">
        <v>791</v>
      </c>
    </row>
    <row r="1375" spans="1:4" x14ac:dyDescent="0.2">
      <c r="A1375" s="27"/>
      <c r="B1375" s="27"/>
      <c r="C1375" s="27"/>
      <c r="D1375" s="27" t="s">
        <v>283</v>
      </c>
    </row>
    <row r="1376" spans="1:4" x14ac:dyDescent="0.2">
      <c r="A1376" s="27"/>
      <c r="B1376" s="27"/>
      <c r="C1376" s="27"/>
      <c r="D1376" s="27" t="s">
        <v>792</v>
      </c>
    </row>
    <row r="1377" spans="1:4" x14ac:dyDescent="0.2">
      <c r="A1377" s="27"/>
      <c r="B1377" s="27"/>
      <c r="C1377" s="27"/>
      <c r="D1377" s="27" t="s">
        <v>286</v>
      </c>
    </row>
    <row r="1378" spans="1:4" x14ac:dyDescent="0.2">
      <c r="A1378" s="27" t="s">
        <v>2104</v>
      </c>
      <c r="B1378" s="27" t="s">
        <v>2105</v>
      </c>
      <c r="C1378" s="27" t="s">
        <v>939</v>
      </c>
      <c r="D1378" s="27" t="s">
        <v>286</v>
      </c>
    </row>
    <row r="1379" spans="1:4" x14ac:dyDescent="0.2">
      <c r="A1379" s="27" t="s">
        <v>1993</v>
      </c>
      <c r="B1379" s="27" t="s">
        <v>183</v>
      </c>
      <c r="C1379" s="27" t="s">
        <v>939</v>
      </c>
      <c r="D1379" s="27" t="s">
        <v>286</v>
      </c>
    </row>
    <row r="1380" spans="1:4" x14ac:dyDescent="0.2">
      <c r="A1380" s="27" t="s">
        <v>1989</v>
      </c>
      <c r="B1380" s="27" t="s">
        <v>10</v>
      </c>
      <c r="C1380" s="27" t="s">
        <v>939</v>
      </c>
      <c r="D1380" s="27" t="s">
        <v>791</v>
      </c>
    </row>
    <row r="1381" spans="1:4" x14ac:dyDescent="0.2">
      <c r="A1381" s="27"/>
      <c r="B1381" s="27"/>
      <c r="C1381" s="27"/>
      <c r="D1381" s="27" t="s">
        <v>286</v>
      </c>
    </row>
    <row r="1382" spans="1:4" x14ac:dyDescent="0.2">
      <c r="A1382" s="27" t="s">
        <v>1947</v>
      </c>
      <c r="B1382" s="27" t="s">
        <v>204</v>
      </c>
      <c r="C1382" s="27" t="s">
        <v>939</v>
      </c>
      <c r="D1382" s="27" t="s">
        <v>791</v>
      </c>
    </row>
    <row r="1383" spans="1:4" x14ac:dyDescent="0.2">
      <c r="A1383" s="27"/>
      <c r="B1383" s="27"/>
      <c r="C1383" s="27"/>
      <c r="D1383" s="27" t="s">
        <v>792</v>
      </c>
    </row>
    <row r="1384" spans="1:4" x14ac:dyDescent="0.2">
      <c r="A1384" s="27"/>
      <c r="B1384" s="27"/>
      <c r="C1384" s="27"/>
      <c r="D1384" s="27" t="s">
        <v>286</v>
      </c>
    </row>
    <row r="1385" spans="1:4" x14ac:dyDescent="0.2">
      <c r="A1385" s="27" t="s">
        <v>1925</v>
      </c>
      <c r="B1385" s="27" t="s">
        <v>1002</v>
      </c>
      <c r="C1385" s="27" t="s">
        <v>939</v>
      </c>
      <c r="D1385" s="27" t="s">
        <v>791</v>
      </c>
    </row>
    <row r="1386" spans="1:4" x14ac:dyDescent="0.2">
      <c r="A1386" s="27"/>
      <c r="B1386" s="27"/>
      <c r="C1386" s="27"/>
      <c r="D1386" s="27" t="s">
        <v>792</v>
      </c>
    </row>
    <row r="1387" spans="1:4" x14ac:dyDescent="0.2">
      <c r="A1387" s="27"/>
      <c r="B1387" s="27"/>
      <c r="C1387" s="27"/>
      <c r="D1387" s="27" t="s">
        <v>286</v>
      </c>
    </row>
    <row r="1388" spans="1:4" x14ac:dyDescent="0.2">
      <c r="A1388" s="27" t="s">
        <v>1994</v>
      </c>
      <c r="B1388" s="27" t="s">
        <v>1858</v>
      </c>
      <c r="C1388" s="27" t="s">
        <v>939</v>
      </c>
      <c r="D1388" s="27" t="s">
        <v>791</v>
      </c>
    </row>
    <row r="1389" spans="1:4" x14ac:dyDescent="0.2">
      <c r="A1389" s="27"/>
      <c r="B1389" s="27"/>
      <c r="C1389" s="27"/>
      <c r="D1389" s="27" t="s">
        <v>286</v>
      </c>
    </row>
    <row r="1390" spans="1:4" x14ac:dyDescent="0.2">
      <c r="A1390" s="27" t="s">
        <v>1940</v>
      </c>
      <c r="B1390" s="27" t="s">
        <v>2916</v>
      </c>
      <c r="C1390" s="27" t="s">
        <v>939</v>
      </c>
      <c r="D1390" s="27" t="s">
        <v>791</v>
      </c>
    </row>
    <row r="1391" spans="1:4" x14ac:dyDescent="0.2">
      <c r="A1391" s="27"/>
      <c r="B1391" s="27"/>
      <c r="C1391" s="27"/>
      <c r="D1391" s="27" t="s">
        <v>286</v>
      </c>
    </row>
    <row r="1392" spans="1:4" x14ac:dyDescent="0.2">
      <c r="A1392" s="27"/>
      <c r="B1392" s="27"/>
      <c r="C1392" s="27"/>
      <c r="D1392" s="27" t="s">
        <v>699</v>
      </c>
    </row>
    <row r="1393" spans="1:4" x14ac:dyDescent="0.2">
      <c r="A1393" s="27" t="s">
        <v>1900</v>
      </c>
      <c r="B1393" s="27" t="s">
        <v>1001</v>
      </c>
      <c r="C1393" s="27" t="s">
        <v>939</v>
      </c>
      <c r="D1393" s="27" t="s">
        <v>791</v>
      </c>
    </row>
    <row r="1394" spans="1:4" x14ac:dyDescent="0.2">
      <c r="A1394" s="27"/>
      <c r="B1394" s="27"/>
      <c r="C1394" s="27"/>
      <c r="D1394" s="27" t="s">
        <v>792</v>
      </c>
    </row>
    <row r="1395" spans="1:4" x14ac:dyDescent="0.2">
      <c r="A1395" s="27"/>
      <c r="B1395" s="27"/>
      <c r="C1395" s="27"/>
      <c r="D1395" s="27" t="s">
        <v>286</v>
      </c>
    </row>
    <row r="1396" spans="1:4" x14ac:dyDescent="0.2">
      <c r="A1396" s="27"/>
      <c r="B1396" s="27"/>
      <c r="C1396" s="27"/>
      <c r="D1396" s="27" t="s">
        <v>281</v>
      </c>
    </row>
    <row r="1397" spans="1:4" x14ac:dyDescent="0.2">
      <c r="A1397" s="27"/>
      <c r="B1397" s="27"/>
      <c r="C1397" s="27"/>
      <c r="D1397" s="27" t="s">
        <v>1055</v>
      </c>
    </row>
    <row r="1398" spans="1:4" x14ac:dyDescent="0.2">
      <c r="A1398" s="27" t="s">
        <v>1975</v>
      </c>
      <c r="B1398" s="27" t="s">
        <v>27</v>
      </c>
      <c r="C1398" s="27" t="s">
        <v>939</v>
      </c>
      <c r="D1398" s="27" t="s">
        <v>286</v>
      </c>
    </row>
    <row r="1399" spans="1:4" x14ac:dyDescent="0.2">
      <c r="A1399" s="27" t="s">
        <v>1910</v>
      </c>
      <c r="B1399" s="27" t="s">
        <v>202</v>
      </c>
      <c r="C1399" s="27" t="s">
        <v>939</v>
      </c>
      <c r="D1399" s="27" t="s">
        <v>791</v>
      </c>
    </row>
    <row r="1400" spans="1:4" x14ac:dyDescent="0.2">
      <c r="A1400" s="27"/>
      <c r="B1400" s="27"/>
      <c r="C1400" s="27"/>
      <c r="D1400" s="27" t="s">
        <v>792</v>
      </c>
    </row>
    <row r="1401" spans="1:4" x14ac:dyDescent="0.2">
      <c r="A1401" s="27"/>
      <c r="B1401" s="27"/>
      <c r="C1401" s="27"/>
      <c r="D1401" s="27" t="s">
        <v>793</v>
      </c>
    </row>
    <row r="1402" spans="1:4" x14ac:dyDescent="0.2">
      <c r="A1402" s="27"/>
      <c r="B1402" s="27"/>
      <c r="C1402" s="27"/>
      <c r="D1402" s="27" t="s">
        <v>286</v>
      </c>
    </row>
    <row r="1403" spans="1:4" x14ac:dyDescent="0.2">
      <c r="A1403" s="27" t="s">
        <v>1880</v>
      </c>
      <c r="B1403" s="27" t="s">
        <v>861</v>
      </c>
      <c r="C1403" s="27" t="s">
        <v>939</v>
      </c>
      <c r="D1403" s="27" t="s">
        <v>791</v>
      </c>
    </row>
    <row r="1404" spans="1:4" x14ac:dyDescent="0.2">
      <c r="A1404" s="27"/>
      <c r="B1404" s="27"/>
      <c r="C1404" s="27"/>
      <c r="D1404" s="27" t="s">
        <v>792</v>
      </c>
    </row>
    <row r="1405" spans="1:4" x14ac:dyDescent="0.2">
      <c r="A1405" s="27"/>
      <c r="B1405" s="27"/>
      <c r="C1405" s="27"/>
      <c r="D1405" s="27" t="s">
        <v>793</v>
      </c>
    </row>
    <row r="1406" spans="1:4" x14ac:dyDescent="0.2">
      <c r="A1406" s="27"/>
      <c r="B1406" s="27"/>
      <c r="C1406" s="27"/>
      <c r="D1406" s="27" t="s">
        <v>286</v>
      </c>
    </row>
    <row r="1407" spans="1:4" x14ac:dyDescent="0.2">
      <c r="A1407" s="27" t="s">
        <v>1950</v>
      </c>
      <c r="B1407" s="27" t="s">
        <v>2917</v>
      </c>
      <c r="C1407" s="27" t="s">
        <v>939</v>
      </c>
      <c r="D1407" s="27" t="s">
        <v>791</v>
      </c>
    </row>
    <row r="1408" spans="1:4" x14ac:dyDescent="0.2">
      <c r="A1408" s="27"/>
      <c r="B1408" s="27"/>
      <c r="C1408" s="27"/>
      <c r="D1408" s="27" t="s">
        <v>286</v>
      </c>
    </row>
    <row r="1409" spans="1:4" x14ac:dyDescent="0.2">
      <c r="A1409" s="27" t="s">
        <v>1886</v>
      </c>
      <c r="B1409" s="27" t="s">
        <v>1004</v>
      </c>
      <c r="C1409" s="27" t="s">
        <v>939</v>
      </c>
      <c r="D1409" s="27" t="s">
        <v>795</v>
      </c>
    </row>
    <row r="1410" spans="1:4" x14ac:dyDescent="0.2">
      <c r="A1410" s="27"/>
      <c r="B1410" s="27"/>
      <c r="C1410" s="27"/>
      <c r="D1410" s="27" t="s">
        <v>791</v>
      </c>
    </row>
    <row r="1411" spans="1:4" x14ac:dyDescent="0.2">
      <c r="A1411" s="27"/>
      <c r="B1411" s="27"/>
      <c r="C1411" s="27"/>
      <c r="D1411" s="27" t="s">
        <v>792</v>
      </c>
    </row>
    <row r="1412" spans="1:4" x14ac:dyDescent="0.2">
      <c r="A1412" s="27"/>
      <c r="B1412" s="27"/>
      <c r="C1412" s="27"/>
      <c r="D1412" s="27" t="s">
        <v>286</v>
      </c>
    </row>
    <row r="1413" spans="1:4" x14ac:dyDescent="0.2">
      <c r="A1413" s="27" t="s">
        <v>2000</v>
      </c>
      <c r="B1413" s="27" t="s">
        <v>332</v>
      </c>
      <c r="C1413" s="27" t="s">
        <v>939</v>
      </c>
      <c r="D1413" s="27" t="s">
        <v>286</v>
      </c>
    </row>
    <row r="1414" spans="1:4" x14ac:dyDescent="0.2">
      <c r="A1414" s="27" t="s">
        <v>1916</v>
      </c>
      <c r="B1414" s="27" t="s">
        <v>532</v>
      </c>
      <c r="C1414" s="27" t="s">
        <v>939</v>
      </c>
      <c r="D1414" s="27" t="s">
        <v>791</v>
      </c>
    </row>
    <row r="1415" spans="1:4" x14ac:dyDescent="0.2">
      <c r="A1415" s="27"/>
      <c r="B1415" s="27"/>
      <c r="C1415" s="27"/>
      <c r="D1415" s="27" t="s">
        <v>286</v>
      </c>
    </row>
    <row r="1416" spans="1:4" x14ac:dyDescent="0.2">
      <c r="A1416" s="27" t="s">
        <v>1959</v>
      </c>
      <c r="B1416" s="27" t="s">
        <v>346</v>
      </c>
      <c r="C1416" s="27" t="s">
        <v>939</v>
      </c>
      <c r="D1416" s="27" t="s">
        <v>791</v>
      </c>
    </row>
    <row r="1417" spans="1:4" x14ac:dyDescent="0.2">
      <c r="A1417" s="27"/>
      <c r="B1417" s="27"/>
      <c r="C1417" s="27"/>
      <c r="D1417" s="27" t="s">
        <v>286</v>
      </c>
    </row>
    <row r="1418" spans="1:4" x14ac:dyDescent="0.2">
      <c r="A1418" s="27" t="s">
        <v>1887</v>
      </c>
      <c r="B1418" s="27" t="s">
        <v>534</v>
      </c>
      <c r="C1418" s="27" t="s">
        <v>939</v>
      </c>
      <c r="D1418" s="27" t="s">
        <v>791</v>
      </c>
    </row>
    <row r="1419" spans="1:4" x14ac:dyDescent="0.2">
      <c r="A1419" s="27"/>
      <c r="B1419" s="27"/>
      <c r="C1419" s="27"/>
      <c r="D1419" s="27" t="s">
        <v>792</v>
      </c>
    </row>
    <row r="1420" spans="1:4" x14ac:dyDescent="0.2">
      <c r="A1420" s="27"/>
      <c r="B1420" s="27"/>
      <c r="C1420" s="27"/>
      <c r="D1420" s="27" t="s">
        <v>286</v>
      </c>
    </row>
    <row r="1421" spans="1:4" x14ac:dyDescent="0.2">
      <c r="A1421" s="27" t="s">
        <v>1929</v>
      </c>
      <c r="B1421" s="27" t="s">
        <v>408</v>
      </c>
      <c r="C1421" s="27" t="s">
        <v>939</v>
      </c>
      <c r="D1421" s="27" t="s">
        <v>791</v>
      </c>
    </row>
    <row r="1422" spans="1:4" x14ac:dyDescent="0.2">
      <c r="A1422" s="27"/>
      <c r="B1422" s="27"/>
      <c r="C1422" s="27"/>
      <c r="D1422" s="27" t="s">
        <v>286</v>
      </c>
    </row>
    <row r="1423" spans="1:4" x14ac:dyDescent="0.2">
      <c r="A1423" s="27" t="s">
        <v>1931</v>
      </c>
      <c r="B1423" s="27" t="s">
        <v>893</v>
      </c>
      <c r="C1423" s="27" t="s">
        <v>939</v>
      </c>
      <c r="D1423" s="27" t="s">
        <v>791</v>
      </c>
    </row>
    <row r="1424" spans="1:4" x14ac:dyDescent="0.2">
      <c r="A1424" s="27"/>
      <c r="B1424" s="27"/>
      <c r="C1424" s="27"/>
      <c r="D1424" s="27" t="s">
        <v>286</v>
      </c>
    </row>
    <row r="1425" spans="1:4" x14ac:dyDescent="0.2">
      <c r="A1425" s="27" t="s">
        <v>1961</v>
      </c>
      <c r="B1425" s="27" t="s">
        <v>338</v>
      </c>
      <c r="C1425" s="27" t="s">
        <v>939</v>
      </c>
      <c r="D1425" s="27" t="s">
        <v>791</v>
      </c>
    </row>
    <row r="1426" spans="1:4" x14ac:dyDescent="0.2">
      <c r="A1426" s="27"/>
      <c r="B1426" s="27"/>
      <c r="C1426" s="27"/>
      <c r="D1426" s="27" t="s">
        <v>286</v>
      </c>
    </row>
    <row r="1427" spans="1:4" x14ac:dyDescent="0.2">
      <c r="A1427" s="27" t="s">
        <v>1999</v>
      </c>
      <c r="B1427" s="27" t="s">
        <v>345</v>
      </c>
      <c r="C1427" s="27" t="s">
        <v>939</v>
      </c>
      <c r="D1427" s="27" t="s">
        <v>791</v>
      </c>
    </row>
    <row r="1428" spans="1:4" x14ac:dyDescent="0.2">
      <c r="A1428" s="27"/>
      <c r="B1428" s="27"/>
      <c r="C1428" s="27"/>
      <c r="D1428" s="27" t="s">
        <v>286</v>
      </c>
    </row>
    <row r="1429" spans="1:4" x14ac:dyDescent="0.2">
      <c r="A1429" s="27" t="s">
        <v>1945</v>
      </c>
      <c r="B1429" s="27" t="s">
        <v>347</v>
      </c>
      <c r="C1429" s="27" t="s">
        <v>939</v>
      </c>
      <c r="D1429" s="27" t="s">
        <v>791</v>
      </c>
    </row>
    <row r="1430" spans="1:4" x14ac:dyDescent="0.2">
      <c r="A1430" s="27"/>
      <c r="B1430" s="27"/>
      <c r="C1430" s="27"/>
      <c r="D1430" s="27" t="s">
        <v>286</v>
      </c>
    </row>
    <row r="1431" spans="1:4" x14ac:dyDescent="0.2">
      <c r="A1431" s="27" t="s">
        <v>1913</v>
      </c>
      <c r="B1431" s="27" t="s">
        <v>535</v>
      </c>
      <c r="C1431" s="27" t="s">
        <v>939</v>
      </c>
      <c r="D1431" s="27" t="s">
        <v>791</v>
      </c>
    </row>
    <row r="1432" spans="1:4" x14ac:dyDescent="0.2">
      <c r="A1432" s="27"/>
      <c r="B1432" s="27"/>
      <c r="C1432" s="27"/>
      <c r="D1432" s="27" t="s">
        <v>286</v>
      </c>
    </row>
    <row r="1433" spans="1:4" x14ac:dyDescent="0.2">
      <c r="A1433" s="27" t="s">
        <v>1888</v>
      </c>
      <c r="B1433" s="27" t="s">
        <v>536</v>
      </c>
      <c r="C1433" s="27" t="s">
        <v>939</v>
      </c>
      <c r="D1433" s="27" t="s">
        <v>791</v>
      </c>
    </row>
    <row r="1434" spans="1:4" x14ac:dyDescent="0.2">
      <c r="A1434" s="27"/>
      <c r="B1434" s="27"/>
      <c r="C1434" s="27"/>
      <c r="D1434" s="27" t="s">
        <v>286</v>
      </c>
    </row>
    <row r="1435" spans="1:4" x14ac:dyDescent="0.2">
      <c r="A1435" s="27" t="s">
        <v>2007</v>
      </c>
      <c r="B1435" s="27" t="s">
        <v>4</v>
      </c>
      <c r="C1435" s="27" t="s">
        <v>939</v>
      </c>
      <c r="D1435" s="27" t="s">
        <v>791</v>
      </c>
    </row>
    <row r="1436" spans="1:4" x14ac:dyDescent="0.2">
      <c r="A1436" s="27"/>
      <c r="B1436" s="27"/>
      <c r="C1436" s="27"/>
      <c r="D1436" s="27" t="s">
        <v>286</v>
      </c>
    </row>
    <row r="1437" spans="1:4" x14ac:dyDescent="0.2">
      <c r="A1437" s="27" t="s">
        <v>2017</v>
      </c>
      <c r="B1437" s="27" t="s">
        <v>5</v>
      </c>
      <c r="C1437" s="27" t="s">
        <v>939</v>
      </c>
      <c r="D1437" s="27" t="s">
        <v>791</v>
      </c>
    </row>
    <row r="1438" spans="1:4" x14ac:dyDescent="0.2">
      <c r="A1438" s="27"/>
      <c r="B1438" s="27"/>
      <c r="C1438" s="27"/>
      <c r="D1438" s="27" t="s">
        <v>286</v>
      </c>
    </row>
    <row r="1439" spans="1:4" x14ac:dyDescent="0.2">
      <c r="A1439" s="27" t="s">
        <v>2002</v>
      </c>
      <c r="B1439" s="27" t="s">
        <v>200</v>
      </c>
      <c r="C1439" s="27" t="s">
        <v>939</v>
      </c>
      <c r="D1439" s="27" t="s">
        <v>791</v>
      </c>
    </row>
    <row r="1440" spans="1:4" x14ac:dyDescent="0.2">
      <c r="A1440" s="27"/>
      <c r="B1440" s="27"/>
      <c r="C1440" s="27"/>
      <c r="D1440" s="27" t="s">
        <v>286</v>
      </c>
    </row>
    <row r="1441" spans="1:4" x14ac:dyDescent="0.2">
      <c r="A1441" s="27" t="s">
        <v>1919</v>
      </c>
      <c r="B1441" s="27" t="s">
        <v>201</v>
      </c>
      <c r="C1441" s="27" t="s">
        <v>939</v>
      </c>
      <c r="D1441" s="27" t="s">
        <v>791</v>
      </c>
    </row>
    <row r="1442" spans="1:4" x14ac:dyDescent="0.2">
      <c r="A1442" s="27"/>
      <c r="B1442" s="27"/>
      <c r="C1442" s="27"/>
      <c r="D1442" s="27" t="s">
        <v>792</v>
      </c>
    </row>
    <row r="1443" spans="1:4" x14ac:dyDescent="0.2">
      <c r="A1443" s="27"/>
      <c r="B1443" s="27"/>
      <c r="C1443" s="27"/>
      <c r="D1443" s="27" t="s">
        <v>286</v>
      </c>
    </row>
    <row r="1444" spans="1:4" x14ac:dyDescent="0.2">
      <c r="A1444" s="27" t="s">
        <v>2712</v>
      </c>
      <c r="B1444" s="27" t="s">
        <v>2713</v>
      </c>
      <c r="C1444" s="27" t="s">
        <v>939</v>
      </c>
      <c r="D1444" s="27" t="s">
        <v>286</v>
      </c>
    </row>
    <row r="1445" spans="1:4" x14ac:dyDescent="0.2">
      <c r="A1445" s="27" t="s">
        <v>2020</v>
      </c>
      <c r="B1445" s="27" t="s">
        <v>537</v>
      </c>
      <c r="C1445" s="27" t="s">
        <v>939</v>
      </c>
      <c r="D1445" s="27" t="s">
        <v>286</v>
      </c>
    </row>
    <row r="1446" spans="1:4" x14ac:dyDescent="0.2">
      <c r="A1446" s="27"/>
      <c r="B1446" s="27"/>
      <c r="C1446" s="27"/>
      <c r="D1446" s="27" t="s">
        <v>699</v>
      </c>
    </row>
    <row r="1447" spans="1:4" x14ac:dyDescent="0.2">
      <c r="A1447" s="27" t="s">
        <v>1973</v>
      </c>
      <c r="B1447" s="27" t="s">
        <v>7</v>
      </c>
      <c r="C1447" s="27" t="s">
        <v>939</v>
      </c>
      <c r="D1447" s="27" t="s">
        <v>791</v>
      </c>
    </row>
    <row r="1448" spans="1:4" x14ac:dyDescent="0.2">
      <c r="A1448" s="27"/>
      <c r="B1448" s="27"/>
      <c r="C1448" s="27"/>
      <c r="D1448" s="27" t="s">
        <v>792</v>
      </c>
    </row>
    <row r="1449" spans="1:4" x14ac:dyDescent="0.2">
      <c r="A1449" s="27"/>
      <c r="B1449" s="27"/>
      <c r="C1449" s="27"/>
      <c r="D1449" s="27" t="s">
        <v>286</v>
      </c>
    </row>
    <row r="1450" spans="1:4" x14ac:dyDescent="0.2">
      <c r="A1450" s="27" t="s">
        <v>1917</v>
      </c>
      <c r="B1450" s="27" t="s">
        <v>872</v>
      </c>
      <c r="C1450" s="27" t="s">
        <v>939</v>
      </c>
      <c r="D1450" s="27" t="s">
        <v>791</v>
      </c>
    </row>
    <row r="1451" spans="1:4" x14ac:dyDescent="0.2">
      <c r="A1451" s="27"/>
      <c r="B1451" s="27"/>
      <c r="C1451" s="27"/>
      <c r="D1451" s="27" t="s">
        <v>286</v>
      </c>
    </row>
    <row r="1452" spans="1:4" x14ac:dyDescent="0.2">
      <c r="A1452" s="27" t="s">
        <v>2023</v>
      </c>
      <c r="B1452" s="27" t="s">
        <v>539</v>
      </c>
      <c r="C1452" s="27" t="s">
        <v>939</v>
      </c>
      <c r="D1452" s="27" t="s">
        <v>286</v>
      </c>
    </row>
    <row r="1453" spans="1:4" x14ac:dyDescent="0.2">
      <c r="A1453" s="27" t="s">
        <v>1903</v>
      </c>
      <c r="B1453" s="27" t="s">
        <v>1859</v>
      </c>
      <c r="C1453" s="27" t="s">
        <v>939</v>
      </c>
      <c r="D1453" s="27" t="s">
        <v>791</v>
      </c>
    </row>
    <row r="1454" spans="1:4" x14ac:dyDescent="0.2">
      <c r="A1454" s="27"/>
      <c r="B1454" s="27"/>
      <c r="C1454" s="27"/>
      <c r="D1454" s="27" t="s">
        <v>286</v>
      </c>
    </row>
    <row r="1455" spans="1:4" x14ac:dyDescent="0.2">
      <c r="A1455" s="27" t="s">
        <v>1883</v>
      </c>
      <c r="B1455" s="27" t="s">
        <v>538</v>
      </c>
      <c r="C1455" s="27" t="s">
        <v>939</v>
      </c>
      <c r="D1455" s="27" t="s">
        <v>795</v>
      </c>
    </row>
    <row r="1456" spans="1:4" x14ac:dyDescent="0.2">
      <c r="A1456" s="27"/>
      <c r="B1456" s="27"/>
      <c r="C1456" s="27"/>
      <c r="D1456" s="27" t="s">
        <v>791</v>
      </c>
    </row>
    <row r="1457" spans="1:4" x14ac:dyDescent="0.2">
      <c r="A1457" s="27"/>
      <c r="B1457" s="27"/>
      <c r="C1457" s="27"/>
      <c r="D1457" s="27" t="s">
        <v>284</v>
      </c>
    </row>
    <row r="1458" spans="1:4" x14ac:dyDescent="0.2">
      <c r="A1458" s="27"/>
      <c r="B1458" s="27"/>
      <c r="C1458" s="27"/>
      <c r="D1458" s="27" t="s">
        <v>792</v>
      </c>
    </row>
    <row r="1459" spans="1:4" x14ac:dyDescent="0.2">
      <c r="A1459" s="27"/>
      <c r="B1459" s="27"/>
      <c r="C1459" s="27"/>
      <c r="D1459" s="27" t="s">
        <v>793</v>
      </c>
    </row>
    <row r="1460" spans="1:4" x14ac:dyDescent="0.2">
      <c r="A1460" s="27"/>
      <c r="B1460" s="27"/>
      <c r="C1460" s="27"/>
      <c r="D1460" s="27" t="s">
        <v>286</v>
      </c>
    </row>
    <row r="1461" spans="1:4" x14ac:dyDescent="0.2">
      <c r="A1461" s="27" t="s">
        <v>2432</v>
      </c>
      <c r="B1461" s="27" t="s">
        <v>194</v>
      </c>
      <c r="C1461" s="27" t="s">
        <v>939</v>
      </c>
      <c r="D1461" s="27" t="s">
        <v>791</v>
      </c>
    </row>
    <row r="1462" spans="1:4" x14ac:dyDescent="0.2">
      <c r="A1462" s="27"/>
      <c r="B1462" s="27"/>
      <c r="C1462" s="27"/>
      <c r="D1462" s="27" t="s">
        <v>792</v>
      </c>
    </row>
    <row r="1463" spans="1:4" x14ac:dyDescent="0.2">
      <c r="A1463" s="27"/>
      <c r="B1463" s="27"/>
      <c r="C1463" s="27"/>
      <c r="D1463" s="27" t="s">
        <v>286</v>
      </c>
    </row>
    <row r="1464" spans="1:4" x14ac:dyDescent="0.2">
      <c r="A1464" s="27" t="s">
        <v>2412</v>
      </c>
      <c r="B1464" s="27" t="s">
        <v>540</v>
      </c>
      <c r="C1464" s="27" t="s">
        <v>939</v>
      </c>
      <c r="D1464" s="27" t="s">
        <v>795</v>
      </c>
    </row>
    <row r="1465" spans="1:4" x14ac:dyDescent="0.2">
      <c r="A1465" s="27"/>
      <c r="B1465" s="27"/>
      <c r="C1465" s="27"/>
      <c r="D1465" s="27" t="s">
        <v>791</v>
      </c>
    </row>
    <row r="1466" spans="1:4" x14ac:dyDescent="0.2">
      <c r="A1466" s="27"/>
      <c r="B1466" s="27"/>
      <c r="C1466" s="27"/>
      <c r="D1466" s="27" t="s">
        <v>792</v>
      </c>
    </row>
    <row r="1467" spans="1:4" x14ac:dyDescent="0.2">
      <c r="A1467" s="27"/>
      <c r="B1467" s="27"/>
      <c r="C1467" s="27"/>
      <c r="D1467" s="27" t="s">
        <v>793</v>
      </c>
    </row>
    <row r="1468" spans="1:4" x14ac:dyDescent="0.2">
      <c r="A1468" s="27" t="s">
        <v>2027</v>
      </c>
      <c r="B1468" s="27" t="s">
        <v>1670</v>
      </c>
      <c r="C1468" s="27" t="s">
        <v>939</v>
      </c>
      <c r="D1468" s="27" t="s">
        <v>795</v>
      </c>
    </row>
    <row r="1469" spans="1:4" x14ac:dyDescent="0.2">
      <c r="A1469" s="27"/>
      <c r="B1469" s="27"/>
      <c r="C1469" s="27"/>
      <c r="D1469" s="27" t="s">
        <v>791</v>
      </c>
    </row>
    <row r="1470" spans="1:4" x14ac:dyDescent="0.2">
      <c r="A1470" s="27"/>
      <c r="B1470" s="27"/>
      <c r="C1470" s="27"/>
      <c r="D1470" s="27" t="s">
        <v>286</v>
      </c>
    </row>
    <row r="1471" spans="1:4" x14ac:dyDescent="0.2">
      <c r="A1471" s="27" t="s">
        <v>1934</v>
      </c>
      <c r="B1471" s="27" t="s">
        <v>197</v>
      </c>
      <c r="C1471" s="27" t="s">
        <v>939</v>
      </c>
      <c r="D1471" s="27" t="s">
        <v>791</v>
      </c>
    </row>
    <row r="1472" spans="1:4" x14ac:dyDescent="0.2">
      <c r="A1472" s="27"/>
      <c r="B1472" s="27"/>
      <c r="C1472" s="27"/>
      <c r="D1472" s="27" t="s">
        <v>792</v>
      </c>
    </row>
    <row r="1473" spans="1:4" x14ac:dyDescent="0.2">
      <c r="A1473" s="27"/>
      <c r="B1473" s="27"/>
      <c r="C1473" s="27"/>
      <c r="D1473" s="27" t="s">
        <v>286</v>
      </c>
    </row>
    <row r="1474" spans="1:4" x14ac:dyDescent="0.2">
      <c r="A1474" s="27" t="s">
        <v>2404</v>
      </c>
      <c r="B1474" s="27" t="s">
        <v>541</v>
      </c>
      <c r="C1474" s="27" t="s">
        <v>939</v>
      </c>
      <c r="D1474" s="27" t="s">
        <v>795</v>
      </c>
    </row>
    <row r="1475" spans="1:4" x14ac:dyDescent="0.2">
      <c r="A1475" s="27"/>
      <c r="B1475" s="27"/>
      <c r="C1475" s="27"/>
      <c r="D1475" s="27" t="s">
        <v>791</v>
      </c>
    </row>
    <row r="1476" spans="1:4" x14ac:dyDescent="0.2">
      <c r="A1476" s="27"/>
      <c r="B1476" s="27"/>
      <c r="C1476" s="27"/>
      <c r="D1476" s="27" t="s">
        <v>792</v>
      </c>
    </row>
    <row r="1477" spans="1:4" x14ac:dyDescent="0.2">
      <c r="A1477" s="27" t="s">
        <v>2018</v>
      </c>
      <c r="B1477" s="27" t="s">
        <v>1606</v>
      </c>
      <c r="C1477" s="27" t="s">
        <v>939</v>
      </c>
      <c r="D1477" s="27" t="s">
        <v>791</v>
      </c>
    </row>
    <row r="1478" spans="1:4" x14ac:dyDescent="0.2">
      <c r="A1478" s="27"/>
      <c r="B1478" s="27"/>
      <c r="C1478" s="27"/>
      <c r="D1478" s="27" t="s">
        <v>286</v>
      </c>
    </row>
    <row r="1479" spans="1:4" x14ac:dyDescent="0.2">
      <c r="A1479" s="27" t="s">
        <v>2351</v>
      </c>
      <c r="B1479" s="27" t="s">
        <v>976</v>
      </c>
      <c r="C1479" s="27" t="s">
        <v>939</v>
      </c>
      <c r="D1479" s="27" t="s">
        <v>795</v>
      </c>
    </row>
    <row r="1480" spans="1:4" x14ac:dyDescent="0.2">
      <c r="A1480" s="27"/>
      <c r="B1480" s="27"/>
      <c r="C1480" s="27"/>
      <c r="D1480" s="27" t="s">
        <v>791</v>
      </c>
    </row>
    <row r="1481" spans="1:4" x14ac:dyDescent="0.2">
      <c r="A1481" s="27"/>
      <c r="B1481" s="27"/>
      <c r="C1481" s="27"/>
      <c r="D1481" s="27" t="s">
        <v>286</v>
      </c>
    </row>
    <row r="1482" spans="1:4" x14ac:dyDescent="0.2">
      <c r="A1482" s="27" t="s">
        <v>1907</v>
      </c>
      <c r="B1482" s="27" t="s">
        <v>860</v>
      </c>
      <c r="C1482" s="27" t="s">
        <v>939</v>
      </c>
      <c r="D1482" s="27" t="s">
        <v>791</v>
      </c>
    </row>
    <row r="1483" spans="1:4" x14ac:dyDescent="0.2">
      <c r="A1483" s="27"/>
      <c r="B1483" s="27"/>
      <c r="C1483" s="27"/>
      <c r="D1483" s="27" t="s">
        <v>793</v>
      </c>
    </row>
    <row r="1484" spans="1:4" x14ac:dyDescent="0.2">
      <c r="A1484" s="27"/>
      <c r="B1484" s="27"/>
      <c r="C1484" s="27"/>
      <c r="D1484" s="27" t="s">
        <v>286</v>
      </c>
    </row>
    <row r="1485" spans="1:4" x14ac:dyDescent="0.2">
      <c r="A1485" s="27" t="s">
        <v>1979</v>
      </c>
      <c r="B1485" s="27" t="s">
        <v>1860</v>
      </c>
      <c r="C1485" s="27" t="s">
        <v>939</v>
      </c>
      <c r="D1485" s="27" t="s">
        <v>791</v>
      </c>
    </row>
    <row r="1486" spans="1:4" x14ac:dyDescent="0.2">
      <c r="A1486" s="27"/>
      <c r="B1486" s="27"/>
      <c r="C1486" s="27"/>
      <c r="D1486" s="27" t="s">
        <v>286</v>
      </c>
    </row>
    <row r="1487" spans="1:4" x14ac:dyDescent="0.2">
      <c r="A1487" s="27" t="s">
        <v>1882</v>
      </c>
      <c r="B1487" s="27" t="s">
        <v>542</v>
      </c>
      <c r="C1487" s="27" t="s">
        <v>939</v>
      </c>
      <c r="D1487" s="27" t="s">
        <v>795</v>
      </c>
    </row>
    <row r="1488" spans="1:4" x14ac:dyDescent="0.2">
      <c r="A1488" s="27"/>
      <c r="B1488" s="27"/>
      <c r="C1488" s="27"/>
      <c r="D1488" s="27" t="s">
        <v>791</v>
      </c>
    </row>
    <row r="1489" spans="1:4" x14ac:dyDescent="0.2">
      <c r="A1489" s="27"/>
      <c r="B1489" s="27"/>
      <c r="C1489" s="27"/>
      <c r="D1489" s="27" t="s">
        <v>792</v>
      </c>
    </row>
    <row r="1490" spans="1:4" x14ac:dyDescent="0.2">
      <c r="A1490" s="27"/>
      <c r="B1490" s="27"/>
      <c r="C1490" s="27"/>
      <c r="D1490" s="27" t="s">
        <v>793</v>
      </c>
    </row>
    <row r="1491" spans="1:4" x14ac:dyDescent="0.2">
      <c r="A1491" s="27"/>
      <c r="B1491" s="27"/>
      <c r="C1491" s="27"/>
      <c r="D1491" s="27" t="s">
        <v>286</v>
      </c>
    </row>
    <row r="1492" spans="1:4" x14ac:dyDescent="0.2">
      <c r="A1492" s="27" t="s">
        <v>1915</v>
      </c>
      <c r="B1492" s="27" t="s">
        <v>49</v>
      </c>
      <c r="C1492" s="27" t="s">
        <v>939</v>
      </c>
      <c r="D1492" s="27" t="s">
        <v>791</v>
      </c>
    </row>
    <row r="1493" spans="1:4" x14ac:dyDescent="0.2">
      <c r="A1493" s="27"/>
      <c r="B1493" s="27"/>
      <c r="C1493" s="27"/>
      <c r="D1493" s="27" t="s">
        <v>792</v>
      </c>
    </row>
    <row r="1494" spans="1:4" x14ac:dyDescent="0.2">
      <c r="A1494" s="27"/>
      <c r="B1494" s="27"/>
      <c r="C1494" s="27"/>
      <c r="D1494" s="27" t="s">
        <v>286</v>
      </c>
    </row>
    <row r="1495" spans="1:4" x14ac:dyDescent="0.2">
      <c r="A1495" s="27" t="s">
        <v>2736</v>
      </c>
      <c r="B1495" s="27" t="s">
        <v>551</v>
      </c>
      <c r="C1495" s="27" t="s">
        <v>939</v>
      </c>
      <c r="D1495" s="27" t="s">
        <v>795</v>
      </c>
    </row>
    <row r="1496" spans="1:4" x14ac:dyDescent="0.2">
      <c r="A1496" s="27"/>
      <c r="B1496" s="27"/>
      <c r="C1496" s="27"/>
      <c r="D1496" s="27" t="s">
        <v>791</v>
      </c>
    </row>
    <row r="1497" spans="1:4" x14ac:dyDescent="0.2">
      <c r="A1497" s="27"/>
      <c r="B1497" s="27"/>
      <c r="C1497" s="27"/>
      <c r="D1497" s="27" t="s">
        <v>699</v>
      </c>
    </row>
    <row r="1498" spans="1:4" x14ac:dyDescent="0.2">
      <c r="A1498" s="27" t="s">
        <v>1896</v>
      </c>
      <c r="B1498" s="27" t="s">
        <v>1671</v>
      </c>
      <c r="C1498" s="27" t="s">
        <v>939</v>
      </c>
      <c r="D1498" s="27" t="s">
        <v>795</v>
      </c>
    </row>
    <row r="1499" spans="1:4" x14ac:dyDescent="0.2">
      <c r="A1499" s="27"/>
      <c r="B1499" s="27"/>
      <c r="C1499" s="27"/>
      <c r="D1499" s="27" t="s">
        <v>791</v>
      </c>
    </row>
    <row r="1500" spans="1:4" x14ac:dyDescent="0.2">
      <c r="A1500" s="27"/>
      <c r="B1500" s="27"/>
      <c r="C1500" s="27"/>
      <c r="D1500" s="27" t="s">
        <v>286</v>
      </c>
    </row>
    <row r="1501" spans="1:4" x14ac:dyDescent="0.2">
      <c r="A1501" s="27" t="s">
        <v>2352</v>
      </c>
      <c r="B1501" s="27" t="s">
        <v>963</v>
      </c>
      <c r="C1501" s="27" t="s">
        <v>939</v>
      </c>
      <c r="D1501" s="27" t="s">
        <v>795</v>
      </c>
    </row>
    <row r="1502" spans="1:4" x14ac:dyDescent="0.2">
      <c r="A1502" s="27"/>
      <c r="B1502" s="27"/>
      <c r="C1502" s="27"/>
      <c r="D1502" s="27" t="s">
        <v>791</v>
      </c>
    </row>
    <row r="1503" spans="1:4" x14ac:dyDescent="0.2">
      <c r="A1503" s="27"/>
      <c r="B1503" s="27"/>
      <c r="C1503" s="27"/>
      <c r="D1503" s="27" t="s">
        <v>286</v>
      </c>
    </row>
    <row r="1504" spans="1:4" x14ac:dyDescent="0.2">
      <c r="A1504" s="27" t="s">
        <v>2353</v>
      </c>
      <c r="B1504" s="27" t="s">
        <v>964</v>
      </c>
      <c r="C1504" s="27" t="s">
        <v>939</v>
      </c>
      <c r="D1504" s="27" t="s">
        <v>795</v>
      </c>
    </row>
    <row r="1505" spans="1:4" x14ac:dyDescent="0.2">
      <c r="A1505" s="27"/>
      <c r="B1505" s="27"/>
      <c r="C1505" s="27"/>
      <c r="D1505" s="27" t="s">
        <v>791</v>
      </c>
    </row>
    <row r="1506" spans="1:4" x14ac:dyDescent="0.2">
      <c r="A1506" s="27"/>
      <c r="B1506" s="27"/>
      <c r="C1506" s="27"/>
      <c r="D1506" s="27" t="s">
        <v>286</v>
      </c>
    </row>
    <row r="1507" spans="1:4" x14ac:dyDescent="0.2">
      <c r="A1507" s="27" t="s">
        <v>1897</v>
      </c>
      <c r="B1507" s="27" t="s">
        <v>651</v>
      </c>
      <c r="C1507" s="27" t="s">
        <v>939</v>
      </c>
      <c r="D1507" s="27" t="s">
        <v>795</v>
      </c>
    </row>
    <row r="1508" spans="1:4" x14ac:dyDescent="0.2">
      <c r="A1508" s="27"/>
      <c r="B1508" s="27"/>
      <c r="C1508" s="27"/>
      <c r="D1508" s="27" t="s">
        <v>791</v>
      </c>
    </row>
    <row r="1509" spans="1:4" x14ac:dyDescent="0.2">
      <c r="A1509" s="27"/>
      <c r="B1509" s="27"/>
      <c r="C1509" s="27"/>
      <c r="D1509" s="27" t="s">
        <v>286</v>
      </c>
    </row>
    <row r="1510" spans="1:4" x14ac:dyDescent="0.2">
      <c r="A1510" s="27" t="s">
        <v>2354</v>
      </c>
      <c r="B1510" s="27" t="s">
        <v>652</v>
      </c>
      <c r="C1510" s="27" t="s">
        <v>939</v>
      </c>
      <c r="D1510" s="27" t="s">
        <v>795</v>
      </c>
    </row>
    <row r="1511" spans="1:4" x14ac:dyDescent="0.2">
      <c r="A1511" s="27"/>
      <c r="B1511" s="27"/>
      <c r="C1511" s="27"/>
      <c r="D1511" s="27" t="s">
        <v>791</v>
      </c>
    </row>
    <row r="1512" spans="1:4" x14ac:dyDescent="0.2">
      <c r="A1512" s="27"/>
      <c r="B1512" s="27"/>
      <c r="C1512" s="27"/>
      <c r="D1512" s="27" t="s">
        <v>286</v>
      </c>
    </row>
    <row r="1513" spans="1:4" x14ac:dyDescent="0.2">
      <c r="A1513" s="27"/>
      <c r="B1513" s="27"/>
      <c r="C1513" s="27"/>
      <c r="D1513" s="27" t="s">
        <v>699</v>
      </c>
    </row>
    <row r="1514" spans="1:4" x14ac:dyDescent="0.2">
      <c r="A1514" s="27" t="s">
        <v>2355</v>
      </c>
      <c r="B1514" s="27" t="s">
        <v>431</v>
      </c>
      <c r="C1514" s="27" t="s">
        <v>939</v>
      </c>
      <c r="D1514" s="27" t="s">
        <v>791</v>
      </c>
    </row>
    <row r="1515" spans="1:4" x14ac:dyDescent="0.2">
      <c r="A1515" s="27"/>
      <c r="B1515" s="27"/>
      <c r="C1515" s="27"/>
      <c r="D1515" s="27" t="s">
        <v>699</v>
      </c>
    </row>
    <row r="1516" spans="1:4" x14ac:dyDescent="0.2">
      <c r="A1516" s="27" t="s">
        <v>2356</v>
      </c>
      <c r="B1516" s="27" t="s">
        <v>432</v>
      </c>
      <c r="C1516" s="27" t="s">
        <v>939</v>
      </c>
      <c r="D1516" s="27" t="s">
        <v>791</v>
      </c>
    </row>
    <row r="1517" spans="1:4" x14ac:dyDescent="0.2">
      <c r="A1517" s="27"/>
      <c r="B1517" s="27"/>
      <c r="C1517" s="27"/>
      <c r="D1517" s="27" t="s">
        <v>792</v>
      </c>
    </row>
    <row r="1518" spans="1:4" x14ac:dyDescent="0.2">
      <c r="A1518" s="27"/>
      <c r="B1518" s="27"/>
      <c r="C1518" s="27"/>
      <c r="D1518" s="27" t="s">
        <v>286</v>
      </c>
    </row>
    <row r="1519" spans="1:4" x14ac:dyDescent="0.2">
      <c r="A1519" s="27"/>
      <c r="B1519" s="27"/>
      <c r="C1519" s="27"/>
      <c r="D1519" s="27" t="s">
        <v>281</v>
      </c>
    </row>
    <row r="1520" spans="1:4" x14ac:dyDescent="0.2">
      <c r="A1520" s="27"/>
      <c r="B1520" s="27"/>
      <c r="C1520" s="27"/>
      <c r="D1520" s="27" t="s">
        <v>699</v>
      </c>
    </row>
    <row r="1521" spans="1:4" x14ac:dyDescent="0.2">
      <c r="A1521" s="27" t="s">
        <v>2357</v>
      </c>
      <c r="B1521" s="27" t="s">
        <v>433</v>
      </c>
      <c r="C1521" s="27" t="s">
        <v>939</v>
      </c>
      <c r="D1521" s="27" t="s">
        <v>791</v>
      </c>
    </row>
    <row r="1522" spans="1:4" x14ac:dyDescent="0.2">
      <c r="A1522" s="27"/>
      <c r="B1522" s="27"/>
      <c r="C1522" s="27"/>
      <c r="D1522" s="27" t="s">
        <v>281</v>
      </c>
    </row>
    <row r="1523" spans="1:4" x14ac:dyDescent="0.2">
      <c r="A1523" s="27"/>
      <c r="B1523" s="27"/>
      <c r="C1523" s="27"/>
      <c r="D1523" s="27" t="s">
        <v>699</v>
      </c>
    </row>
    <row r="1524" spans="1:4" x14ac:dyDescent="0.2">
      <c r="A1524" s="27" t="s">
        <v>2358</v>
      </c>
      <c r="B1524" s="27" t="s">
        <v>434</v>
      </c>
      <c r="C1524" s="27" t="s">
        <v>939</v>
      </c>
      <c r="D1524" s="27" t="s">
        <v>791</v>
      </c>
    </row>
    <row r="1525" spans="1:4" x14ac:dyDescent="0.2">
      <c r="A1525" s="27"/>
      <c r="B1525" s="27"/>
      <c r="C1525" s="27"/>
      <c r="D1525" s="27" t="s">
        <v>699</v>
      </c>
    </row>
    <row r="1526" spans="1:4" x14ac:dyDescent="0.2">
      <c r="A1526" s="27" t="s">
        <v>2359</v>
      </c>
      <c r="B1526" s="27" t="s">
        <v>435</v>
      </c>
      <c r="C1526" s="27" t="s">
        <v>939</v>
      </c>
      <c r="D1526" s="27" t="s">
        <v>791</v>
      </c>
    </row>
    <row r="1527" spans="1:4" x14ac:dyDescent="0.2">
      <c r="A1527" s="27"/>
      <c r="B1527" s="27"/>
      <c r="C1527" s="27"/>
      <c r="D1527" s="27" t="s">
        <v>699</v>
      </c>
    </row>
    <row r="1528" spans="1:4" x14ac:dyDescent="0.2">
      <c r="A1528" s="27" t="s">
        <v>2360</v>
      </c>
      <c r="B1528" s="27" t="s">
        <v>436</v>
      </c>
      <c r="C1528" s="27" t="s">
        <v>939</v>
      </c>
      <c r="D1528" s="27" t="s">
        <v>791</v>
      </c>
    </row>
    <row r="1529" spans="1:4" x14ac:dyDescent="0.2">
      <c r="A1529" s="27"/>
      <c r="B1529" s="27"/>
      <c r="C1529" s="27"/>
      <c r="D1529" s="27" t="s">
        <v>1055</v>
      </c>
    </row>
    <row r="1530" spans="1:4" x14ac:dyDescent="0.2">
      <c r="A1530" s="27"/>
      <c r="B1530" s="27"/>
      <c r="C1530" s="27"/>
      <c r="D1530" s="27" t="s">
        <v>699</v>
      </c>
    </row>
    <row r="1531" spans="1:4" x14ac:dyDescent="0.2">
      <c r="A1531" s="27" t="s">
        <v>2361</v>
      </c>
      <c r="B1531" s="27" t="s">
        <v>437</v>
      </c>
      <c r="C1531" s="27" t="s">
        <v>939</v>
      </c>
      <c r="D1531" s="27" t="s">
        <v>791</v>
      </c>
    </row>
    <row r="1532" spans="1:4" x14ac:dyDescent="0.2">
      <c r="A1532" s="27"/>
      <c r="B1532" s="27"/>
      <c r="C1532" s="27"/>
      <c r="D1532" s="27" t="s">
        <v>699</v>
      </c>
    </row>
    <row r="1533" spans="1:4" x14ac:dyDescent="0.2">
      <c r="A1533" s="27" t="s">
        <v>2362</v>
      </c>
      <c r="B1533" s="27" t="s">
        <v>438</v>
      </c>
      <c r="C1533" s="27" t="s">
        <v>939</v>
      </c>
      <c r="D1533" s="27" t="s">
        <v>791</v>
      </c>
    </row>
    <row r="1534" spans="1:4" x14ac:dyDescent="0.2">
      <c r="A1534" s="27"/>
      <c r="B1534" s="27"/>
      <c r="C1534" s="27"/>
      <c r="D1534" s="27" t="s">
        <v>281</v>
      </c>
    </row>
    <row r="1535" spans="1:4" x14ac:dyDescent="0.2">
      <c r="A1535" s="27"/>
      <c r="B1535" s="27"/>
      <c r="C1535" s="27"/>
      <c r="D1535" s="27" t="s">
        <v>699</v>
      </c>
    </row>
    <row r="1536" spans="1:4" x14ac:dyDescent="0.2">
      <c r="A1536" s="27" t="s">
        <v>2363</v>
      </c>
      <c r="B1536" s="27" t="s">
        <v>439</v>
      </c>
      <c r="C1536" s="27" t="s">
        <v>939</v>
      </c>
      <c r="D1536" s="27" t="s">
        <v>791</v>
      </c>
    </row>
    <row r="1537" spans="1:4" x14ac:dyDescent="0.2">
      <c r="A1537" s="27"/>
      <c r="B1537" s="27"/>
      <c r="C1537" s="27"/>
      <c r="D1537" s="27" t="s">
        <v>699</v>
      </c>
    </row>
    <row r="1538" spans="1:4" x14ac:dyDescent="0.2">
      <c r="A1538" s="27" t="s">
        <v>2364</v>
      </c>
      <c r="B1538" s="27" t="s">
        <v>440</v>
      </c>
      <c r="C1538" s="27" t="s">
        <v>939</v>
      </c>
      <c r="D1538" s="27" t="s">
        <v>791</v>
      </c>
    </row>
    <row r="1539" spans="1:4" x14ac:dyDescent="0.2">
      <c r="A1539" s="27"/>
      <c r="B1539" s="27"/>
      <c r="C1539" s="27"/>
      <c r="D1539" s="27" t="s">
        <v>1055</v>
      </c>
    </row>
    <row r="1540" spans="1:4" x14ac:dyDescent="0.2">
      <c r="A1540" s="27"/>
      <c r="B1540" s="27"/>
      <c r="C1540" s="27"/>
      <c r="D1540" s="27" t="s">
        <v>699</v>
      </c>
    </row>
    <row r="1541" spans="1:4" x14ac:dyDescent="0.2">
      <c r="A1541" s="27" t="s">
        <v>2365</v>
      </c>
      <c r="B1541" s="27" t="s">
        <v>441</v>
      </c>
      <c r="C1541" s="27" t="s">
        <v>939</v>
      </c>
      <c r="D1541" s="27" t="s">
        <v>791</v>
      </c>
    </row>
    <row r="1542" spans="1:4" x14ac:dyDescent="0.2">
      <c r="A1542" s="27"/>
      <c r="B1542" s="27"/>
      <c r="C1542" s="27"/>
      <c r="D1542" s="27" t="s">
        <v>699</v>
      </c>
    </row>
    <row r="1543" spans="1:4" x14ac:dyDescent="0.2">
      <c r="A1543" s="27" t="s">
        <v>2366</v>
      </c>
      <c r="B1543" s="27" t="s">
        <v>442</v>
      </c>
      <c r="C1543" s="27" t="s">
        <v>939</v>
      </c>
      <c r="D1543" s="27" t="s">
        <v>791</v>
      </c>
    </row>
    <row r="1544" spans="1:4" x14ac:dyDescent="0.2">
      <c r="A1544" s="27"/>
      <c r="B1544" s="27"/>
      <c r="C1544" s="27"/>
      <c r="D1544" s="27" t="s">
        <v>792</v>
      </c>
    </row>
    <row r="1545" spans="1:4" x14ac:dyDescent="0.2">
      <c r="A1545" s="27"/>
      <c r="B1545" s="27"/>
      <c r="C1545" s="27"/>
      <c r="D1545" s="27" t="s">
        <v>281</v>
      </c>
    </row>
    <row r="1546" spans="1:4" x14ac:dyDescent="0.2">
      <c r="A1546" s="27"/>
      <c r="B1546" s="27"/>
      <c r="C1546" s="27"/>
      <c r="D1546" s="27" t="s">
        <v>699</v>
      </c>
    </row>
    <row r="1547" spans="1:4" x14ac:dyDescent="0.2">
      <c r="A1547" s="27" t="s">
        <v>2367</v>
      </c>
      <c r="B1547" s="27" t="s">
        <v>443</v>
      </c>
      <c r="C1547" s="27" t="s">
        <v>939</v>
      </c>
      <c r="D1547" s="27" t="s">
        <v>791</v>
      </c>
    </row>
    <row r="1548" spans="1:4" x14ac:dyDescent="0.2">
      <c r="A1548" s="27"/>
      <c r="B1548" s="27"/>
      <c r="C1548" s="27"/>
      <c r="D1548" s="27" t="s">
        <v>699</v>
      </c>
    </row>
    <row r="1549" spans="1:4" x14ac:dyDescent="0.2">
      <c r="A1549" s="27" t="s">
        <v>2368</v>
      </c>
      <c r="B1549" s="27" t="s">
        <v>444</v>
      </c>
      <c r="C1549" s="27" t="s">
        <v>939</v>
      </c>
      <c r="D1549" s="27" t="s">
        <v>791</v>
      </c>
    </row>
    <row r="1550" spans="1:4" x14ac:dyDescent="0.2">
      <c r="A1550" s="27" t="s">
        <v>2369</v>
      </c>
      <c r="B1550" s="27" t="s">
        <v>445</v>
      </c>
      <c r="C1550" s="27" t="s">
        <v>939</v>
      </c>
      <c r="D1550" s="27" t="s">
        <v>791</v>
      </c>
    </row>
    <row r="1551" spans="1:4" x14ac:dyDescent="0.2">
      <c r="A1551" s="27"/>
      <c r="B1551" s="27"/>
      <c r="C1551" s="27"/>
      <c r="D1551" s="27" t="s">
        <v>699</v>
      </c>
    </row>
    <row r="1552" spans="1:4" x14ac:dyDescent="0.2">
      <c r="A1552" s="27" t="s">
        <v>2370</v>
      </c>
      <c r="B1552" s="27" t="s">
        <v>446</v>
      </c>
      <c r="C1552" s="27" t="s">
        <v>939</v>
      </c>
      <c r="D1552" s="27" t="s">
        <v>791</v>
      </c>
    </row>
    <row r="1553" spans="1:4" x14ac:dyDescent="0.2">
      <c r="A1553" s="27"/>
      <c r="B1553" s="27"/>
      <c r="C1553" s="27"/>
      <c r="D1553" s="27" t="s">
        <v>699</v>
      </c>
    </row>
    <row r="1554" spans="1:4" x14ac:dyDescent="0.2">
      <c r="A1554" s="27" t="s">
        <v>2371</v>
      </c>
      <c r="B1554" s="27" t="s">
        <v>447</v>
      </c>
      <c r="C1554" s="27" t="s">
        <v>939</v>
      </c>
      <c r="D1554" s="27" t="s">
        <v>791</v>
      </c>
    </row>
    <row r="1555" spans="1:4" x14ac:dyDescent="0.2">
      <c r="A1555" s="27"/>
      <c r="B1555" s="27"/>
      <c r="C1555" s="27"/>
      <c r="D1555" s="27" t="s">
        <v>792</v>
      </c>
    </row>
    <row r="1556" spans="1:4" x14ac:dyDescent="0.2">
      <c r="A1556" s="27"/>
      <c r="B1556" s="27"/>
      <c r="C1556" s="27"/>
      <c r="D1556" s="27" t="s">
        <v>281</v>
      </c>
    </row>
    <row r="1557" spans="1:4" x14ac:dyDescent="0.2">
      <c r="A1557" s="27"/>
      <c r="B1557" s="27"/>
      <c r="C1557" s="27"/>
      <c r="D1557" s="27" t="s">
        <v>699</v>
      </c>
    </row>
    <row r="1558" spans="1:4" x14ac:dyDescent="0.2">
      <c r="A1558" s="27" t="s">
        <v>2372</v>
      </c>
      <c r="B1558" s="27" t="s">
        <v>448</v>
      </c>
      <c r="C1558" s="27" t="s">
        <v>939</v>
      </c>
      <c r="D1558" s="27" t="s">
        <v>791</v>
      </c>
    </row>
    <row r="1559" spans="1:4" x14ac:dyDescent="0.2">
      <c r="A1559" s="27"/>
      <c r="B1559" s="27"/>
      <c r="C1559" s="27"/>
      <c r="D1559" s="27" t="s">
        <v>699</v>
      </c>
    </row>
    <row r="1560" spans="1:4" x14ac:dyDescent="0.2">
      <c r="A1560" s="27" t="s">
        <v>2373</v>
      </c>
      <c r="B1560" s="27" t="s">
        <v>653</v>
      </c>
      <c r="C1560" s="27" t="s">
        <v>939</v>
      </c>
      <c r="D1560" s="27" t="s">
        <v>795</v>
      </c>
    </row>
    <row r="1561" spans="1:4" x14ac:dyDescent="0.2">
      <c r="A1561" s="27"/>
      <c r="B1561" s="27"/>
      <c r="C1561" s="27"/>
      <c r="D1561" s="27" t="s">
        <v>791</v>
      </c>
    </row>
    <row r="1562" spans="1:4" x14ac:dyDescent="0.2">
      <c r="A1562" s="27"/>
      <c r="B1562" s="27"/>
      <c r="C1562" s="27"/>
      <c r="D1562" s="27" t="s">
        <v>792</v>
      </c>
    </row>
    <row r="1563" spans="1:4" x14ac:dyDescent="0.2">
      <c r="A1563" s="27"/>
      <c r="B1563" s="27"/>
      <c r="C1563" s="27"/>
      <c r="D1563" s="27" t="s">
        <v>286</v>
      </c>
    </row>
    <row r="1564" spans="1:4" x14ac:dyDescent="0.2">
      <c r="A1564" s="27"/>
      <c r="B1564" s="27"/>
      <c r="C1564" s="27"/>
      <c r="D1564" s="27" t="s">
        <v>699</v>
      </c>
    </row>
    <row r="1565" spans="1:4" x14ac:dyDescent="0.2">
      <c r="A1565" s="27" t="s">
        <v>2374</v>
      </c>
      <c r="B1565" s="27" t="s">
        <v>449</v>
      </c>
      <c r="C1565" s="27" t="s">
        <v>939</v>
      </c>
      <c r="D1565" s="27" t="s">
        <v>791</v>
      </c>
    </row>
    <row r="1566" spans="1:4" x14ac:dyDescent="0.2">
      <c r="A1566" s="27"/>
      <c r="B1566" s="27"/>
      <c r="C1566" s="27"/>
      <c r="D1566" s="27" t="s">
        <v>792</v>
      </c>
    </row>
    <row r="1567" spans="1:4" x14ac:dyDescent="0.2">
      <c r="A1567" s="27"/>
      <c r="B1567" s="27"/>
      <c r="C1567" s="27"/>
      <c r="D1567" s="27" t="s">
        <v>699</v>
      </c>
    </row>
    <row r="1568" spans="1:4" x14ac:dyDescent="0.2">
      <c r="A1568" s="27" t="s">
        <v>2375</v>
      </c>
      <c r="B1568" s="27" t="s">
        <v>966</v>
      </c>
      <c r="C1568" s="27" t="s">
        <v>939</v>
      </c>
      <c r="D1568" s="27" t="s">
        <v>795</v>
      </c>
    </row>
    <row r="1569" spans="1:4" x14ac:dyDescent="0.2">
      <c r="A1569" s="27"/>
      <c r="B1569" s="27"/>
      <c r="C1569" s="27"/>
      <c r="D1569" s="27" t="s">
        <v>791</v>
      </c>
    </row>
    <row r="1570" spans="1:4" x14ac:dyDescent="0.2">
      <c r="A1570" s="27"/>
      <c r="B1570" s="27"/>
      <c r="C1570" s="27"/>
      <c r="D1570" s="27" t="s">
        <v>286</v>
      </c>
    </row>
    <row r="1571" spans="1:4" x14ac:dyDescent="0.2">
      <c r="A1571" s="27"/>
      <c r="B1571" s="27"/>
      <c r="C1571" s="27"/>
      <c r="D1571" s="27" t="s">
        <v>699</v>
      </c>
    </row>
    <row r="1572" spans="1:4" x14ac:dyDescent="0.2">
      <c r="A1572" s="27" t="s">
        <v>2376</v>
      </c>
      <c r="B1572" s="27" t="s">
        <v>967</v>
      </c>
      <c r="C1572" s="27" t="s">
        <v>939</v>
      </c>
      <c r="D1572" s="27" t="s">
        <v>795</v>
      </c>
    </row>
    <row r="1573" spans="1:4" x14ac:dyDescent="0.2">
      <c r="A1573" s="27"/>
      <c r="B1573" s="27"/>
      <c r="C1573" s="27"/>
      <c r="D1573" s="27" t="s">
        <v>791</v>
      </c>
    </row>
    <row r="1574" spans="1:4" x14ac:dyDescent="0.2">
      <c r="A1574" s="27"/>
      <c r="B1574" s="27"/>
      <c r="C1574" s="27"/>
      <c r="D1574" s="27" t="s">
        <v>286</v>
      </c>
    </row>
    <row r="1575" spans="1:4" x14ac:dyDescent="0.2">
      <c r="A1575" s="27"/>
      <c r="B1575" s="27"/>
      <c r="C1575" s="27"/>
      <c r="D1575" s="27" t="s">
        <v>1055</v>
      </c>
    </row>
    <row r="1576" spans="1:4" x14ac:dyDescent="0.2">
      <c r="A1576" s="27"/>
      <c r="B1576" s="27"/>
      <c r="C1576" s="27"/>
      <c r="D1576" s="27" t="s">
        <v>699</v>
      </c>
    </row>
    <row r="1577" spans="1:4" x14ac:dyDescent="0.2">
      <c r="A1577" s="27" t="s">
        <v>2377</v>
      </c>
      <c r="B1577" s="27" t="s">
        <v>965</v>
      </c>
      <c r="C1577" s="27" t="s">
        <v>939</v>
      </c>
      <c r="D1577" s="27" t="s">
        <v>795</v>
      </c>
    </row>
    <row r="1578" spans="1:4" x14ac:dyDescent="0.2">
      <c r="A1578" s="27"/>
      <c r="B1578" s="27"/>
      <c r="C1578" s="27"/>
      <c r="D1578" s="27" t="s">
        <v>791</v>
      </c>
    </row>
    <row r="1579" spans="1:4" x14ac:dyDescent="0.2">
      <c r="A1579" s="27"/>
      <c r="B1579" s="27"/>
      <c r="C1579" s="27"/>
      <c r="D1579" s="27" t="s">
        <v>286</v>
      </c>
    </row>
    <row r="1580" spans="1:4" x14ac:dyDescent="0.2">
      <c r="A1580" s="27"/>
      <c r="B1580" s="27"/>
      <c r="C1580" s="27"/>
      <c r="D1580" s="27" t="s">
        <v>1055</v>
      </c>
    </row>
    <row r="1581" spans="1:4" x14ac:dyDescent="0.2">
      <c r="A1581" s="27"/>
      <c r="B1581" s="27"/>
      <c r="C1581" s="27"/>
      <c r="D1581" s="27" t="s">
        <v>699</v>
      </c>
    </row>
    <row r="1582" spans="1:4" x14ac:dyDescent="0.2">
      <c r="A1582" s="27" t="s">
        <v>2378</v>
      </c>
      <c r="B1582" s="27" t="s">
        <v>968</v>
      </c>
      <c r="C1582" s="27" t="s">
        <v>939</v>
      </c>
      <c r="D1582" s="27" t="s">
        <v>795</v>
      </c>
    </row>
    <row r="1583" spans="1:4" x14ac:dyDescent="0.2">
      <c r="A1583" s="27"/>
      <c r="B1583" s="27"/>
      <c r="C1583" s="27"/>
      <c r="D1583" s="27" t="s">
        <v>791</v>
      </c>
    </row>
    <row r="1584" spans="1:4" x14ac:dyDescent="0.2">
      <c r="A1584" s="27"/>
      <c r="B1584" s="27"/>
      <c r="C1584" s="27"/>
      <c r="D1584" s="27" t="s">
        <v>286</v>
      </c>
    </row>
    <row r="1585" spans="1:4" x14ac:dyDescent="0.2">
      <c r="A1585" s="27"/>
      <c r="B1585" s="27"/>
      <c r="C1585" s="27"/>
      <c r="D1585" s="27" t="s">
        <v>1055</v>
      </c>
    </row>
    <row r="1586" spans="1:4" x14ac:dyDescent="0.2">
      <c r="A1586" s="27"/>
      <c r="B1586" s="27"/>
      <c r="C1586" s="27"/>
      <c r="D1586" s="27" t="s">
        <v>699</v>
      </c>
    </row>
    <row r="1587" spans="1:4" x14ac:dyDescent="0.2">
      <c r="A1587" s="27" t="s">
        <v>2379</v>
      </c>
      <c r="B1587" s="27" t="s">
        <v>21</v>
      </c>
      <c r="C1587" s="27" t="s">
        <v>939</v>
      </c>
      <c r="D1587" s="27" t="s">
        <v>795</v>
      </c>
    </row>
    <row r="1588" spans="1:4" x14ac:dyDescent="0.2">
      <c r="A1588" s="27"/>
      <c r="B1588" s="27"/>
      <c r="C1588" s="27"/>
      <c r="D1588" s="27" t="s">
        <v>791</v>
      </c>
    </row>
    <row r="1589" spans="1:4" x14ac:dyDescent="0.2">
      <c r="A1589" s="27" t="s">
        <v>2380</v>
      </c>
      <c r="B1589" s="27" t="s">
        <v>962</v>
      </c>
      <c r="C1589" s="27" t="s">
        <v>939</v>
      </c>
      <c r="D1589" s="27" t="s">
        <v>795</v>
      </c>
    </row>
    <row r="1590" spans="1:4" x14ac:dyDescent="0.2">
      <c r="A1590" s="27"/>
      <c r="B1590" s="27"/>
      <c r="C1590" s="27"/>
      <c r="D1590" s="27" t="s">
        <v>791</v>
      </c>
    </row>
    <row r="1591" spans="1:4" x14ac:dyDescent="0.2">
      <c r="A1591" s="27" t="s">
        <v>2409</v>
      </c>
      <c r="B1591" s="27" t="s">
        <v>552</v>
      </c>
      <c r="C1591" s="27" t="s">
        <v>939</v>
      </c>
      <c r="D1591" s="27" t="s">
        <v>795</v>
      </c>
    </row>
    <row r="1592" spans="1:4" x14ac:dyDescent="0.2">
      <c r="A1592" s="27"/>
      <c r="B1592" s="27"/>
      <c r="C1592" s="27"/>
      <c r="D1592" s="27" t="s">
        <v>791</v>
      </c>
    </row>
    <row r="1593" spans="1:4" x14ac:dyDescent="0.2">
      <c r="A1593" s="27"/>
      <c r="B1593" s="27"/>
      <c r="C1593" s="27"/>
      <c r="D1593" s="27" t="s">
        <v>286</v>
      </c>
    </row>
    <row r="1594" spans="1:4" x14ac:dyDescent="0.2">
      <c r="A1594" s="27"/>
      <c r="B1594" s="27"/>
      <c r="C1594" s="27"/>
      <c r="D1594" s="27" t="s">
        <v>1055</v>
      </c>
    </row>
    <row r="1595" spans="1:4" x14ac:dyDescent="0.2">
      <c r="A1595" s="27"/>
      <c r="B1595" s="27"/>
      <c r="C1595" s="27"/>
      <c r="D1595" s="27" t="s">
        <v>699</v>
      </c>
    </row>
    <row r="1596" spans="1:4" x14ac:dyDescent="0.2">
      <c r="A1596" s="27" t="s">
        <v>1962</v>
      </c>
      <c r="B1596" s="27" t="s">
        <v>986</v>
      </c>
      <c r="C1596" s="27" t="s">
        <v>939</v>
      </c>
      <c r="D1596" s="27" t="s">
        <v>791</v>
      </c>
    </row>
    <row r="1597" spans="1:4" x14ac:dyDescent="0.2">
      <c r="A1597" s="27"/>
      <c r="B1597" s="27"/>
      <c r="C1597" s="27"/>
      <c r="D1597" s="27" t="s">
        <v>286</v>
      </c>
    </row>
    <row r="1598" spans="1:4" x14ac:dyDescent="0.2">
      <c r="A1598" s="27" t="s">
        <v>2006</v>
      </c>
      <c r="B1598" s="27" t="s">
        <v>1417</v>
      </c>
      <c r="C1598" s="27" t="s">
        <v>939</v>
      </c>
      <c r="D1598" s="27" t="s">
        <v>286</v>
      </c>
    </row>
    <row r="1599" spans="1:4" x14ac:dyDescent="0.2">
      <c r="A1599" s="27" t="s">
        <v>1918</v>
      </c>
      <c r="B1599" s="27" t="s">
        <v>985</v>
      </c>
      <c r="C1599" s="27" t="s">
        <v>939</v>
      </c>
      <c r="D1599" s="27" t="s">
        <v>791</v>
      </c>
    </row>
    <row r="1600" spans="1:4" x14ac:dyDescent="0.2">
      <c r="A1600" s="27"/>
      <c r="B1600" s="27"/>
      <c r="C1600" s="27"/>
      <c r="D1600" s="27" t="s">
        <v>286</v>
      </c>
    </row>
    <row r="1601" spans="1:4" x14ac:dyDescent="0.2">
      <c r="A1601" s="27" t="s">
        <v>2028</v>
      </c>
      <c r="B1601" s="27" t="s">
        <v>11</v>
      </c>
      <c r="C1601" s="27" t="s">
        <v>939</v>
      </c>
      <c r="D1601" s="27" t="s">
        <v>792</v>
      </c>
    </row>
    <row r="1602" spans="1:4" x14ac:dyDescent="0.2">
      <c r="A1602" s="27"/>
      <c r="B1602" s="27"/>
      <c r="C1602" s="27"/>
      <c r="D1602" s="27" t="s">
        <v>286</v>
      </c>
    </row>
    <row r="1603" spans="1:4" x14ac:dyDescent="0.2">
      <c r="A1603" s="27" t="s">
        <v>2025</v>
      </c>
      <c r="B1603" s="27" t="s">
        <v>12</v>
      </c>
      <c r="C1603" s="27" t="s">
        <v>939</v>
      </c>
      <c r="D1603" s="27" t="s">
        <v>792</v>
      </c>
    </row>
    <row r="1604" spans="1:4" x14ac:dyDescent="0.2">
      <c r="A1604" s="27"/>
      <c r="B1604" s="27"/>
      <c r="C1604" s="27"/>
      <c r="D1604" s="27" t="s">
        <v>286</v>
      </c>
    </row>
    <row r="1605" spans="1:4" x14ac:dyDescent="0.2">
      <c r="A1605" s="27" t="s">
        <v>2026</v>
      </c>
      <c r="B1605" s="27" t="s">
        <v>13</v>
      </c>
      <c r="C1605" s="27" t="s">
        <v>939</v>
      </c>
      <c r="D1605" s="27" t="s">
        <v>792</v>
      </c>
    </row>
    <row r="1606" spans="1:4" x14ac:dyDescent="0.2">
      <c r="A1606" s="27"/>
      <c r="B1606" s="27"/>
      <c r="C1606" s="27"/>
      <c r="D1606" s="27" t="s">
        <v>286</v>
      </c>
    </row>
    <row r="1607" spans="1:4" x14ac:dyDescent="0.2">
      <c r="A1607" s="27" t="s">
        <v>1944</v>
      </c>
      <c r="B1607" s="27" t="s">
        <v>17</v>
      </c>
      <c r="C1607" s="27" t="s">
        <v>939</v>
      </c>
      <c r="D1607" s="27" t="s">
        <v>286</v>
      </c>
    </row>
    <row r="1608" spans="1:4" x14ac:dyDescent="0.2">
      <c r="A1608" s="27" t="s">
        <v>2839</v>
      </c>
      <c r="B1608" s="27" t="s">
        <v>827</v>
      </c>
      <c r="C1608" s="27" t="s">
        <v>940</v>
      </c>
      <c r="D1608" s="27" t="s">
        <v>281</v>
      </c>
    </row>
    <row r="1609" spans="1:4" x14ac:dyDescent="0.2">
      <c r="A1609" s="27" t="s">
        <v>2820</v>
      </c>
      <c r="B1609" s="27" t="s">
        <v>961</v>
      </c>
      <c r="C1609" s="27" t="s">
        <v>940</v>
      </c>
      <c r="D1609" s="27" t="s">
        <v>281</v>
      </c>
    </row>
    <row r="1610" spans="1:4" x14ac:dyDescent="0.2">
      <c r="A1610" s="27" t="s">
        <v>2866</v>
      </c>
      <c r="B1610" s="27" t="s">
        <v>960</v>
      </c>
      <c r="C1610" s="27" t="s">
        <v>940</v>
      </c>
      <c r="D1610" s="27" t="s">
        <v>286</v>
      </c>
    </row>
    <row r="1611" spans="1:4" x14ac:dyDescent="0.2">
      <c r="A1611" s="27"/>
      <c r="B1611" s="27"/>
      <c r="C1611" s="27"/>
      <c r="D1611" s="27" t="s">
        <v>281</v>
      </c>
    </row>
    <row r="1612" spans="1:4" x14ac:dyDescent="0.2">
      <c r="A1612" s="27" t="s">
        <v>2765</v>
      </c>
      <c r="B1612" s="27" t="s">
        <v>554</v>
      </c>
      <c r="C1612" s="27" t="s">
        <v>940</v>
      </c>
      <c r="D1612" s="27" t="s">
        <v>791</v>
      </c>
    </row>
    <row r="1613" spans="1:4" x14ac:dyDescent="0.2">
      <c r="A1613" s="27"/>
      <c r="B1613" s="27"/>
      <c r="C1613" s="27"/>
      <c r="D1613" s="27" t="s">
        <v>286</v>
      </c>
    </row>
    <row r="1614" spans="1:4" x14ac:dyDescent="0.2">
      <c r="A1614" s="27"/>
      <c r="B1614" s="27"/>
      <c r="C1614" s="27"/>
      <c r="D1614" s="27" t="s">
        <v>281</v>
      </c>
    </row>
    <row r="1615" spans="1:4" x14ac:dyDescent="0.2">
      <c r="A1615" s="27" t="s">
        <v>2867</v>
      </c>
      <c r="B1615" s="27" t="s">
        <v>1550</v>
      </c>
      <c r="C1615" s="27" t="s">
        <v>940</v>
      </c>
      <c r="D1615" s="27" t="s">
        <v>281</v>
      </c>
    </row>
    <row r="1616" spans="1:4" x14ac:dyDescent="0.2">
      <c r="A1616" s="27" t="s">
        <v>2854</v>
      </c>
      <c r="B1616" s="27" t="s">
        <v>1551</v>
      </c>
      <c r="C1616" s="27" t="s">
        <v>940</v>
      </c>
      <c r="D1616" s="27" t="s">
        <v>281</v>
      </c>
    </row>
    <row r="1617" spans="1:4" x14ac:dyDescent="0.2">
      <c r="A1617" s="27" t="s">
        <v>2766</v>
      </c>
      <c r="B1617" s="27" t="s">
        <v>555</v>
      </c>
      <c r="C1617" s="27" t="s">
        <v>940</v>
      </c>
      <c r="D1617" s="27" t="s">
        <v>795</v>
      </c>
    </row>
    <row r="1618" spans="1:4" x14ac:dyDescent="0.2">
      <c r="A1618" s="27"/>
      <c r="B1618" s="27"/>
      <c r="C1618" s="27"/>
      <c r="D1618" s="27" t="s">
        <v>791</v>
      </c>
    </row>
    <row r="1619" spans="1:4" x14ac:dyDescent="0.2">
      <c r="A1619" s="27"/>
      <c r="B1619" s="27"/>
      <c r="C1619" s="27"/>
      <c r="D1619" s="27" t="s">
        <v>286</v>
      </c>
    </row>
    <row r="1620" spans="1:4" x14ac:dyDescent="0.2">
      <c r="A1620" s="27"/>
      <c r="B1620" s="27"/>
      <c r="C1620" s="27"/>
      <c r="D1620" s="27" t="s">
        <v>281</v>
      </c>
    </row>
    <row r="1621" spans="1:4" x14ac:dyDescent="0.2">
      <c r="A1621" s="27" t="s">
        <v>2755</v>
      </c>
      <c r="B1621" s="27" t="s">
        <v>557</v>
      </c>
      <c r="C1621" s="27" t="s">
        <v>940</v>
      </c>
      <c r="D1621" s="27" t="s">
        <v>792</v>
      </c>
    </row>
    <row r="1622" spans="1:4" x14ac:dyDescent="0.2">
      <c r="A1622" s="27"/>
      <c r="B1622" s="27"/>
      <c r="C1622" s="27"/>
      <c r="D1622" s="27" t="s">
        <v>281</v>
      </c>
    </row>
    <row r="1623" spans="1:4" x14ac:dyDescent="0.2">
      <c r="A1623" s="27" t="s">
        <v>2754</v>
      </c>
      <c r="B1623" s="27" t="s">
        <v>556</v>
      </c>
      <c r="C1623" s="27" t="s">
        <v>940</v>
      </c>
      <c r="D1623" s="27" t="s">
        <v>792</v>
      </c>
    </row>
    <row r="1624" spans="1:4" x14ac:dyDescent="0.2">
      <c r="A1624" s="27"/>
      <c r="B1624" s="27"/>
      <c r="C1624" s="27"/>
      <c r="D1624" s="27" t="s">
        <v>281</v>
      </c>
    </row>
    <row r="1625" spans="1:4" x14ac:dyDescent="0.2">
      <c r="A1625" s="27" t="s">
        <v>2807</v>
      </c>
      <c r="B1625" s="27" t="s">
        <v>829</v>
      </c>
      <c r="C1625" s="27" t="s">
        <v>940</v>
      </c>
      <c r="D1625" s="27" t="s">
        <v>791</v>
      </c>
    </row>
    <row r="1626" spans="1:4" x14ac:dyDescent="0.2">
      <c r="A1626" s="27"/>
      <c r="B1626" s="27"/>
      <c r="C1626" s="27"/>
      <c r="D1626" s="27" t="s">
        <v>281</v>
      </c>
    </row>
    <row r="1627" spans="1:4" x14ac:dyDescent="0.2">
      <c r="A1627" s="27" t="s">
        <v>2819</v>
      </c>
      <c r="B1627" s="27" t="s">
        <v>1032</v>
      </c>
      <c r="C1627" s="27" t="s">
        <v>940</v>
      </c>
      <c r="D1627" s="27" t="s">
        <v>791</v>
      </c>
    </row>
    <row r="1628" spans="1:4" x14ac:dyDescent="0.2">
      <c r="A1628" s="27"/>
      <c r="B1628" s="27"/>
      <c r="C1628" s="27"/>
      <c r="D1628" s="27" t="s">
        <v>281</v>
      </c>
    </row>
    <row r="1629" spans="1:4" x14ac:dyDescent="0.2">
      <c r="A1629" s="27" t="s">
        <v>2773</v>
      </c>
      <c r="B1629" s="27" t="s">
        <v>828</v>
      </c>
      <c r="C1629" s="27" t="s">
        <v>940</v>
      </c>
      <c r="D1629" s="27" t="s">
        <v>791</v>
      </c>
    </row>
    <row r="1630" spans="1:4" x14ac:dyDescent="0.2">
      <c r="A1630" s="27"/>
      <c r="B1630" s="27"/>
      <c r="C1630" s="27"/>
      <c r="D1630" s="27" t="s">
        <v>792</v>
      </c>
    </row>
    <row r="1631" spans="1:4" x14ac:dyDescent="0.2">
      <c r="A1631" s="27"/>
      <c r="B1631" s="27"/>
      <c r="C1631" s="27"/>
      <c r="D1631" s="27" t="s">
        <v>281</v>
      </c>
    </row>
    <row r="1632" spans="1:4" x14ac:dyDescent="0.2">
      <c r="A1632" s="27" t="s">
        <v>2764</v>
      </c>
      <c r="B1632" s="27" t="s">
        <v>558</v>
      </c>
      <c r="C1632" s="27" t="s">
        <v>940</v>
      </c>
      <c r="D1632" s="27" t="s">
        <v>791</v>
      </c>
    </row>
    <row r="1633" spans="1:4" x14ac:dyDescent="0.2">
      <c r="A1633" s="27"/>
      <c r="B1633" s="27"/>
      <c r="C1633" s="27"/>
      <c r="D1633" s="27" t="s">
        <v>792</v>
      </c>
    </row>
    <row r="1634" spans="1:4" x14ac:dyDescent="0.2">
      <c r="A1634" s="27"/>
      <c r="B1634" s="27"/>
      <c r="C1634" s="27"/>
      <c r="D1634" s="27" t="s">
        <v>793</v>
      </c>
    </row>
    <row r="1635" spans="1:4" x14ac:dyDescent="0.2">
      <c r="A1635" s="27"/>
      <c r="B1635" s="27"/>
      <c r="C1635" s="27"/>
      <c r="D1635" s="27" t="s">
        <v>281</v>
      </c>
    </row>
    <row r="1636" spans="1:4" x14ac:dyDescent="0.2">
      <c r="A1636" s="27" t="s">
        <v>2813</v>
      </c>
      <c r="B1636" s="27" t="s">
        <v>611</v>
      </c>
      <c r="C1636" s="27" t="s">
        <v>940</v>
      </c>
      <c r="D1636" s="27" t="s">
        <v>791</v>
      </c>
    </row>
    <row r="1637" spans="1:4" x14ac:dyDescent="0.2">
      <c r="A1637" s="27"/>
      <c r="B1637" s="27"/>
      <c r="C1637" s="27"/>
      <c r="D1637" s="27" t="s">
        <v>281</v>
      </c>
    </row>
    <row r="1638" spans="1:4" x14ac:dyDescent="0.2">
      <c r="A1638" s="27" t="s">
        <v>2826</v>
      </c>
      <c r="B1638" s="27" t="s">
        <v>1864</v>
      </c>
      <c r="C1638" s="27" t="s">
        <v>940</v>
      </c>
      <c r="D1638" s="27" t="s">
        <v>281</v>
      </c>
    </row>
    <row r="1639" spans="1:4" x14ac:dyDescent="0.2">
      <c r="A1639" s="27" t="s">
        <v>2860</v>
      </c>
      <c r="B1639" s="27" t="s">
        <v>1865</v>
      </c>
      <c r="C1639" s="27" t="s">
        <v>940</v>
      </c>
      <c r="D1639" s="27" t="s">
        <v>281</v>
      </c>
    </row>
    <row r="1640" spans="1:4" x14ac:dyDescent="0.2">
      <c r="A1640" s="27" t="s">
        <v>2782</v>
      </c>
      <c r="B1640" s="27" t="s">
        <v>612</v>
      </c>
      <c r="C1640" s="27" t="s">
        <v>940</v>
      </c>
      <c r="D1640" s="27" t="s">
        <v>791</v>
      </c>
    </row>
    <row r="1641" spans="1:4" x14ac:dyDescent="0.2">
      <c r="A1641" s="27"/>
      <c r="B1641" s="27"/>
      <c r="C1641" s="27"/>
      <c r="D1641" s="27" t="s">
        <v>286</v>
      </c>
    </row>
    <row r="1642" spans="1:4" x14ac:dyDescent="0.2">
      <c r="A1642" s="27"/>
      <c r="B1642" s="27"/>
      <c r="C1642" s="27"/>
      <c r="D1642" s="27" t="s">
        <v>281</v>
      </c>
    </row>
    <row r="1643" spans="1:4" x14ac:dyDescent="0.2">
      <c r="A1643" s="27" t="s">
        <v>2775</v>
      </c>
      <c r="B1643" s="27" t="s">
        <v>613</v>
      </c>
      <c r="C1643" s="27" t="s">
        <v>940</v>
      </c>
      <c r="D1643" s="27" t="s">
        <v>281</v>
      </c>
    </row>
    <row r="1644" spans="1:4" x14ac:dyDescent="0.2">
      <c r="A1644" s="27" t="s">
        <v>2778</v>
      </c>
      <c r="B1644" s="27" t="s">
        <v>324</v>
      </c>
      <c r="C1644" s="27" t="s">
        <v>940</v>
      </c>
      <c r="D1644" s="27" t="s">
        <v>791</v>
      </c>
    </row>
    <row r="1645" spans="1:4" x14ac:dyDescent="0.2">
      <c r="A1645" s="27"/>
      <c r="B1645" s="27"/>
      <c r="C1645" s="27"/>
      <c r="D1645" s="27" t="s">
        <v>281</v>
      </c>
    </row>
    <row r="1646" spans="1:4" x14ac:dyDescent="0.2">
      <c r="A1646" s="27" t="s">
        <v>2815</v>
      </c>
      <c r="B1646" s="27" t="s">
        <v>231</v>
      </c>
      <c r="C1646" s="27" t="s">
        <v>940</v>
      </c>
      <c r="D1646" s="27" t="s">
        <v>791</v>
      </c>
    </row>
    <row r="1647" spans="1:4" x14ac:dyDescent="0.2">
      <c r="A1647" s="27"/>
      <c r="B1647" s="27"/>
      <c r="C1647" s="27"/>
      <c r="D1647" s="27" t="s">
        <v>281</v>
      </c>
    </row>
    <row r="1648" spans="1:4" x14ac:dyDescent="0.2">
      <c r="A1648" s="27" t="s">
        <v>2758</v>
      </c>
      <c r="B1648" s="27" t="s">
        <v>591</v>
      </c>
      <c r="C1648" s="27" t="s">
        <v>940</v>
      </c>
      <c r="D1648" s="27" t="s">
        <v>791</v>
      </c>
    </row>
    <row r="1649" spans="1:4" x14ac:dyDescent="0.2">
      <c r="A1649" s="27"/>
      <c r="B1649" s="27"/>
      <c r="C1649" s="27"/>
      <c r="D1649" s="27" t="s">
        <v>793</v>
      </c>
    </row>
    <row r="1650" spans="1:4" x14ac:dyDescent="0.2">
      <c r="A1650" s="27"/>
      <c r="B1650" s="27"/>
      <c r="C1650" s="27"/>
      <c r="D1650" s="27" t="s">
        <v>281</v>
      </c>
    </row>
    <row r="1651" spans="1:4" x14ac:dyDescent="0.2">
      <c r="A1651" s="27" t="s">
        <v>2767</v>
      </c>
      <c r="B1651" s="27" t="s">
        <v>696</v>
      </c>
      <c r="C1651" s="27" t="s">
        <v>940</v>
      </c>
      <c r="D1651" s="27" t="s">
        <v>791</v>
      </c>
    </row>
    <row r="1652" spans="1:4" x14ac:dyDescent="0.2">
      <c r="A1652" s="27"/>
      <c r="B1652" s="27"/>
      <c r="C1652" s="27"/>
      <c r="D1652" s="27" t="s">
        <v>793</v>
      </c>
    </row>
    <row r="1653" spans="1:4" x14ac:dyDescent="0.2">
      <c r="A1653" s="27" t="s">
        <v>2760</v>
      </c>
      <c r="B1653" s="27" t="s">
        <v>181</v>
      </c>
      <c r="C1653" s="27" t="s">
        <v>940</v>
      </c>
      <c r="D1653" s="27" t="s">
        <v>791</v>
      </c>
    </row>
    <row r="1654" spans="1:4" x14ac:dyDescent="0.2">
      <c r="A1654" s="27"/>
      <c r="B1654" s="27"/>
      <c r="C1654" s="27"/>
      <c r="D1654" s="27" t="s">
        <v>792</v>
      </c>
    </row>
    <row r="1655" spans="1:4" x14ac:dyDescent="0.2">
      <c r="A1655" s="27"/>
      <c r="B1655" s="27"/>
      <c r="C1655" s="27"/>
      <c r="D1655" s="27" t="s">
        <v>793</v>
      </c>
    </row>
    <row r="1656" spans="1:4" x14ac:dyDescent="0.2">
      <c r="A1656" s="27"/>
      <c r="B1656" s="27"/>
      <c r="C1656" s="27"/>
      <c r="D1656" s="27" t="s">
        <v>281</v>
      </c>
    </row>
    <row r="1657" spans="1:4" x14ac:dyDescent="0.2">
      <c r="A1657" s="27" t="s">
        <v>2852</v>
      </c>
      <c r="B1657" s="27" t="s">
        <v>697</v>
      </c>
      <c r="C1657" s="27" t="s">
        <v>940</v>
      </c>
      <c r="D1657" s="27" t="s">
        <v>793</v>
      </c>
    </row>
    <row r="1658" spans="1:4" x14ac:dyDescent="0.2">
      <c r="A1658" s="27"/>
      <c r="B1658" s="27"/>
      <c r="C1658" s="27"/>
      <c r="D1658" s="27" t="s">
        <v>286</v>
      </c>
    </row>
    <row r="1659" spans="1:4" x14ac:dyDescent="0.2">
      <c r="A1659" s="27" t="s">
        <v>2838</v>
      </c>
      <c r="B1659" s="27" t="s">
        <v>614</v>
      </c>
      <c r="C1659" s="27" t="s">
        <v>940</v>
      </c>
      <c r="D1659" s="27" t="s">
        <v>791</v>
      </c>
    </row>
    <row r="1660" spans="1:4" x14ac:dyDescent="0.2">
      <c r="A1660" s="27"/>
      <c r="B1660" s="27"/>
      <c r="C1660" s="27"/>
      <c r="D1660" s="27" t="s">
        <v>286</v>
      </c>
    </row>
    <row r="1661" spans="1:4" x14ac:dyDescent="0.2">
      <c r="A1661" s="27"/>
      <c r="B1661" s="27"/>
      <c r="C1661" s="27"/>
      <c r="D1661" s="27" t="s">
        <v>281</v>
      </c>
    </row>
    <row r="1662" spans="1:4" x14ac:dyDescent="0.2">
      <c r="A1662" s="27" t="s">
        <v>2796</v>
      </c>
      <c r="B1662" s="27" t="s">
        <v>615</v>
      </c>
      <c r="C1662" s="27" t="s">
        <v>940</v>
      </c>
      <c r="D1662" s="27" t="s">
        <v>791</v>
      </c>
    </row>
    <row r="1663" spans="1:4" x14ac:dyDescent="0.2">
      <c r="A1663" s="27"/>
      <c r="B1663" s="27"/>
      <c r="C1663" s="27"/>
      <c r="D1663" s="27" t="s">
        <v>792</v>
      </c>
    </row>
    <row r="1664" spans="1:4" x14ac:dyDescent="0.2">
      <c r="A1664" s="27"/>
      <c r="B1664" s="27"/>
      <c r="C1664" s="27"/>
      <c r="D1664" s="27" t="s">
        <v>286</v>
      </c>
    </row>
    <row r="1665" spans="1:4" x14ac:dyDescent="0.2">
      <c r="A1665" s="27"/>
      <c r="B1665" s="27"/>
      <c r="C1665" s="27"/>
      <c r="D1665" s="27" t="s">
        <v>281</v>
      </c>
    </row>
    <row r="1666" spans="1:4" x14ac:dyDescent="0.2">
      <c r="A1666" s="27" t="s">
        <v>2770</v>
      </c>
      <c r="B1666" s="27" t="s">
        <v>616</v>
      </c>
      <c r="C1666" s="27" t="s">
        <v>940</v>
      </c>
      <c r="D1666" s="27" t="s">
        <v>791</v>
      </c>
    </row>
    <row r="1667" spans="1:4" x14ac:dyDescent="0.2">
      <c r="A1667" s="27"/>
      <c r="B1667" s="27"/>
      <c r="C1667" s="27"/>
      <c r="D1667" s="27" t="s">
        <v>286</v>
      </c>
    </row>
    <row r="1668" spans="1:4" x14ac:dyDescent="0.2">
      <c r="A1668" s="27"/>
      <c r="B1668" s="27"/>
      <c r="C1668" s="27"/>
      <c r="D1668" s="27" t="s">
        <v>281</v>
      </c>
    </row>
    <row r="1669" spans="1:4" x14ac:dyDescent="0.2">
      <c r="A1669" s="27" t="s">
        <v>2843</v>
      </c>
      <c r="B1669" s="27" t="s">
        <v>617</v>
      </c>
      <c r="C1669" s="27" t="s">
        <v>940</v>
      </c>
      <c r="D1669" s="27" t="s">
        <v>791</v>
      </c>
    </row>
    <row r="1670" spans="1:4" x14ac:dyDescent="0.2">
      <c r="A1670" s="27"/>
      <c r="B1670" s="27"/>
      <c r="C1670" s="27"/>
      <c r="D1670" s="27" t="s">
        <v>792</v>
      </c>
    </row>
    <row r="1671" spans="1:4" x14ac:dyDescent="0.2">
      <c r="A1671" s="27"/>
      <c r="B1671" s="27"/>
      <c r="C1671" s="27"/>
      <c r="D1671" s="27" t="s">
        <v>286</v>
      </c>
    </row>
    <row r="1672" spans="1:4" x14ac:dyDescent="0.2">
      <c r="A1672" s="27"/>
      <c r="B1672" s="27"/>
      <c r="C1672" s="27"/>
      <c r="D1672" s="27" t="s">
        <v>281</v>
      </c>
    </row>
    <row r="1673" spans="1:4" x14ac:dyDescent="0.2">
      <c r="A1673" s="27" t="s">
        <v>2788</v>
      </c>
      <c r="B1673" s="27" t="s">
        <v>618</v>
      </c>
      <c r="C1673" s="27" t="s">
        <v>940</v>
      </c>
      <c r="D1673" s="27" t="s">
        <v>791</v>
      </c>
    </row>
    <row r="1674" spans="1:4" x14ac:dyDescent="0.2">
      <c r="A1674" s="27"/>
      <c r="B1674" s="27"/>
      <c r="C1674" s="27"/>
      <c r="D1674" s="27" t="s">
        <v>286</v>
      </c>
    </row>
    <row r="1675" spans="1:4" x14ac:dyDescent="0.2">
      <c r="A1675" s="27"/>
      <c r="B1675" s="27"/>
      <c r="C1675" s="27"/>
      <c r="D1675" s="27" t="s">
        <v>281</v>
      </c>
    </row>
    <row r="1676" spans="1:4" x14ac:dyDescent="0.2">
      <c r="A1676" s="27" t="s">
        <v>2787</v>
      </c>
      <c r="B1676" s="27" t="s">
        <v>619</v>
      </c>
      <c r="C1676" s="27" t="s">
        <v>940</v>
      </c>
      <c r="D1676" s="27" t="s">
        <v>791</v>
      </c>
    </row>
    <row r="1677" spans="1:4" x14ac:dyDescent="0.2">
      <c r="A1677" s="27"/>
      <c r="B1677" s="27"/>
      <c r="C1677" s="27"/>
      <c r="D1677" s="27" t="s">
        <v>286</v>
      </c>
    </row>
    <row r="1678" spans="1:4" x14ac:dyDescent="0.2">
      <c r="A1678" s="27"/>
      <c r="B1678" s="27"/>
      <c r="C1678" s="27"/>
      <c r="D1678" s="27" t="s">
        <v>281</v>
      </c>
    </row>
    <row r="1679" spans="1:4" x14ac:dyDescent="0.2">
      <c r="A1679" s="27" t="s">
        <v>2784</v>
      </c>
      <c r="B1679" s="27" t="s">
        <v>620</v>
      </c>
      <c r="C1679" s="27" t="s">
        <v>940</v>
      </c>
      <c r="D1679" s="27" t="s">
        <v>791</v>
      </c>
    </row>
    <row r="1680" spans="1:4" x14ac:dyDescent="0.2">
      <c r="A1680" s="27"/>
      <c r="B1680" s="27"/>
      <c r="C1680" s="27"/>
      <c r="D1680" s="27" t="s">
        <v>281</v>
      </c>
    </row>
    <row r="1681" spans="1:4" x14ac:dyDescent="0.2">
      <c r="A1681" s="27" t="s">
        <v>2810</v>
      </c>
      <c r="B1681" s="27" t="s">
        <v>625</v>
      </c>
      <c r="C1681" s="27" t="s">
        <v>940</v>
      </c>
      <c r="D1681" s="27" t="s">
        <v>791</v>
      </c>
    </row>
    <row r="1682" spans="1:4" x14ac:dyDescent="0.2">
      <c r="A1682" s="27"/>
      <c r="B1682" s="27"/>
      <c r="C1682" s="27"/>
      <c r="D1682" s="27" t="s">
        <v>286</v>
      </c>
    </row>
    <row r="1683" spans="1:4" x14ac:dyDescent="0.2">
      <c r="A1683" s="27"/>
      <c r="B1683" s="27"/>
      <c r="C1683" s="27"/>
      <c r="D1683" s="27" t="s">
        <v>281</v>
      </c>
    </row>
    <row r="1684" spans="1:4" x14ac:dyDescent="0.2">
      <c r="A1684" s="27" t="s">
        <v>2874</v>
      </c>
      <c r="B1684" s="27" t="s">
        <v>1546</v>
      </c>
      <c r="C1684" s="27" t="s">
        <v>940</v>
      </c>
      <c r="D1684" s="27" t="s">
        <v>791</v>
      </c>
    </row>
    <row r="1685" spans="1:4" x14ac:dyDescent="0.2">
      <c r="A1685" s="27"/>
      <c r="B1685" s="27"/>
      <c r="C1685" s="27"/>
      <c r="D1685" s="27" t="s">
        <v>281</v>
      </c>
    </row>
    <row r="1686" spans="1:4" x14ac:dyDescent="0.2">
      <c r="A1686" s="27" t="s">
        <v>2816</v>
      </c>
      <c r="B1686" s="27" t="s">
        <v>232</v>
      </c>
      <c r="C1686" s="27" t="s">
        <v>940</v>
      </c>
      <c r="D1686" s="27" t="s">
        <v>791</v>
      </c>
    </row>
    <row r="1687" spans="1:4" x14ac:dyDescent="0.2">
      <c r="A1687" s="27"/>
      <c r="B1687" s="27"/>
      <c r="C1687" s="27"/>
      <c r="D1687" s="27" t="s">
        <v>286</v>
      </c>
    </row>
    <row r="1688" spans="1:4" x14ac:dyDescent="0.2">
      <c r="A1688" s="27"/>
      <c r="B1688" s="27"/>
      <c r="C1688" s="27"/>
      <c r="D1688" s="27" t="s">
        <v>281</v>
      </c>
    </row>
    <row r="1689" spans="1:4" x14ac:dyDescent="0.2">
      <c r="A1689" s="27" t="s">
        <v>2842</v>
      </c>
      <c r="B1689" s="27" t="s">
        <v>1547</v>
      </c>
      <c r="C1689" s="27" t="s">
        <v>940</v>
      </c>
      <c r="D1689" s="27" t="s">
        <v>791</v>
      </c>
    </row>
    <row r="1690" spans="1:4" x14ac:dyDescent="0.2">
      <c r="A1690" s="27"/>
      <c r="B1690" s="27"/>
      <c r="C1690" s="27"/>
      <c r="D1690" s="27" t="s">
        <v>281</v>
      </c>
    </row>
    <row r="1691" spans="1:4" x14ac:dyDescent="0.2">
      <c r="A1691" s="27" t="s">
        <v>2875</v>
      </c>
      <c r="B1691" s="27" t="s">
        <v>1548</v>
      </c>
      <c r="C1691" s="27" t="s">
        <v>940</v>
      </c>
      <c r="D1691" s="27" t="s">
        <v>791</v>
      </c>
    </row>
    <row r="1692" spans="1:4" x14ac:dyDescent="0.2">
      <c r="A1692" s="27"/>
      <c r="B1692" s="27"/>
      <c r="C1692" s="27"/>
      <c r="D1692" s="27" t="s">
        <v>281</v>
      </c>
    </row>
    <row r="1693" spans="1:4" x14ac:dyDescent="0.2">
      <c r="A1693" s="27" t="s">
        <v>2828</v>
      </c>
      <c r="B1693" s="27" t="s">
        <v>626</v>
      </c>
      <c r="C1693" s="27" t="s">
        <v>940</v>
      </c>
      <c r="D1693" s="27" t="s">
        <v>286</v>
      </c>
    </row>
    <row r="1694" spans="1:4" x14ac:dyDescent="0.2">
      <c r="A1694" s="27"/>
      <c r="B1694" s="27"/>
      <c r="C1694" s="27"/>
      <c r="D1694" s="27" t="s">
        <v>281</v>
      </c>
    </row>
    <row r="1695" spans="1:4" x14ac:dyDescent="0.2">
      <c r="A1695" s="27" t="s">
        <v>2769</v>
      </c>
      <c r="B1695" s="27" t="s">
        <v>246</v>
      </c>
      <c r="C1695" s="27" t="s">
        <v>940</v>
      </c>
      <c r="D1695" s="27" t="s">
        <v>286</v>
      </c>
    </row>
    <row r="1696" spans="1:4" x14ac:dyDescent="0.2">
      <c r="A1696" s="27"/>
      <c r="B1696" s="27"/>
      <c r="C1696" s="27"/>
      <c r="D1696" s="27" t="s">
        <v>281</v>
      </c>
    </row>
    <row r="1697" spans="1:4" x14ac:dyDescent="0.2">
      <c r="A1697" s="27" t="s">
        <v>2851</v>
      </c>
      <c r="B1697" s="27" t="s">
        <v>227</v>
      </c>
      <c r="C1697" s="27" t="s">
        <v>940</v>
      </c>
      <c r="D1697" s="27" t="s">
        <v>791</v>
      </c>
    </row>
    <row r="1698" spans="1:4" x14ac:dyDescent="0.2">
      <c r="A1698" s="27"/>
      <c r="B1698" s="27"/>
      <c r="C1698" s="27"/>
      <c r="D1698" s="27" t="s">
        <v>286</v>
      </c>
    </row>
    <row r="1699" spans="1:4" x14ac:dyDescent="0.2">
      <c r="A1699" s="27"/>
      <c r="B1699" s="27"/>
      <c r="C1699" s="27"/>
      <c r="D1699" s="27" t="s">
        <v>281</v>
      </c>
    </row>
    <row r="1700" spans="1:4" x14ac:dyDescent="0.2">
      <c r="A1700" s="27" t="s">
        <v>2864</v>
      </c>
      <c r="B1700" s="27" t="s">
        <v>228</v>
      </c>
      <c r="C1700" s="27" t="s">
        <v>940</v>
      </c>
      <c r="D1700" s="27" t="s">
        <v>281</v>
      </c>
    </row>
    <row r="1701" spans="1:4" x14ac:dyDescent="0.2">
      <c r="A1701" s="27" t="s">
        <v>2833</v>
      </c>
      <c r="B1701" s="27" t="s">
        <v>230</v>
      </c>
      <c r="C1701" s="27" t="s">
        <v>940</v>
      </c>
      <c r="D1701" s="27" t="s">
        <v>281</v>
      </c>
    </row>
    <row r="1702" spans="1:4" x14ac:dyDescent="0.2">
      <c r="A1702" s="27" t="s">
        <v>2841</v>
      </c>
      <c r="B1702" s="27" t="s">
        <v>229</v>
      </c>
      <c r="C1702" s="27" t="s">
        <v>940</v>
      </c>
      <c r="D1702" s="27" t="s">
        <v>281</v>
      </c>
    </row>
    <row r="1703" spans="1:4" x14ac:dyDescent="0.2">
      <c r="A1703" s="27" t="s">
        <v>2857</v>
      </c>
      <c r="B1703" s="27" t="s">
        <v>627</v>
      </c>
      <c r="C1703" s="27" t="s">
        <v>940</v>
      </c>
      <c r="D1703" s="27" t="s">
        <v>791</v>
      </c>
    </row>
    <row r="1704" spans="1:4" x14ac:dyDescent="0.2">
      <c r="A1704" s="27"/>
      <c r="B1704" s="27"/>
      <c r="C1704" s="27"/>
      <c r="D1704" s="27" t="s">
        <v>281</v>
      </c>
    </row>
    <row r="1705" spans="1:4" x14ac:dyDescent="0.2">
      <c r="A1705" s="27" t="s">
        <v>2829</v>
      </c>
      <c r="B1705" s="27" t="s">
        <v>177</v>
      </c>
      <c r="C1705" s="27" t="s">
        <v>940</v>
      </c>
      <c r="D1705" s="27" t="s">
        <v>281</v>
      </c>
    </row>
    <row r="1706" spans="1:4" x14ac:dyDescent="0.2">
      <c r="A1706" s="27" t="s">
        <v>2856</v>
      </c>
      <c r="B1706" s="27" t="s">
        <v>2726</v>
      </c>
      <c r="C1706" s="27" t="s">
        <v>940</v>
      </c>
      <c r="D1706" s="27" t="s">
        <v>281</v>
      </c>
    </row>
    <row r="1707" spans="1:4" x14ac:dyDescent="0.2">
      <c r="A1707" s="27" t="s">
        <v>2780</v>
      </c>
      <c r="B1707" s="27" t="s">
        <v>178</v>
      </c>
      <c r="C1707" s="27" t="s">
        <v>940</v>
      </c>
      <c r="D1707" s="27" t="s">
        <v>791</v>
      </c>
    </row>
    <row r="1708" spans="1:4" x14ac:dyDescent="0.2">
      <c r="A1708" s="27"/>
      <c r="B1708" s="27"/>
      <c r="C1708" s="27"/>
      <c r="D1708" s="27" t="s">
        <v>286</v>
      </c>
    </row>
    <row r="1709" spans="1:4" x14ac:dyDescent="0.2">
      <c r="A1709" s="27"/>
      <c r="B1709" s="27"/>
      <c r="C1709" s="27"/>
      <c r="D1709" s="27" t="s">
        <v>281</v>
      </c>
    </row>
    <row r="1710" spans="1:4" x14ac:dyDescent="0.2">
      <c r="A1710" s="27" t="s">
        <v>2831</v>
      </c>
      <c r="B1710" s="27" t="s">
        <v>1086</v>
      </c>
      <c r="C1710" s="27" t="s">
        <v>940</v>
      </c>
      <c r="D1710" s="27" t="s">
        <v>791</v>
      </c>
    </row>
    <row r="1711" spans="1:4" x14ac:dyDescent="0.2">
      <c r="A1711" s="27"/>
      <c r="B1711" s="27"/>
      <c r="C1711" s="27"/>
      <c r="D1711" s="27" t="s">
        <v>281</v>
      </c>
    </row>
    <row r="1712" spans="1:4" x14ac:dyDescent="0.2">
      <c r="A1712" s="27" t="s">
        <v>2777</v>
      </c>
      <c r="B1712" s="27" t="s">
        <v>505</v>
      </c>
      <c r="C1712" s="27" t="s">
        <v>940</v>
      </c>
      <c r="D1712" s="27" t="s">
        <v>281</v>
      </c>
    </row>
    <row r="1713" spans="1:4" x14ac:dyDescent="0.2">
      <c r="A1713" s="27" t="s">
        <v>2799</v>
      </c>
      <c r="B1713" s="27" t="s">
        <v>2175</v>
      </c>
      <c r="C1713" s="27" t="s">
        <v>940</v>
      </c>
      <c r="D1713" s="27" t="s">
        <v>281</v>
      </c>
    </row>
    <row r="1714" spans="1:4" x14ac:dyDescent="0.2">
      <c r="A1714" s="27" t="s">
        <v>2768</v>
      </c>
      <c r="B1714" s="27" t="s">
        <v>179</v>
      </c>
      <c r="C1714" s="27" t="s">
        <v>940</v>
      </c>
      <c r="D1714" s="27" t="s">
        <v>795</v>
      </c>
    </row>
    <row r="1715" spans="1:4" x14ac:dyDescent="0.2">
      <c r="A1715" s="27"/>
      <c r="B1715" s="27"/>
      <c r="C1715" s="27"/>
      <c r="D1715" s="27" t="s">
        <v>791</v>
      </c>
    </row>
    <row r="1716" spans="1:4" x14ac:dyDescent="0.2">
      <c r="A1716" s="27"/>
      <c r="B1716" s="27"/>
      <c r="C1716" s="27"/>
      <c r="D1716" s="27" t="s">
        <v>792</v>
      </c>
    </row>
    <row r="1717" spans="1:4" x14ac:dyDescent="0.2">
      <c r="A1717" s="27"/>
      <c r="B1717" s="27"/>
      <c r="C1717" s="27"/>
      <c r="D1717" s="27" t="s">
        <v>281</v>
      </c>
    </row>
    <row r="1718" spans="1:4" x14ac:dyDescent="0.2">
      <c r="A1718" s="27" t="s">
        <v>2756</v>
      </c>
      <c r="B1718" s="27" t="s">
        <v>180</v>
      </c>
      <c r="C1718" s="27" t="s">
        <v>940</v>
      </c>
      <c r="D1718" s="27" t="s">
        <v>791</v>
      </c>
    </row>
    <row r="1719" spans="1:4" x14ac:dyDescent="0.2">
      <c r="A1719" s="27"/>
      <c r="B1719" s="27"/>
      <c r="C1719" s="27"/>
      <c r="D1719" s="27" t="s">
        <v>792</v>
      </c>
    </row>
    <row r="1720" spans="1:4" x14ac:dyDescent="0.2">
      <c r="A1720" s="27"/>
      <c r="B1720" s="27"/>
      <c r="C1720" s="27"/>
      <c r="D1720" s="27" t="s">
        <v>793</v>
      </c>
    </row>
    <row r="1721" spans="1:4" x14ac:dyDescent="0.2">
      <c r="A1721" s="27"/>
      <c r="B1721" s="27"/>
      <c r="C1721" s="27"/>
      <c r="D1721" s="27" t="s">
        <v>281</v>
      </c>
    </row>
    <row r="1722" spans="1:4" x14ac:dyDescent="0.2">
      <c r="A1722" s="27" t="s">
        <v>2802</v>
      </c>
      <c r="B1722" s="27" t="s">
        <v>988</v>
      </c>
      <c r="C1722" s="27" t="s">
        <v>940</v>
      </c>
      <c r="D1722" s="27" t="s">
        <v>286</v>
      </c>
    </row>
    <row r="1723" spans="1:4" x14ac:dyDescent="0.2">
      <c r="A1723" s="27"/>
      <c r="B1723" s="27"/>
      <c r="C1723" s="27"/>
      <c r="D1723" s="27" t="s">
        <v>281</v>
      </c>
    </row>
    <row r="1724" spans="1:4" x14ac:dyDescent="0.2">
      <c r="A1724" s="27" t="s">
        <v>2800</v>
      </c>
      <c r="B1724" s="27" t="s">
        <v>182</v>
      </c>
      <c r="C1724" s="27" t="s">
        <v>940</v>
      </c>
      <c r="D1724" s="27" t="s">
        <v>791</v>
      </c>
    </row>
    <row r="1725" spans="1:4" x14ac:dyDescent="0.2">
      <c r="A1725" s="27"/>
      <c r="B1725" s="27"/>
      <c r="C1725" s="27"/>
      <c r="D1725" s="27" t="s">
        <v>286</v>
      </c>
    </row>
    <row r="1726" spans="1:4" x14ac:dyDescent="0.2">
      <c r="A1726" s="27"/>
      <c r="B1726" s="27"/>
      <c r="C1726" s="27"/>
      <c r="D1726" s="27" t="s">
        <v>281</v>
      </c>
    </row>
    <row r="1727" spans="1:4" x14ac:dyDescent="0.2">
      <c r="A1727" s="27" t="s">
        <v>2830</v>
      </c>
      <c r="B1727" s="27" t="s">
        <v>1422</v>
      </c>
      <c r="C1727" s="27" t="s">
        <v>940</v>
      </c>
      <c r="D1727" s="27" t="s">
        <v>281</v>
      </c>
    </row>
    <row r="1728" spans="1:4" x14ac:dyDescent="0.2">
      <c r="A1728" s="27" t="s">
        <v>2827</v>
      </c>
      <c r="B1728" s="27" t="s">
        <v>240</v>
      </c>
      <c r="C1728" s="27" t="s">
        <v>940</v>
      </c>
      <c r="D1728" s="27" t="s">
        <v>791</v>
      </c>
    </row>
    <row r="1729" spans="1:4" x14ac:dyDescent="0.2">
      <c r="A1729" s="27"/>
      <c r="B1729" s="27"/>
      <c r="C1729" s="27"/>
      <c r="D1729" s="27" t="s">
        <v>286</v>
      </c>
    </row>
    <row r="1730" spans="1:4" x14ac:dyDescent="0.2">
      <c r="A1730" s="27"/>
      <c r="B1730" s="27"/>
      <c r="C1730" s="27"/>
      <c r="D1730" s="27" t="s">
        <v>281</v>
      </c>
    </row>
    <row r="1731" spans="1:4" x14ac:dyDescent="0.2">
      <c r="A1731" s="27" t="s">
        <v>2762</v>
      </c>
      <c r="B1731" s="27" t="s">
        <v>241</v>
      </c>
      <c r="C1731" s="27" t="s">
        <v>940</v>
      </c>
      <c r="D1731" s="27" t="s">
        <v>791</v>
      </c>
    </row>
    <row r="1732" spans="1:4" x14ac:dyDescent="0.2">
      <c r="A1732" s="27"/>
      <c r="B1732" s="27"/>
      <c r="C1732" s="27"/>
      <c r="D1732" s="27" t="s">
        <v>286</v>
      </c>
    </row>
    <row r="1733" spans="1:4" x14ac:dyDescent="0.2">
      <c r="A1733" s="27"/>
      <c r="B1733" s="27"/>
      <c r="C1733" s="27"/>
      <c r="D1733" s="27" t="s">
        <v>281</v>
      </c>
    </row>
    <row r="1734" spans="1:4" x14ac:dyDescent="0.2">
      <c r="A1734" s="27" t="s">
        <v>2809</v>
      </c>
      <c r="B1734" s="27" t="s">
        <v>689</v>
      </c>
      <c r="C1734" s="27" t="s">
        <v>940</v>
      </c>
      <c r="D1734" s="27" t="s">
        <v>791</v>
      </c>
    </row>
    <row r="1735" spans="1:4" x14ac:dyDescent="0.2">
      <c r="A1735" s="27"/>
      <c r="B1735" s="27"/>
      <c r="C1735" s="27"/>
      <c r="D1735" s="27" t="s">
        <v>792</v>
      </c>
    </row>
    <row r="1736" spans="1:4" x14ac:dyDescent="0.2">
      <c r="A1736" s="27"/>
      <c r="B1736" s="27"/>
      <c r="C1736" s="27"/>
      <c r="D1736" s="27" t="s">
        <v>281</v>
      </c>
    </row>
    <row r="1737" spans="1:4" x14ac:dyDescent="0.2">
      <c r="A1737" s="27" t="s">
        <v>2846</v>
      </c>
      <c r="B1737" s="27" t="s">
        <v>242</v>
      </c>
      <c r="C1737" s="27" t="s">
        <v>940</v>
      </c>
      <c r="D1737" s="27" t="s">
        <v>281</v>
      </c>
    </row>
    <row r="1738" spans="1:4" x14ac:dyDescent="0.2">
      <c r="A1738" s="27" t="s">
        <v>2818</v>
      </c>
      <c r="B1738" s="27" t="s">
        <v>243</v>
      </c>
      <c r="C1738" s="27" t="s">
        <v>940</v>
      </c>
      <c r="D1738" s="27" t="s">
        <v>791</v>
      </c>
    </row>
    <row r="1739" spans="1:4" x14ac:dyDescent="0.2">
      <c r="A1739" s="27"/>
      <c r="B1739" s="27"/>
      <c r="C1739" s="27"/>
      <c r="D1739" s="27" t="s">
        <v>281</v>
      </c>
    </row>
    <row r="1740" spans="1:4" x14ac:dyDescent="0.2">
      <c r="A1740" s="27" t="s">
        <v>2822</v>
      </c>
      <c r="B1740" s="27" t="s">
        <v>244</v>
      </c>
      <c r="C1740" s="27" t="s">
        <v>940</v>
      </c>
      <c r="D1740" s="27" t="s">
        <v>791</v>
      </c>
    </row>
    <row r="1741" spans="1:4" x14ac:dyDescent="0.2">
      <c r="A1741" s="27"/>
      <c r="B1741" s="27"/>
      <c r="C1741" s="27"/>
      <c r="D1741" s="27" t="s">
        <v>281</v>
      </c>
    </row>
    <row r="1742" spans="1:4" x14ac:dyDescent="0.2">
      <c r="A1742" s="27" t="s">
        <v>2763</v>
      </c>
      <c r="B1742" s="27" t="s">
        <v>245</v>
      </c>
      <c r="C1742" s="27" t="s">
        <v>940</v>
      </c>
      <c r="D1742" s="27" t="s">
        <v>791</v>
      </c>
    </row>
    <row r="1743" spans="1:4" x14ac:dyDescent="0.2">
      <c r="A1743" s="27"/>
      <c r="B1743" s="27"/>
      <c r="C1743" s="27"/>
      <c r="D1743" s="27" t="s">
        <v>281</v>
      </c>
    </row>
    <row r="1744" spans="1:4" x14ac:dyDescent="0.2">
      <c r="A1744" s="27" t="s">
        <v>2876</v>
      </c>
      <c r="B1744" s="27" t="s">
        <v>247</v>
      </c>
      <c r="C1744" s="27" t="s">
        <v>940</v>
      </c>
      <c r="D1744" s="27" t="s">
        <v>795</v>
      </c>
    </row>
    <row r="1745" spans="1:4" x14ac:dyDescent="0.2">
      <c r="A1745" s="27"/>
      <c r="B1745" s="27"/>
      <c r="C1745" s="27"/>
      <c r="D1745" s="27" t="s">
        <v>791</v>
      </c>
    </row>
    <row r="1746" spans="1:4" x14ac:dyDescent="0.2">
      <c r="A1746" s="27"/>
      <c r="B1746" s="27"/>
      <c r="C1746" s="27"/>
      <c r="D1746" s="27" t="s">
        <v>1178</v>
      </c>
    </row>
    <row r="1747" spans="1:4" x14ac:dyDescent="0.2">
      <c r="A1747" s="27"/>
      <c r="B1747" s="27"/>
      <c r="C1747" s="27"/>
      <c r="D1747" s="27" t="s">
        <v>286</v>
      </c>
    </row>
    <row r="1748" spans="1:4" x14ac:dyDescent="0.2">
      <c r="A1748" s="27" t="s">
        <v>2804</v>
      </c>
      <c r="B1748" s="27" t="s">
        <v>1423</v>
      </c>
      <c r="C1748" s="27" t="s">
        <v>940</v>
      </c>
      <c r="D1748" s="27" t="s">
        <v>286</v>
      </c>
    </row>
    <row r="1749" spans="1:4" x14ac:dyDescent="0.2">
      <c r="A1749" s="27"/>
      <c r="B1749" s="27"/>
      <c r="C1749" s="27"/>
      <c r="D1749" s="27" t="s">
        <v>281</v>
      </c>
    </row>
    <row r="1750" spans="1:4" x14ac:dyDescent="0.2">
      <c r="A1750" s="27" t="s">
        <v>2772</v>
      </c>
      <c r="B1750" s="27" t="s">
        <v>267</v>
      </c>
      <c r="C1750" s="27" t="s">
        <v>940</v>
      </c>
      <c r="D1750" s="27" t="s">
        <v>791</v>
      </c>
    </row>
    <row r="1751" spans="1:4" x14ac:dyDescent="0.2">
      <c r="A1751" s="27"/>
      <c r="B1751" s="27"/>
      <c r="C1751" s="27"/>
      <c r="D1751" s="27" t="s">
        <v>286</v>
      </c>
    </row>
    <row r="1752" spans="1:4" x14ac:dyDescent="0.2">
      <c r="A1752" s="27"/>
      <c r="B1752" s="27"/>
      <c r="C1752" s="27"/>
      <c r="D1752" s="27" t="s">
        <v>281</v>
      </c>
    </row>
    <row r="1753" spans="1:4" x14ac:dyDescent="0.2">
      <c r="A1753" s="27" t="s">
        <v>2793</v>
      </c>
      <c r="B1753" s="27" t="s">
        <v>690</v>
      </c>
      <c r="C1753" s="27" t="s">
        <v>940</v>
      </c>
      <c r="D1753" s="27" t="s">
        <v>791</v>
      </c>
    </row>
    <row r="1754" spans="1:4" x14ac:dyDescent="0.2">
      <c r="A1754" s="27"/>
      <c r="B1754" s="27"/>
      <c r="C1754" s="27"/>
      <c r="D1754" s="27" t="s">
        <v>286</v>
      </c>
    </row>
    <row r="1755" spans="1:4" x14ac:dyDescent="0.2">
      <c r="A1755" s="27"/>
      <c r="B1755" s="27"/>
      <c r="C1755" s="27"/>
      <c r="D1755" s="27" t="s">
        <v>281</v>
      </c>
    </row>
    <row r="1756" spans="1:4" x14ac:dyDescent="0.2">
      <c r="A1756" s="27" t="s">
        <v>2835</v>
      </c>
      <c r="B1756" s="27" t="s">
        <v>691</v>
      </c>
      <c r="C1756" s="27" t="s">
        <v>940</v>
      </c>
      <c r="D1756" s="27" t="s">
        <v>791</v>
      </c>
    </row>
    <row r="1757" spans="1:4" x14ac:dyDescent="0.2">
      <c r="A1757" s="27"/>
      <c r="B1757" s="27"/>
      <c r="C1757" s="27"/>
      <c r="D1757" s="27" t="s">
        <v>286</v>
      </c>
    </row>
    <row r="1758" spans="1:4" x14ac:dyDescent="0.2">
      <c r="A1758" s="27"/>
      <c r="B1758" s="27"/>
      <c r="C1758" s="27"/>
      <c r="D1758" s="27" t="s">
        <v>281</v>
      </c>
    </row>
    <row r="1759" spans="1:4" x14ac:dyDescent="0.2">
      <c r="A1759" s="27" t="s">
        <v>2783</v>
      </c>
      <c r="B1759" s="27" t="s">
        <v>269</v>
      </c>
      <c r="C1759" s="27" t="s">
        <v>940</v>
      </c>
      <c r="D1759" s="27" t="s">
        <v>791</v>
      </c>
    </row>
    <row r="1760" spans="1:4" x14ac:dyDescent="0.2">
      <c r="A1760" s="27"/>
      <c r="B1760" s="27"/>
      <c r="C1760" s="27"/>
      <c r="D1760" s="27" t="s">
        <v>792</v>
      </c>
    </row>
    <row r="1761" spans="1:4" x14ac:dyDescent="0.2">
      <c r="A1761" s="27"/>
      <c r="B1761" s="27"/>
      <c r="C1761" s="27"/>
      <c r="D1761" s="27" t="s">
        <v>281</v>
      </c>
    </row>
    <row r="1762" spans="1:4" x14ac:dyDescent="0.2">
      <c r="A1762" s="27" t="s">
        <v>2753</v>
      </c>
      <c r="B1762" s="27" t="s">
        <v>270</v>
      </c>
      <c r="C1762" s="27" t="s">
        <v>940</v>
      </c>
      <c r="D1762" s="27" t="s">
        <v>795</v>
      </c>
    </row>
    <row r="1763" spans="1:4" x14ac:dyDescent="0.2">
      <c r="A1763" s="27"/>
      <c r="B1763" s="27"/>
      <c r="C1763" s="27"/>
      <c r="D1763" s="27" t="s">
        <v>791</v>
      </c>
    </row>
    <row r="1764" spans="1:4" x14ac:dyDescent="0.2">
      <c r="A1764" s="27"/>
      <c r="B1764" s="27"/>
      <c r="C1764" s="27"/>
      <c r="D1764" s="27" t="s">
        <v>792</v>
      </c>
    </row>
    <row r="1765" spans="1:4" x14ac:dyDescent="0.2">
      <c r="A1765" s="27"/>
      <c r="B1765" s="27"/>
      <c r="C1765" s="27"/>
      <c r="D1765" s="27" t="s">
        <v>793</v>
      </c>
    </row>
    <row r="1766" spans="1:4" x14ac:dyDescent="0.2">
      <c r="A1766" s="27"/>
      <c r="B1766" s="27"/>
      <c r="C1766" s="27"/>
      <c r="D1766" s="27" t="s">
        <v>281</v>
      </c>
    </row>
    <row r="1767" spans="1:4" x14ac:dyDescent="0.2">
      <c r="A1767" s="27" t="s">
        <v>2840</v>
      </c>
      <c r="B1767" s="27" t="s">
        <v>350</v>
      </c>
      <c r="C1767" s="27" t="s">
        <v>940</v>
      </c>
      <c r="D1767" s="27" t="s">
        <v>281</v>
      </c>
    </row>
    <row r="1768" spans="1:4" x14ac:dyDescent="0.2">
      <c r="A1768" s="27" t="s">
        <v>2836</v>
      </c>
      <c r="B1768" s="27" t="s">
        <v>351</v>
      </c>
      <c r="C1768" s="27" t="s">
        <v>940</v>
      </c>
      <c r="D1768" s="27" t="s">
        <v>791</v>
      </c>
    </row>
    <row r="1769" spans="1:4" x14ac:dyDescent="0.2">
      <c r="A1769" s="27"/>
      <c r="B1769" s="27"/>
      <c r="C1769" s="27"/>
      <c r="D1769" s="27" t="s">
        <v>281</v>
      </c>
    </row>
    <row r="1770" spans="1:4" x14ac:dyDescent="0.2">
      <c r="A1770" s="27" t="s">
        <v>2811</v>
      </c>
      <c r="B1770" s="27" t="s">
        <v>352</v>
      </c>
      <c r="C1770" s="27" t="s">
        <v>940</v>
      </c>
      <c r="D1770" s="27" t="s">
        <v>791</v>
      </c>
    </row>
    <row r="1771" spans="1:4" x14ac:dyDescent="0.2">
      <c r="A1771" s="27"/>
      <c r="B1771" s="27"/>
      <c r="C1771" s="27"/>
      <c r="D1771" s="27" t="s">
        <v>281</v>
      </c>
    </row>
    <row r="1772" spans="1:4" x14ac:dyDescent="0.2">
      <c r="A1772" s="27" t="s">
        <v>2865</v>
      </c>
      <c r="B1772" s="27" t="s">
        <v>353</v>
      </c>
      <c r="C1772" s="27" t="s">
        <v>940</v>
      </c>
      <c r="D1772" s="27" t="s">
        <v>281</v>
      </c>
    </row>
    <row r="1773" spans="1:4" x14ac:dyDescent="0.2">
      <c r="A1773" s="27" t="s">
        <v>2823</v>
      </c>
      <c r="B1773" s="27" t="s">
        <v>354</v>
      </c>
      <c r="C1773" s="27" t="s">
        <v>940</v>
      </c>
      <c r="D1773" s="27" t="s">
        <v>281</v>
      </c>
    </row>
    <row r="1774" spans="1:4" x14ac:dyDescent="0.2">
      <c r="A1774" s="27" t="s">
        <v>2837</v>
      </c>
      <c r="B1774" s="27" t="s">
        <v>355</v>
      </c>
      <c r="C1774" s="27" t="s">
        <v>940</v>
      </c>
      <c r="D1774" s="27" t="s">
        <v>281</v>
      </c>
    </row>
    <row r="1775" spans="1:4" x14ac:dyDescent="0.2">
      <c r="A1775" s="27" t="s">
        <v>2845</v>
      </c>
      <c r="B1775" s="27" t="s">
        <v>344</v>
      </c>
      <c r="C1775" s="27" t="s">
        <v>940</v>
      </c>
      <c r="D1775" s="27" t="s">
        <v>281</v>
      </c>
    </row>
    <row r="1776" spans="1:4" x14ac:dyDescent="0.2">
      <c r="A1776" s="27" t="s">
        <v>2863</v>
      </c>
      <c r="B1776" s="27" t="s">
        <v>356</v>
      </c>
      <c r="C1776" s="27" t="s">
        <v>940</v>
      </c>
      <c r="D1776" s="27" t="s">
        <v>281</v>
      </c>
    </row>
    <row r="1777" spans="1:4" x14ac:dyDescent="0.2">
      <c r="A1777" s="27" t="s">
        <v>2855</v>
      </c>
      <c r="B1777" s="27" t="s">
        <v>343</v>
      </c>
      <c r="C1777" s="27" t="s">
        <v>940</v>
      </c>
      <c r="D1777" s="27" t="s">
        <v>281</v>
      </c>
    </row>
    <row r="1778" spans="1:4" x14ac:dyDescent="0.2">
      <c r="A1778" s="27" t="s">
        <v>2789</v>
      </c>
      <c r="B1778" s="27" t="s">
        <v>349</v>
      </c>
      <c r="C1778" s="27" t="s">
        <v>940</v>
      </c>
      <c r="D1778" s="27" t="s">
        <v>281</v>
      </c>
    </row>
    <row r="1779" spans="1:4" x14ac:dyDescent="0.2">
      <c r="A1779" s="27" t="s">
        <v>2776</v>
      </c>
      <c r="B1779" s="27" t="s">
        <v>268</v>
      </c>
      <c r="C1779" s="27" t="s">
        <v>940</v>
      </c>
      <c r="D1779" s="27" t="s">
        <v>791</v>
      </c>
    </row>
    <row r="1780" spans="1:4" x14ac:dyDescent="0.2">
      <c r="A1780" s="27"/>
      <c r="B1780" s="27"/>
      <c r="C1780" s="27"/>
      <c r="D1780" s="27" t="s">
        <v>792</v>
      </c>
    </row>
    <row r="1781" spans="1:4" x14ac:dyDescent="0.2">
      <c r="A1781" s="27"/>
      <c r="B1781" s="27"/>
      <c r="C1781" s="27"/>
      <c r="D1781" s="27" t="s">
        <v>793</v>
      </c>
    </row>
    <row r="1782" spans="1:4" x14ac:dyDescent="0.2">
      <c r="A1782" s="27"/>
      <c r="B1782" s="27"/>
      <c r="C1782" s="27"/>
      <c r="D1782" s="27" t="s">
        <v>281</v>
      </c>
    </row>
    <row r="1783" spans="1:4" x14ac:dyDescent="0.2">
      <c r="A1783" s="27" t="s">
        <v>2824</v>
      </c>
      <c r="B1783" s="27" t="s">
        <v>271</v>
      </c>
      <c r="C1783" s="27" t="s">
        <v>940</v>
      </c>
      <c r="D1783" s="27" t="s">
        <v>791</v>
      </c>
    </row>
    <row r="1784" spans="1:4" x14ac:dyDescent="0.2">
      <c r="A1784" s="27"/>
      <c r="B1784" s="27"/>
      <c r="C1784" s="27"/>
      <c r="D1784" s="27" t="s">
        <v>281</v>
      </c>
    </row>
    <row r="1785" spans="1:4" x14ac:dyDescent="0.2">
      <c r="A1785" s="27" t="s">
        <v>2792</v>
      </c>
      <c r="B1785" s="27" t="s">
        <v>503</v>
      </c>
      <c r="C1785" s="27" t="s">
        <v>940</v>
      </c>
      <c r="D1785" s="27" t="s">
        <v>791</v>
      </c>
    </row>
    <row r="1786" spans="1:4" x14ac:dyDescent="0.2">
      <c r="A1786" s="27"/>
      <c r="B1786" s="27"/>
      <c r="C1786" s="27"/>
      <c r="D1786" s="27" t="s">
        <v>286</v>
      </c>
    </row>
    <row r="1787" spans="1:4" x14ac:dyDescent="0.2">
      <c r="A1787" s="27"/>
      <c r="B1787" s="27"/>
      <c r="C1787" s="27"/>
      <c r="D1787" s="27" t="s">
        <v>281</v>
      </c>
    </row>
    <row r="1788" spans="1:4" x14ac:dyDescent="0.2">
      <c r="A1788" s="27" t="s">
        <v>2849</v>
      </c>
      <c r="B1788" s="27" t="s">
        <v>304</v>
      </c>
      <c r="C1788" s="27" t="s">
        <v>940</v>
      </c>
      <c r="D1788" s="27" t="s">
        <v>281</v>
      </c>
    </row>
    <row r="1789" spans="1:4" x14ac:dyDescent="0.2">
      <c r="A1789" s="27" t="s">
        <v>2873</v>
      </c>
      <c r="B1789" s="27" t="s">
        <v>1421</v>
      </c>
      <c r="C1789" s="27" t="s">
        <v>940</v>
      </c>
      <c r="D1789" s="27" t="s">
        <v>281</v>
      </c>
    </row>
    <row r="1790" spans="1:4" x14ac:dyDescent="0.2">
      <c r="A1790" s="27" t="s">
        <v>2848</v>
      </c>
      <c r="B1790" s="27" t="s">
        <v>1420</v>
      </c>
      <c r="C1790" s="27" t="s">
        <v>940</v>
      </c>
      <c r="D1790" s="27" t="s">
        <v>281</v>
      </c>
    </row>
    <row r="1791" spans="1:4" x14ac:dyDescent="0.2">
      <c r="A1791" s="27" t="s">
        <v>2871</v>
      </c>
      <c r="B1791" s="27" t="s">
        <v>1419</v>
      </c>
      <c r="C1791" s="27" t="s">
        <v>940</v>
      </c>
      <c r="D1791" s="27" t="s">
        <v>281</v>
      </c>
    </row>
    <row r="1792" spans="1:4" x14ac:dyDescent="0.2">
      <c r="A1792" s="27" t="s">
        <v>2759</v>
      </c>
      <c r="B1792" s="27" t="s">
        <v>56</v>
      </c>
      <c r="C1792" s="27" t="s">
        <v>940</v>
      </c>
      <c r="D1792" s="27" t="s">
        <v>791</v>
      </c>
    </row>
    <row r="1793" spans="1:4" x14ac:dyDescent="0.2">
      <c r="A1793" s="27"/>
      <c r="B1793" s="27"/>
      <c r="C1793" s="27"/>
      <c r="D1793" s="27" t="s">
        <v>286</v>
      </c>
    </row>
    <row r="1794" spans="1:4" x14ac:dyDescent="0.2">
      <c r="A1794" s="27"/>
      <c r="B1794" s="27"/>
      <c r="C1794" s="27"/>
      <c r="D1794" s="27" t="s">
        <v>281</v>
      </c>
    </row>
    <row r="1795" spans="1:4" x14ac:dyDescent="0.2">
      <c r="A1795" s="27" t="s">
        <v>2771</v>
      </c>
      <c r="B1795" s="27" t="s">
        <v>959</v>
      </c>
      <c r="C1795" s="27" t="s">
        <v>940</v>
      </c>
      <c r="D1795" s="27" t="s">
        <v>791</v>
      </c>
    </row>
    <row r="1796" spans="1:4" x14ac:dyDescent="0.2">
      <c r="A1796" s="27"/>
      <c r="B1796" s="27"/>
      <c r="C1796" s="27"/>
      <c r="D1796" s="27" t="s">
        <v>793</v>
      </c>
    </row>
    <row r="1797" spans="1:4" x14ac:dyDescent="0.2">
      <c r="A1797" s="27"/>
      <c r="B1797" s="27"/>
      <c r="C1797" s="27"/>
      <c r="D1797" s="27" t="s">
        <v>281</v>
      </c>
    </row>
    <row r="1798" spans="1:4" x14ac:dyDescent="0.2">
      <c r="A1798" s="27" t="s">
        <v>2853</v>
      </c>
      <c r="B1798" s="27" t="s">
        <v>1610</v>
      </c>
      <c r="C1798" s="27" t="s">
        <v>940</v>
      </c>
      <c r="D1798" s="27" t="s">
        <v>281</v>
      </c>
    </row>
    <row r="1799" spans="1:4" x14ac:dyDescent="0.2">
      <c r="A1799" s="27" t="s">
        <v>2872</v>
      </c>
      <c r="B1799" s="27" t="s">
        <v>1617</v>
      </c>
      <c r="C1799" s="27" t="s">
        <v>940</v>
      </c>
      <c r="D1799" s="27" t="s">
        <v>281</v>
      </c>
    </row>
    <row r="1800" spans="1:4" x14ac:dyDescent="0.2">
      <c r="A1800" s="27" t="s">
        <v>2868</v>
      </c>
      <c r="B1800" s="27" t="s">
        <v>1618</v>
      </c>
      <c r="C1800" s="27" t="s">
        <v>940</v>
      </c>
      <c r="D1800" s="27" t="s">
        <v>281</v>
      </c>
    </row>
    <row r="1801" spans="1:4" x14ac:dyDescent="0.2">
      <c r="A1801" s="27" t="s">
        <v>2861</v>
      </c>
      <c r="B1801" s="27" t="s">
        <v>1614</v>
      </c>
      <c r="C1801" s="27" t="s">
        <v>940</v>
      </c>
      <c r="D1801" s="27" t="s">
        <v>281</v>
      </c>
    </row>
    <row r="1802" spans="1:4" x14ac:dyDescent="0.2">
      <c r="A1802" s="27" t="s">
        <v>2859</v>
      </c>
      <c r="B1802" s="27" t="s">
        <v>1615</v>
      </c>
      <c r="C1802" s="27" t="s">
        <v>940</v>
      </c>
      <c r="D1802" s="27" t="s">
        <v>281</v>
      </c>
    </row>
    <row r="1803" spans="1:4" x14ac:dyDescent="0.2">
      <c r="A1803" s="27" t="s">
        <v>2862</v>
      </c>
      <c r="B1803" s="27" t="s">
        <v>1608</v>
      </c>
      <c r="C1803" s="27" t="s">
        <v>940</v>
      </c>
      <c r="D1803" s="27" t="s">
        <v>281</v>
      </c>
    </row>
    <row r="1804" spans="1:4" x14ac:dyDescent="0.2">
      <c r="A1804" s="27" t="s">
        <v>2847</v>
      </c>
      <c r="B1804" s="27" t="s">
        <v>1616</v>
      </c>
      <c r="C1804" s="27" t="s">
        <v>940</v>
      </c>
      <c r="D1804" s="27" t="s">
        <v>281</v>
      </c>
    </row>
    <row r="1805" spans="1:4" x14ac:dyDescent="0.2">
      <c r="A1805" s="27" t="s">
        <v>2850</v>
      </c>
      <c r="B1805" s="27" t="s">
        <v>1609</v>
      </c>
      <c r="C1805" s="27" t="s">
        <v>940</v>
      </c>
      <c r="D1805" s="27" t="s">
        <v>281</v>
      </c>
    </row>
    <row r="1806" spans="1:4" x14ac:dyDescent="0.2">
      <c r="A1806" s="27" t="s">
        <v>2858</v>
      </c>
      <c r="B1806" s="27" t="s">
        <v>1619</v>
      </c>
      <c r="C1806" s="27" t="s">
        <v>940</v>
      </c>
      <c r="D1806" s="27" t="s">
        <v>281</v>
      </c>
    </row>
    <row r="1807" spans="1:4" x14ac:dyDescent="0.2">
      <c r="A1807" s="27" t="s">
        <v>2834</v>
      </c>
      <c r="B1807" s="27" t="s">
        <v>1706</v>
      </c>
      <c r="C1807" s="27" t="s">
        <v>940</v>
      </c>
      <c r="D1807" s="27" t="s">
        <v>281</v>
      </c>
    </row>
    <row r="1808" spans="1:4" x14ac:dyDescent="0.2">
      <c r="A1808" s="27" t="s">
        <v>2869</v>
      </c>
      <c r="B1808" s="27" t="s">
        <v>1552</v>
      </c>
      <c r="C1808" s="27" t="s">
        <v>940</v>
      </c>
      <c r="D1808" s="27" t="s">
        <v>281</v>
      </c>
    </row>
    <row r="1809" spans="1:4" x14ac:dyDescent="0.2">
      <c r="A1809" s="27" t="s">
        <v>2844</v>
      </c>
      <c r="B1809" s="27" t="s">
        <v>1418</v>
      </c>
      <c r="C1809" s="27" t="s">
        <v>940</v>
      </c>
      <c r="D1809" s="27" t="s">
        <v>281</v>
      </c>
    </row>
    <row r="1810" spans="1:4" x14ac:dyDescent="0.2">
      <c r="A1810" s="27" t="s">
        <v>2817</v>
      </c>
      <c r="B1810" s="27" t="s">
        <v>1705</v>
      </c>
      <c r="C1810" s="27" t="s">
        <v>940</v>
      </c>
      <c r="D1810" s="27" t="s">
        <v>281</v>
      </c>
    </row>
    <row r="1811" spans="1:4" x14ac:dyDescent="0.2">
      <c r="A1811" s="27" t="s">
        <v>2797</v>
      </c>
      <c r="B1811" s="27" t="s">
        <v>57</v>
      </c>
      <c r="C1811" s="27" t="s">
        <v>940</v>
      </c>
      <c r="D1811" s="27" t="s">
        <v>791</v>
      </c>
    </row>
    <row r="1812" spans="1:4" x14ac:dyDescent="0.2">
      <c r="A1812" s="27"/>
      <c r="B1812" s="27"/>
      <c r="C1812" s="27"/>
      <c r="D1812" s="27" t="s">
        <v>286</v>
      </c>
    </row>
    <row r="1813" spans="1:4" x14ac:dyDescent="0.2">
      <c r="A1813" s="27"/>
      <c r="B1813" s="27"/>
      <c r="C1813" s="27"/>
      <c r="D1813" s="27" t="s">
        <v>281</v>
      </c>
    </row>
    <row r="1814" spans="1:4" x14ac:dyDescent="0.2">
      <c r="A1814" s="27" t="s">
        <v>2790</v>
      </c>
      <c r="B1814" s="27" t="s">
        <v>592</v>
      </c>
      <c r="C1814" s="27" t="s">
        <v>940</v>
      </c>
      <c r="D1814" s="27" t="s">
        <v>791</v>
      </c>
    </row>
    <row r="1815" spans="1:4" x14ac:dyDescent="0.2">
      <c r="A1815" s="27"/>
      <c r="B1815" s="27"/>
      <c r="C1815" s="27"/>
      <c r="D1815" s="27" t="s">
        <v>281</v>
      </c>
    </row>
    <row r="1816" spans="1:4" x14ac:dyDescent="0.2">
      <c r="A1816" s="27" t="s">
        <v>2774</v>
      </c>
      <c r="B1816" s="27" t="s">
        <v>593</v>
      </c>
      <c r="C1816" s="27" t="s">
        <v>940</v>
      </c>
      <c r="D1816" s="27" t="s">
        <v>795</v>
      </c>
    </row>
    <row r="1817" spans="1:4" x14ac:dyDescent="0.2">
      <c r="A1817" s="27"/>
      <c r="B1817" s="27"/>
      <c r="C1817" s="27"/>
      <c r="D1817" s="27" t="s">
        <v>791</v>
      </c>
    </row>
    <row r="1818" spans="1:4" x14ac:dyDescent="0.2">
      <c r="A1818" s="27"/>
      <c r="B1818" s="27"/>
      <c r="C1818" s="27"/>
      <c r="D1818" s="27" t="s">
        <v>281</v>
      </c>
    </row>
    <row r="1819" spans="1:4" x14ac:dyDescent="0.2">
      <c r="A1819" s="27" t="s">
        <v>2801</v>
      </c>
      <c r="B1819" s="27" t="s">
        <v>594</v>
      </c>
      <c r="C1819" s="27" t="s">
        <v>940</v>
      </c>
      <c r="D1819" s="27" t="s">
        <v>791</v>
      </c>
    </row>
    <row r="1820" spans="1:4" x14ac:dyDescent="0.2">
      <c r="A1820" s="27"/>
      <c r="B1820" s="27"/>
      <c r="C1820" s="27"/>
      <c r="D1820" s="27" t="s">
        <v>281</v>
      </c>
    </row>
    <row r="1821" spans="1:4" x14ac:dyDescent="0.2">
      <c r="A1821" s="27" t="s">
        <v>2781</v>
      </c>
      <c r="B1821" s="27" t="s">
        <v>595</v>
      </c>
      <c r="C1821" s="27" t="s">
        <v>940</v>
      </c>
      <c r="D1821" s="27" t="s">
        <v>791</v>
      </c>
    </row>
    <row r="1822" spans="1:4" x14ac:dyDescent="0.2">
      <c r="A1822" s="27"/>
      <c r="B1822" s="27"/>
      <c r="C1822" s="27"/>
      <c r="D1822" s="27" t="s">
        <v>281</v>
      </c>
    </row>
    <row r="1823" spans="1:4" x14ac:dyDescent="0.2">
      <c r="A1823" s="27" t="s">
        <v>2791</v>
      </c>
      <c r="B1823" s="27" t="s">
        <v>596</v>
      </c>
      <c r="C1823" s="27" t="s">
        <v>940</v>
      </c>
      <c r="D1823" s="27" t="s">
        <v>791</v>
      </c>
    </row>
    <row r="1824" spans="1:4" x14ac:dyDescent="0.2">
      <c r="A1824" s="27"/>
      <c r="B1824" s="27"/>
      <c r="C1824" s="27"/>
      <c r="D1824" s="27" t="s">
        <v>281</v>
      </c>
    </row>
    <row r="1825" spans="1:4" x14ac:dyDescent="0.2">
      <c r="A1825" s="27" t="s">
        <v>2825</v>
      </c>
      <c r="B1825" s="27" t="s">
        <v>597</v>
      </c>
      <c r="C1825" s="27" t="s">
        <v>940</v>
      </c>
      <c r="D1825" s="27" t="s">
        <v>791</v>
      </c>
    </row>
    <row r="1826" spans="1:4" x14ac:dyDescent="0.2">
      <c r="A1826" s="27"/>
      <c r="B1826" s="27"/>
      <c r="C1826" s="27"/>
      <c r="D1826" s="27" t="s">
        <v>281</v>
      </c>
    </row>
    <row r="1827" spans="1:4" x14ac:dyDescent="0.2">
      <c r="A1827" s="27" t="s">
        <v>2832</v>
      </c>
      <c r="B1827" s="27" t="s">
        <v>598</v>
      </c>
      <c r="C1827" s="27" t="s">
        <v>940</v>
      </c>
      <c r="D1827" s="27" t="s">
        <v>791</v>
      </c>
    </row>
    <row r="1828" spans="1:4" x14ac:dyDescent="0.2">
      <c r="A1828" s="27"/>
      <c r="B1828" s="27"/>
      <c r="C1828" s="27"/>
      <c r="D1828" s="27" t="s">
        <v>281</v>
      </c>
    </row>
    <row r="1829" spans="1:4" x14ac:dyDescent="0.2">
      <c r="A1829" s="27" t="s">
        <v>2786</v>
      </c>
      <c r="B1829" s="27" t="s">
        <v>599</v>
      </c>
      <c r="C1829" s="27" t="s">
        <v>940</v>
      </c>
      <c r="D1829" s="27" t="s">
        <v>791</v>
      </c>
    </row>
    <row r="1830" spans="1:4" x14ac:dyDescent="0.2">
      <c r="A1830" s="27"/>
      <c r="B1830" s="27"/>
      <c r="C1830" s="27"/>
      <c r="D1830" s="27" t="s">
        <v>281</v>
      </c>
    </row>
    <row r="1831" spans="1:4" x14ac:dyDescent="0.2">
      <c r="A1831" s="27"/>
      <c r="B1831" s="27"/>
      <c r="C1831" s="27"/>
      <c r="D1831" s="27" t="s">
        <v>1055</v>
      </c>
    </row>
    <row r="1832" spans="1:4" x14ac:dyDescent="0.2">
      <c r="A1832" s="27" t="s">
        <v>2812</v>
      </c>
      <c r="B1832" s="27" t="s">
        <v>600</v>
      </c>
      <c r="C1832" s="27" t="s">
        <v>940</v>
      </c>
      <c r="D1832" s="27" t="s">
        <v>791</v>
      </c>
    </row>
    <row r="1833" spans="1:4" x14ac:dyDescent="0.2">
      <c r="A1833" s="27"/>
      <c r="B1833" s="27"/>
      <c r="C1833" s="27"/>
      <c r="D1833" s="27" t="s">
        <v>281</v>
      </c>
    </row>
    <row r="1834" spans="1:4" x14ac:dyDescent="0.2">
      <c r="A1834" s="27"/>
      <c r="B1834" s="27"/>
      <c r="C1834" s="27"/>
      <c r="D1834" s="27" t="s">
        <v>1055</v>
      </c>
    </row>
    <row r="1835" spans="1:4" x14ac:dyDescent="0.2">
      <c r="A1835" s="27" t="s">
        <v>2806</v>
      </c>
      <c r="B1835" s="27" t="s">
        <v>601</v>
      </c>
      <c r="C1835" s="27" t="s">
        <v>940</v>
      </c>
      <c r="D1835" s="27" t="s">
        <v>795</v>
      </c>
    </row>
    <row r="1836" spans="1:4" x14ac:dyDescent="0.2">
      <c r="A1836" s="27"/>
      <c r="B1836" s="27"/>
      <c r="C1836" s="27"/>
      <c r="D1836" s="27" t="s">
        <v>791</v>
      </c>
    </row>
    <row r="1837" spans="1:4" x14ac:dyDescent="0.2">
      <c r="A1837" s="27"/>
      <c r="B1837" s="27"/>
      <c r="C1837" s="27"/>
      <c r="D1837" s="27" t="s">
        <v>281</v>
      </c>
    </row>
    <row r="1838" spans="1:4" x14ac:dyDescent="0.2">
      <c r="A1838" s="27" t="s">
        <v>2785</v>
      </c>
      <c r="B1838" s="27" t="s">
        <v>602</v>
      </c>
      <c r="C1838" s="27" t="s">
        <v>940</v>
      </c>
      <c r="D1838" s="27" t="s">
        <v>791</v>
      </c>
    </row>
    <row r="1839" spans="1:4" x14ac:dyDescent="0.2">
      <c r="A1839" s="27"/>
      <c r="B1839" s="27"/>
      <c r="C1839" s="27"/>
      <c r="D1839" s="27" t="s">
        <v>281</v>
      </c>
    </row>
    <row r="1840" spans="1:4" x14ac:dyDescent="0.2">
      <c r="A1840" s="27"/>
      <c r="B1840" s="27"/>
      <c r="C1840" s="27"/>
      <c r="D1840" s="27" t="s">
        <v>1055</v>
      </c>
    </row>
    <row r="1841" spans="1:4" x14ac:dyDescent="0.2">
      <c r="A1841" s="27" t="s">
        <v>2798</v>
      </c>
      <c r="B1841" s="27" t="s">
        <v>603</v>
      </c>
      <c r="C1841" s="27" t="s">
        <v>940</v>
      </c>
      <c r="D1841" s="27" t="s">
        <v>795</v>
      </c>
    </row>
    <row r="1842" spans="1:4" x14ac:dyDescent="0.2">
      <c r="A1842" s="27"/>
      <c r="B1842" s="27"/>
      <c r="C1842" s="27"/>
      <c r="D1842" s="27" t="s">
        <v>791</v>
      </c>
    </row>
    <row r="1843" spans="1:4" x14ac:dyDescent="0.2">
      <c r="A1843" s="27"/>
      <c r="B1843" s="27"/>
      <c r="C1843" s="27"/>
      <c r="D1843" s="27" t="s">
        <v>281</v>
      </c>
    </row>
    <row r="1844" spans="1:4" x14ac:dyDescent="0.2">
      <c r="A1844" s="27"/>
      <c r="B1844" s="27"/>
      <c r="C1844" s="27"/>
      <c r="D1844" s="27" t="s">
        <v>1055</v>
      </c>
    </row>
    <row r="1845" spans="1:4" x14ac:dyDescent="0.2">
      <c r="A1845" s="27" t="s">
        <v>2814</v>
      </c>
      <c r="B1845" s="27" t="s">
        <v>604</v>
      </c>
      <c r="C1845" s="27" t="s">
        <v>940</v>
      </c>
      <c r="D1845" s="27" t="s">
        <v>791</v>
      </c>
    </row>
    <row r="1846" spans="1:4" x14ac:dyDescent="0.2">
      <c r="A1846" s="27"/>
      <c r="B1846" s="27"/>
      <c r="C1846" s="27"/>
      <c r="D1846" s="27" t="s">
        <v>281</v>
      </c>
    </row>
    <row r="1847" spans="1:4" x14ac:dyDescent="0.2">
      <c r="A1847" s="27" t="s">
        <v>2870</v>
      </c>
      <c r="B1847" s="27" t="s">
        <v>605</v>
      </c>
      <c r="C1847" s="27" t="s">
        <v>940</v>
      </c>
      <c r="D1847" s="27" t="s">
        <v>791</v>
      </c>
    </row>
    <row r="1848" spans="1:4" x14ac:dyDescent="0.2">
      <c r="A1848" s="27"/>
      <c r="B1848" s="27"/>
      <c r="C1848" s="27"/>
      <c r="D1848" s="27" t="s">
        <v>281</v>
      </c>
    </row>
    <row r="1849" spans="1:4" x14ac:dyDescent="0.2">
      <c r="A1849" s="27" t="s">
        <v>2795</v>
      </c>
      <c r="B1849" s="27" t="s">
        <v>606</v>
      </c>
      <c r="C1849" s="27" t="s">
        <v>940</v>
      </c>
      <c r="D1849" s="27" t="s">
        <v>791</v>
      </c>
    </row>
    <row r="1850" spans="1:4" x14ac:dyDescent="0.2">
      <c r="A1850" s="27"/>
      <c r="B1850" s="27"/>
      <c r="C1850" s="27"/>
      <c r="D1850" s="27" t="s">
        <v>281</v>
      </c>
    </row>
    <row r="1851" spans="1:4" x14ac:dyDescent="0.2">
      <c r="A1851" s="27" t="s">
        <v>2779</v>
      </c>
      <c r="B1851" s="27" t="s">
        <v>607</v>
      </c>
      <c r="C1851" s="27" t="s">
        <v>940</v>
      </c>
      <c r="D1851" s="27" t="s">
        <v>791</v>
      </c>
    </row>
    <row r="1852" spans="1:4" x14ac:dyDescent="0.2">
      <c r="A1852" s="27"/>
      <c r="B1852" s="27"/>
      <c r="C1852" s="27"/>
      <c r="D1852" s="27" t="s">
        <v>281</v>
      </c>
    </row>
    <row r="1853" spans="1:4" x14ac:dyDescent="0.2">
      <c r="A1853" s="27" t="s">
        <v>2805</v>
      </c>
      <c r="B1853" s="27" t="s">
        <v>608</v>
      </c>
      <c r="C1853" s="27" t="s">
        <v>940</v>
      </c>
      <c r="D1853" s="27" t="s">
        <v>791</v>
      </c>
    </row>
    <row r="1854" spans="1:4" x14ac:dyDescent="0.2">
      <c r="A1854" s="27"/>
      <c r="B1854" s="27"/>
      <c r="C1854" s="27"/>
      <c r="D1854" s="27" t="s">
        <v>281</v>
      </c>
    </row>
    <row r="1855" spans="1:4" x14ac:dyDescent="0.2">
      <c r="A1855" s="27" t="s">
        <v>2821</v>
      </c>
      <c r="B1855" s="27" t="s">
        <v>609</v>
      </c>
      <c r="C1855" s="27" t="s">
        <v>940</v>
      </c>
      <c r="D1855" s="27" t="s">
        <v>791</v>
      </c>
    </row>
    <row r="1856" spans="1:4" x14ac:dyDescent="0.2">
      <c r="A1856" s="27"/>
      <c r="B1856" s="27"/>
      <c r="C1856" s="27"/>
      <c r="D1856" s="27" t="s">
        <v>281</v>
      </c>
    </row>
    <row r="1857" spans="1:4" x14ac:dyDescent="0.2">
      <c r="A1857" s="27" t="s">
        <v>2808</v>
      </c>
      <c r="B1857" s="27" t="s">
        <v>610</v>
      </c>
      <c r="C1857" s="27" t="s">
        <v>940</v>
      </c>
      <c r="D1857" s="27" t="s">
        <v>791</v>
      </c>
    </row>
    <row r="1858" spans="1:4" x14ac:dyDescent="0.2">
      <c r="A1858" s="27"/>
      <c r="B1858" s="27"/>
      <c r="C1858" s="27"/>
      <c r="D1858" s="27" t="s">
        <v>281</v>
      </c>
    </row>
    <row r="1859" spans="1:4" x14ac:dyDescent="0.2">
      <c r="A1859" s="27"/>
      <c r="B1859" s="27"/>
      <c r="C1859" s="27"/>
      <c r="D1859" s="27" t="s">
        <v>1055</v>
      </c>
    </row>
    <row r="1860" spans="1:4" x14ac:dyDescent="0.2">
      <c r="A1860" s="27" t="s">
        <v>2803</v>
      </c>
      <c r="B1860" s="27" t="s">
        <v>1424</v>
      </c>
      <c r="C1860" s="27" t="s">
        <v>940</v>
      </c>
      <c r="D1860" s="27" t="s">
        <v>286</v>
      </c>
    </row>
    <row r="1861" spans="1:4" x14ac:dyDescent="0.2">
      <c r="A1861" s="27"/>
      <c r="B1861" s="27"/>
      <c r="C1861" s="27"/>
      <c r="D1861" s="27" t="s">
        <v>281</v>
      </c>
    </row>
    <row r="1862" spans="1:4" x14ac:dyDescent="0.2">
      <c r="A1862" s="27" t="s">
        <v>2761</v>
      </c>
      <c r="B1862" s="27" t="s">
        <v>58</v>
      </c>
      <c r="C1862" s="27" t="s">
        <v>940</v>
      </c>
      <c r="D1862" s="27" t="s">
        <v>791</v>
      </c>
    </row>
    <row r="1863" spans="1:4" x14ac:dyDescent="0.2">
      <c r="A1863" s="27"/>
      <c r="B1863" s="27"/>
      <c r="C1863" s="27"/>
      <c r="D1863" s="27" t="s">
        <v>286</v>
      </c>
    </row>
    <row r="1864" spans="1:4" x14ac:dyDescent="0.2">
      <c r="A1864" s="27"/>
      <c r="B1864" s="27"/>
      <c r="C1864" s="27"/>
      <c r="D1864" s="27" t="s">
        <v>281</v>
      </c>
    </row>
    <row r="1865" spans="1:4" x14ac:dyDescent="0.2">
      <c r="A1865" s="27" t="s">
        <v>2794</v>
      </c>
      <c r="B1865" s="27" t="s">
        <v>59</v>
      </c>
      <c r="C1865" s="27" t="s">
        <v>940</v>
      </c>
      <c r="D1865" s="27" t="s">
        <v>791</v>
      </c>
    </row>
    <row r="1866" spans="1:4" x14ac:dyDescent="0.2">
      <c r="A1866" s="27"/>
      <c r="B1866" s="27"/>
      <c r="C1866" s="27"/>
      <c r="D1866" s="27" t="s">
        <v>281</v>
      </c>
    </row>
    <row r="1867" spans="1:4" x14ac:dyDescent="0.2">
      <c r="A1867" s="27" t="s">
        <v>2010</v>
      </c>
      <c r="B1867" s="27" t="s">
        <v>1542</v>
      </c>
      <c r="C1867" s="27" t="s">
        <v>1034</v>
      </c>
      <c r="D1867" s="27" t="s">
        <v>791</v>
      </c>
    </row>
    <row r="1868" spans="1:4" x14ac:dyDescent="0.2">
      <c r="A1868" s="27"/>
      <c r="B1868" s="27"/>
      <c r="C1868" s="27"/>
      <c r="D1868" s="27" t="s">
        <v>281</v>
      </c>
    </row>
    <row r="1869" spans="1:4" x14ac:dyDescent="0.2">
      <c r="A1869" s="27" t="s">
        <v>1942</v>
      </c>
      <c r="B1869" s="27" t="s">
        <v>1040</v>
      </c>
      <c r="C1869" s="27" t="s">
        <v>1034</v>
      </c>
      <c r="D1869" s="27" t="s">
        <v>791</v>
      </c>
    </row>
    <row r="1870" spans="1:4" x14ac:dyDescent="0.2">
      <c r="A1870" s="27"/>
      <c r="B1870" s="27"/>
      <c r="C1870" s="27"/>
      <c r="D1870" s="27" t="s">
        <v>281</v>
      </c>
    </row>
    <row r="1871" spans="1:4" x14ac:dyDescent="0.2">
      <c r="A1871" s="27" t="s">
        <v>2096</v>
      </c>
      <c r="B1871" s="27" t="s">
        <v>2097</v>
      </c>
      <c r="C1871" s="27" t="s">
        <v>1034</v>
      </c>
      <c r="D1871" s="27" t="s">
        <v>281</v>
      </c>
    </row>
    <row r="1872" spans="1:4" x14ac:dyDescent="0.2">
      <c r="A1872" s="27" t="s">
        <v>2505</v>
      </c>
      <c r="B1872" s="27" t="s">
        <v>1035</v>
      </c>
      <c r="C1872" s="27" t="s">
        <v>1034</v>
      </c>
      <c r="D1872" s="27" t="s">
        <v>791</v>
      </c>
    </row>
    <row r="1873" spans="1:4" x14ac:dyDescent="0.2">
      <c r="A1873" s="27"/>
      <c r="B1873" s="27"/>
      <c r="C1873" s="27"/>
      <c r="D1873" s="27" t="s">
        <v>281</v>
      </c>
    </row>
    <row r="1874" spans="1:4" x14ac:dyDescent="0.2">
      <c r="A1874" s="27" t="s">
        <v>1974</v>
      </c>
      <c r="B1874" s="27" t="s">
        <v>1033</v>
      </c>
      <c r="C1874" s="27" t="s">
        <v>1034</v>
      </c>
      <c r="D1874" s="27" t="s">
        <v>791</v>
      </c>
    </row>
    <row r="1875" spans="1:4" x14ac:dyDescent="0.2">
      <c r="A1875" s="27"/>
      <c r="B1875" s="27"/>
      <c r="C1875" s="27"/>
      <c r="D1875" s="27" t="s">
        <v>281</v>
      </c>
    </row>
    <row r="1876" spans="1:4" x14ac:dyDescent="0.2">
      <c r="A1876" s="27" t="s">
        <v>1963</v>
      </c>
      <c r="B1876" s="27" t="s">
        <v>1689</v>
      </c>
      <c r="C1876" s="27" t="s">
        <v>1034</v>
      </c>
      <c r="D1876" s="27" t="s">
        <v>791</v>
      </c>
    </row>
    <row r="1877" spans="1:4" x14ac:dyDescent="0.2">
      <c r="A1877" s="27"/>
      <c r="B1877" s="27"/>
      <c r="C1877" s="27"/>
      <c r="D1877" s="27" t="s">
        <v>281</v>
      </c>
    </row>
    <row r="1878" spans="1:4" x14ac:dyDescent="0.2">
      <c r="A1878" s="27" t="s">
        <v>2513</v>
      </c>
      <c r="B1878" s="27" t="s">
        <v>547</v>
      </c>
      <c r="C1878" s="27" t="s">
        <v>1410</v>
      </c>
      <c r="D1878" s="27" t="s">
        <v>792</v>
      </c>
    </row>
    <row r="1879" spans="1:4" x14ac:dyDescent="0.2">
      <c r="A1879" s="27" t="s">
        <v>2449</v>
      </c>
      <c r="B1879" s="27" t="s">
        <v>1655</v>
      </c>
      <c r="C1879" s="27" t="s">
        <v>1410</v>
      </c>
      <c r="D1879" s="27" t="s">
        <v>1682</v>
      </c>
    </row>
    <row r="1880" spans="1:4" x14ac:dyDescent="0.2">
      <c r="A1880" s="27" t="s">
        <v>2506</v>
      </c>
      <c r="B1880" s="27" t="s">
        <v>87</v>
      </c>
      <c r="C1880" s="27" t="s">
        <v>941</v>
      </c>
      <c r="D1880" s="27" t="s">
        <v>286</v>
      </c>
    </row>
    <row r="1881" spans="1:4" x14ac:dyDescent="0.2">
      <c r="A1881" s="27" t="s">
        <v>2442</v>
      </c>
      <c r="B1881" s="27" t="s">
        <v>88</v>
      </c>
      <c r="C1881" s="27" t="s">
        <v>941</v>
      </c>
      <c r="D1881" s="27" t="s">
        <v>791</v>
      </c>
    </row>
    <row r="1882" spans="1:4" x14ac:dyDescent="0.2">
      <c r="A1882" s="27"/>
      <c r="B1882" s="27"/>
      <c r="C1882" s="27"/>
      <c r="D1882" s="27" t="s">
        <v>792</v>
      </c>
    </row>
    <row r="1883" spans="1:4" x14ac:dyDescent="0.2">
      <c r="A1883" s="27"/>
      <c r="B1883" s="27"/>
      <c r="C1883" s="27"/>
      <c r="D1883" s="27" t="s">
        <v>793</v>
      </c>
    </row>
    <row r="1884" spans="1:4" x14ac:dyDescent="0.2">
      <c r="A1884" s="27"/>
      <c r="B1884" s="27"/>
      <c r="C1884" s="27"/>
      <c r="D1884" s="27" t="s">
        <v>1055</v>
      </c>
    </row>
    <row r="1885" spans="1:4" x14ac:dyDescent="0.2">
      <c r="A1885" s="27" t="s">
        <v>2467</v>
      </c>
      <c r="B1885" s="27" t="s">
        <v>428</v>
      </c>
      <c r="C1885" s="27" t="s">
        <v>941</v>
      </c>
      <c r="D1885" s="27" t="s">
        <v>286</v>
      </c>
    </row>
    <row r="1886" spans="1:4" x14ac:dyDescent="0.2">
      <c r="A1886" s="27" t="s">
        <v>2558</v>
      </c>
      <c r="B1886" s="27" t="s">
        <v>86</v>
      </c>
      <c r="C1886" s="27" t="s">
        <v>941</v>
      </c>
      <c r="D1886" s="27" t="s">
        <v>286</v>
      </c>
    </row>
    <row r="1887" spans="1:4" x14ac:dyDescent="0.2">
      <c r="A1887" s="27" t="s">
        <v>2518</v>
      </c>
      <c r="B1887" s="27" t="s">
        <v>89</v>
      </c>
      <c r="C1887" s="27" t="s">
        <v>941</v>
      </c>
      <c r="D1887" s="27" t="s">
        <v>286</v>
      </c>
    </row>
    <row r="1888" spans="1:4" x14ac:dyDescent="0.2">
      <c r="A1888" s="27" t="s">
        <v>2503</v>
      </c>
      <c r="B1888" s="27" t="s">
        <v>85</v>
      </c>
      <c r="C1888" s="27" t="s">
        <v>941</v>
      </c>
      <c r="D1888" s="27" t="s">
        <v>286</v>
      </c>
    </row>
    <row r="1889" spans="1:4" x14ac:dyDescent="0.2">
      <c r="A1889" s="27" t="s">
        <v>2514</v>
      </c>
      <c r="B1889" s="27" t="s">
        <v>90</v>
      </c>
      <c r="C1889" s="27" t="s">
        <v>941</v>
      </c>
      <c r="D1889" s="27" t="s">
        <v>286</v>
      </c>
    </row>
    <row r="1890" spans="1:4" x14ac:dyDescent="0.2">
      <c r="A1890" s="27" t="s">
        <v>2517</v>
      </c>
      <c r="B1890" s="27" t="s">
        <v>91</v>
      </c>
      <c r="C1890" s="27" t="s">
        <v>941</v>
      </c>
      <c r="D1890" s="27" t="s">
        <v>286</v>
      </c>
    </row>
    <row r="1891" spans="1:4" x14ac:dyDescent="0.2">
      <c r="A1891" s="27" t="s">
        <v>2463</v>
      </c>
      <c r="B1891" s="27" t="s">
        <v>92</v>
      </c>
      <c r="C1891" s="27" t="s">
        <v>941</v>
      </c>
      <c r="D1891" s="27" t="s">
        <v>286</v>
      </c>
    </row>
    <row r="1892" spans="1:4" x14ac:dyDescent="0.2">
      <c r="A1892" s="27" t="s">
        <v>2489</v>
      </c>
      <c r="B1892" s="27" t="s">
        <v>93</v>
      </c>
      <c r="C1892" s="27" t="s">
        <v>941</v>
      </c>
      <c r="D1892" s="27" t="s">
        <v>286</v>
      </c>
    </row>
    <row r="1893" spans="1:4" x14ac:dyDescent="0.2">
      <c r="A1893" s="27" t="s">
        <v>2502</v>
      </c>
      <c r="B1893" s="27" t="s">
        <v>94</v>
      </c>
      <c r="C1893" s="27" t="s">
        <v>941</v>
      </c>
      <c r="D1893" s="27" t="s">
        <v>286</v>
      </c>
    </row>
    <row r="1894" spans="1:4" x14ac:dyDescent="0.2">
      <c r="A1894" s="27" t="s">
        <v>2547</v>
      </c>
      <c r="B1894" s="27" t="s">
        <v>95</v>
      </c>
      <c r="C1894" s="27" t="s">
        <v>941</v>
      </c>
      <c r="D1894" s="27" t="s">
        <v>286</v>
      </c>
    </row>
    <row r="1895" spans="1:4" x14ac:dyDescent="0.2">
      <c r="A1895" s="27" t="s">
        <v>1087</v>
      </c>
      <c r="B1895" s="27" t="s">
        <v>61</v>
      </c>
      <c r="C1895" s="27" t="s">
        <v>520</v>
      </c>
      <c r="D1895" s="27" t="s">
        <v>1180</v>
      </c>
    </row>
    <row r="1896" spans="1:4" x14ac:dyDescent="0.2">
      <c r="A1896" s="27"/>
      <c r="B1896" s="27"/>
      <c r="C1896" s="27"/>
      <c r="D1896" s="27" t="s">
        <v>791</v>
      </c>
    </row>
    <row r="1897" spans="1:4" x14ac:dyDescent="0.2">
      <c r="A1897" s="27" t="s">
        <v>1088</v>
      </c>
      <c r="B1897" s="27" t="s">
        <v>62</v>
      </c>
      <c r="C1897" s="27" t="s">
        <v>520</v>
      </c>
      <c r="D1897" s="27" t="s">
        <v>1180</v>
      </c>
    </row>
    <row r="1898" spans="1:4" x14ac:dyDescent="0.2">
      <c r="A1898" s="27"/>
      <c r="B1898" s="27"/>
      <c r="C1898" s="27"/>
      <c r="D1898" s="27" t="s">
        <v>791</v>
      </c>
    </row>
    <row r="1899" spans="1:4" x14ac:dyDescent="0.2">
      <c r="A1899" s="27" t="s">
        <v>518</v>
      </c>
      <c r="B1899" s="27" t="s">
        <v>63</v>
      </c>
      <c r="C1899" s="27" t="s">
        <v>520</v>
      </c>
      <c r="D1899" s="27" t="s">
        <v>1180</v>
      </c>
    </row>
    <row r="1900" spans="1:4" x14ac:dyDescent="0.2">
      <c r="A1900" s="27"/>
      <c r="B1900" s="27"/>
      <c r="C1900" s="27"/>
      <c r="D1900" s="27" t="s">
        <v>791</v>
      </c>
    </row>
    <row r="1901" spans="1:4" x14ac:dyDescent="0.2">
      <c r="A1901" s="27" t="s">
        <v>517</v>
      </c>
      <c r="B1901" s="27" t="s">
        <v>64</v>
      </c>
      <c r="C1901" s="27" t="s">
        <v>520</v>
      </c>
      <c r="D1901" s="27" t="s">
        <v>1180</v>
      </c>
    </row>
    <row r="1902" spans="1:4" x14ac:dyDescent="0.2">
      <c r="A1902" s="27" t="s">
        <v>519</v>
      </c>
      <c r="B1902" s="27" t="s">
        <v>65</v>
      </c>
      <c r="C1902" s="27" t="s">
        <v>520</v>
      </c>
      <c r="D1902" s="27" t="s">
        <v>1180</v>
      </c>
    </row>
    <row r="1903" spans="1:4" x14ac:dyDescent="0.2">
      <c r="A1903" s="27" t="s">
        <v>516</v>
      </c>
      <c r="B1903" s="27" t="s">
        <v>66</v>
      </c>
      <c r="C1903" s="27" t="s">
        <v>520</v>
      </c>
      <c r="D1903" s="27" t="s">
        <v>1180</v>
      </c>
    </row>
    <row r="1904" spans="1:4" x14ac:dyDescent="0.2">
      <c r="A1904" s="27" t="s">
        <v>1135</v>
      </c>
      <c r="B1904" s="27" t="s">
        <v>1136</v>
      </c>
      <c r="C1904" s="27" t="s">
        <v>520</v>
      </c>
      <c r="D1904" s="27" t="s">
        <v>1180</v>
      </c>
    </row>
    <row r="1905" spans="1:4" x14ac:dyDescent="0.2">
      <c r="A1905" s="27" t="s">
        <v>1134</v>
      </c>
      <c r="B1905" s="27" t="s">
        <v>1294</v>
      </c>
      <c r="C1905" s="27" t="s">
        <v>520</v>
      </c>
      <c r="D1905" s="27" t="s">
        <v>1180</v>
      </c>
    </row>
    <row r="1906" spans="1:4" x14ac:dyDescent="0.2">
      <c r="A1906" s="27" t="s">
        <v>515</v>
      </c>
      <c r="B1906" s="27" t="s">
        <v>60</v>
      </c>
      <c r="C1906" s="27" t="s">
        <v>520</v>
      </c>
      <c r="D1906" s="27" t="s">
        <v>1180</v>
      </c>
    </row>
    <row r="1907" spans="1:4" x14ac:dyDescent="0.2">
      <c r="A1907" s="27"/>
      <c r="B1907" s="27"/>
      <c r="C1907" s="27"/>
      <c r="D1907" s="27" t="s">
        <v>791</v>
      </c>
    </row>
    <row r="1908" spans="1:4" x14ac:dyDescent="0.2">
      <c r="A1908" s="27" t="s">
        <v>514</v>
      </c>
      <c r="B1908" s="27" t="s">
        <v>67</v>
      </c>
      <c r="C1908" s="27" t="s">
        <v>520</v>
      </c>
      <c r="D1908" s="27" t="s">
        <v>1180</v>
      </c>
    </row>
    <row r="1909" spans="1:4" x14ac:dyDescent="0.2">
      <c r="A1909" s="27" t="s">
        <v>513</v>
      </c>
      <c r="B1909" s="27" t="s">
        <v>68</v>
      </c>
      <c r="C1909" s="27" t="s">
        <v>520</v>
      </c>
      <c r="D1909" s="27" t="s">
        <v>1180</v>
      </c>
    </row>
    <row r="1910" spans="1:4" x14ac:dyDescent="0.2">
      <c r="A1910" s="27" t="s">
        <v>2447</v>
      </c>
      <c r="B1910" s="27" t="s">
        <v>871</v>
      </c>
      <c r="C1910" s="27" t="s">
        <v>520</v>
      </c>
      <c r="D1910" s="27" t="s">
        <v>1180</v>
      </c>
    </row>
    <row r="1911" spans="1:4" x14ac:dyDescent="0.2">
      <c r="A1911" s="27" t="s">
        <v>2671</v>
      </c>
      <c r="B1911" s="27" t="s">
        <v>2176</v>
      </c>
      <c r="C1911" s="27" t="s">
        <v>937</v>
      </c>
      <c r="D1911" s="27" t="s">
        <v>285</v>
      </c>
    </row>
    <row r="1912" spans="1:4" x14ac:dyDescent="0.2">
      <c r="A1912" s="27" t="s">
        <v>2703</v>
      </c>
      <c r="B1912" s="27" t="s">
        <v>374</v>
      </c>
      <c r="C1912" s="27" t="s">
        <v>937</v>
      </c>
      <c r="D1912" s="27" t="s">
        <v>792</v>
      </c>
    </row>
    <row r="1913" spans="1:4" x14ac:dyDescent="0.2">
      <c r="A1913" s="27"/>
      <c r="B1913" s="27"/>
      <c r="C1913" s="27"/>
      <c r="D1913" s="27" t="s">
        <v>286</v>
      </c>
    </row>
    <row r="1914" spans="1:4" x14ac:dyDescent="0.2">
      <c r="A1914" s="27" t="s">
        <v>2472</v>
      </c>
      <c r="B1914" s="27" t="s">
        <v>396</v>
      </c>
      <c r="C1914" s="27" t="s">
        <v>936</v>
      </c>
      <c r="D1914" s="27" t="s">
        <v>791</v>
      </c>
    </row>
    <row r="1915" spans="1:4" x14ac:dyDescent="0.2">
      <c r="A1915" s="27"/>
      <c r="B1915" s="27"/>
      <c r="C1915" s="27"/>
      <c r="D1915" s="27" t="s">
        <v>792</v>
      </c>
    </row>
    <row r="1916" spans="1:4" x14ac:dyDescent="0.2">
      <c r="A1916" s="27"/>
      <c r="B1916" s="27"/>
      <c r="C1916" s="27"/>
      <c r="D1916" s="27" t="s">
        <v>793</v>
      </c>
    </row>
    <row r="1917" spans="1:4" x14ac:dyDescent="0.2">
      <c r="A1917" s="27" t="s">
        <v>2425</v>
      </c>
      <c r="B1917" s="27" t="s">
        <v>312</v>
      </c>
      <c r="C1917" s="27" t="s">
        <v>936</v>
      </c>
      <c r="D1917" s="27" t="s">
        <v>791</v>
      </c>
    </row>
    <row r="1918" spans="1:4" x14ac:dyDescent="0.2">
      <c r="A1918" s="27"/>
      <c r="B1918" s="27"/>
      <c r="C1918" s="27"/>
      <c r="D1918" s="27" t="s">
        <v>792</v>
      </c>
    </row>
    <row r="1919" spans="1:4" x14ac:dyDescent="0.2">
      <c r="A1919" s="27"/>
      <c r="B1919" s="27"/>
      <c r="C1919" s="27"/>
      <c r="D1919" s="27" t="s">
        <v>793</v>
      </c>
    </row>
    <row r="1920" spans="1:4" x14ac:dyDescent="0.2">
      <c r="A1920" s="27" t="s">
        <v>2418</v>
      </c>
      <c r="B1920" s="27" t="s">
        <v>135</v>
      </c>
      <c r="C1920" s="27" t="s">
        <v>936</v>
      </c>
      <c r="D1920" s="27" t="s">
        <v>791</v>
      </c>
    </row>
    <row r="1921" spans="1:4" x14ac:dyDescent="0.2">
      <c r="A1921" s="27"/>
      <c r="B1921" s="27"/>
      <c r="C1921" s="27"/>
      <c r="D1921" s="27" t="s">
        <v>1682</v>
      </c>
    </row>
    <row r="1922" spans="1:4" x14ac:dyDescent="0.2">
      <c r="A1922" s="27" t="s">
        <v>2701</v>
      </c>
      <c r="B1922" s="27" t="s">
        <v>2695</v>
      </c>
      <c r="C1922" s="27" t="s">
        <v>936</v>
      </c>
      <c r="D1922" s="27" t="s">
        <v>1682</v>
      </c>
    </row>
    <row r="1923" spans="1:4" x14ac:dyDescent="0.2">
      <c r="A1923" s="27" t="s">
        <v>2478</v>
      </c>
      <c r="B1923" s="27" t="s">
        <v>1296</v>
      </c>
      <c r="C1923" s="27" t="s">
        <v>936</v>
      </c>
      <c r="D1923" s="27" t="s">
        <v>791</v>
      </c>
    </row>
    <row r="1924" spans="1:4" x14ac:dyDescent="0.2">
      <c r="A1924" s="27"/>
      <c r="B1924" s="27"/>
      <c r="C1924" s="27"/>
      <c r="D1924" s="27" t="s">
        <v>792</v>
      </c>
    </row>
    <row r="1925" spans="1:4" x14ac:dyDescent="0.2">
      <c r="A1925" s="27"/>
      <c r="B1925" s="27"/>
      <c r="C1925" s="27"/>
      <c r="D1925" s="27" t="s">
        <v>286</v>
      </c>
    </row>
    <row r="1926" spans="1:4" x14ac:dyDescent="0.2">
      <c r="A1926" s="27" t="s">
        <v>2451</v>
      </c>
      <c r="B1926" s="27" t="s">
        <v>313</v>
      </c>
      <c r="C1926" s="27" t="s">
        <v>936</v>
      </c>
      <c r="D1926" s="27" t="s">
        <v>791</v>
      </c>
    </row>
    <row r="1927" spans="1:4" x14ac:dyDescent="0.2">
      <c r="A1927" s="27"/>
      <c r="B1927" s="27"/>
      <c r="C1927" s="27"/>
      <c r="D1927" s="27" t="s">
        <v>792</v>
      </c>
    </row>
    <row r="1928" spans="1:4" x14ac:dyDescent="0.2">
      <c r="A1928" s="27"/>
      <c r="B1928" s="27"/>
      <c r="C1928" s="27"/>
      <c r="D1928" s="27" t="s">
        <v>286</v>
      </c>
    </row>
    <row r="1929" spans="1:4" x14ac:dyDescent="0.2">
      <c r="A1929" s="27" t="s">
        <v>2528</v>
      </c>
      <c r="B1929" s="27" t="s">
        <v>1549</v>
      </c>
      <c r="C1929" s="27" t="s">
        <v>936</v>
      </c>
      <c r="D1929" s="27" t="s">
        <v>1465</v>
      </c>
    </row>
    <row r="1930" spans="1:4" x14ac:dyDescent="0.2">
      <c r="A1930" s="27" t="s">
        <v>2462</v>
      </c>
      <c r="B1930" s="27" t="s">
        <v>316</v>
      </c>
      <c r="C1930" s="27" t="s">
        <v>936</v>
      </c>
      <c r="D1930" s="27" t="s">
        <v>791</v>
      </c>
    </row>
    <row r="1931" spans="1:4" x14ac:dyDescent="0.2">
      <c r="A1931" s="27"/>
      <c r="B1931" s="27"/>
      <c r="C1931" s="27"/>
      <c r="D1931" s="27" t="s">
        <v>793</v>
      </c>
    </row>
    <row r="1932" spans="1:4" x14ac:dyDescent="0.2">
      <c r="A1932" s="27"/>
      <c r="B1932" s="27"/>
      <c r="C1932" s="27"/>
      <c r="D1932" s="27" t="s">
        <v>286</v>
      </c>
    </row>
    <row r="1933" spans="1:4" x14ac:dyDescent="0.2">
      <c r="A1933" s="27"/>
      <c r="B1933" s="27"/>
      <c r="C1933" s="27"/>
      <c r="D1933" s="27" t="s">
        <v>1682</v>
      </c>
    </row>
    <row r="1934" spans="1:4" x14ac:dyDescent="0.2">
      <c r="A1934" s="27" t="s">
        <v>2439</v>
      </c>
      <c r="B1934" s="27" t="s">
        <v>318</v>
      </c>
      <c r="C1934" s="27" t="s">
        <v>936</v>
      </c>
      <c r="D1934" s="27" t="s">
        <v>791</v>
      </c>
    </row>
    <row r="1935" spans="1:4" x14ac:dyDescent="0.2">
      <c r="A1935" s="27"/>
      <c r="B1935" s="27"/>
      <c r="C1935" s="27"/>
      <c r="D1935" s="27" t="s">
        <v>792</v>
      </c>
    </row>
    <row r="1936" spans="1:4" x14ac:dyDescent="0.2">
      <c r="A1936" s="27" t="s">
        <v>2441</v>
      </c>
      <c r="B1936" s="27" t="s">
        <v>315</v>
      </c>
      <c r="C1936" s="27" t="s">
        <v>936</v>
      </c>
      <c r="D1936" s="27" t="s">
        <v>791</v>
      </c>
    </row>
    <row r="1937" spans="1:4" x14ac:dyDescent="0.2">
      <c r="A1937" s="27"/>
      <c r="B1937" s="27"/>
      <c r="C1937" s="27"/>
      <c r="D1937" s="27" t="s">
        <v>1682</v>
      </c>
    </row>
    <row r="1938" spans="1:4" x14ac:dyDescent="0.2">
      <c r="A1938" s="27" t="s">
        <v>2509</v>
      </c>
      <c r="B1938" s="27" t="s">
        <v>1411</v>
      </c>
      <c r="C1938" s="27" t="s">
        <v>936</v>
      </c>
      <c r="D1938" s="27" t="s">
        <v>1465</v>
      </c>
    </row>
    <row r="1939" spans="1:4" x14ac:dyDescent="0.2">
      <c r="A1939" s="27" t="s">
        <v>2465</v>
      </c>
      <c r="B1939" s="27" t="s">
        <v>314</v>
      </c>
      <c r="C1939" s="27" t="s">
        <v>936</v>
      </c>
      <c r="D1939" s="27" t="s">
        <v>791</v>
      </c>
    </row>
    <row r="1940" spans="1:4" x14ac:dyDescent="0.2">
      <c r="A1940" s="27"/>
      <c r="B1940" s="27"/>
      <c r="C1940" s="27"/>
      <c r="D1940" s="27" t="s">
        <v>1682</v>
      </c>
    </row>
    <row r="1941" spans="1:4" x14ac:dyDescent="0.2">
      <c r="A1941" s="27" t="s">
        <v>2591</v>
      </c>
      <c r="B1941" s="27" t="s">
        <v>2592</v>
      </c>
      <c r="C1941" s="27" t="s">
        <v>936</v>
      </c>
      <c r="D1941" s="27" t="s">
        <v>791</v>
      </c>
    </row>
    <row r="1942" spans="1:4" x14ac:dyDescent="0.2">
      <c r="A1942" s="27"/>
      <c r="B1942" s="27"/>
      <c r="C1942" s="27"/>
      <c r="D1942" s="27" t="s">
        <v>1682</v>
      </c>
    </row>
    <row r="1943" spans="1:4" x14ac:dyDescent="0.2">
      <c r="A1943" s="27" t="s">
        <v>2474</v>
      </c>
      <c r="B1943" s="27" t="s">
        <v>1297</v>
      </c>
      <c r="C1943" s="27" t="s">
        <v>936</v>
      </c>
      <c r="D1943" s="27" t="s">
        <v>791</v>
      </c>
    </row>
    <row r="1944" spans="1:4" x14ac:dyDescent="0.2">
      <c r="A1944" s="27"/>
      <c r="B1944" s="27"/>
      <c r="C1944" s="27"/>
      <c r="D1944" s="27" t="s">
        <v>793</v>
      </c>
    </row>
    <row r="1945" spans="1:4" x14ac:dyDescent="0.2">
      <c r="A1945" s="27"/>
      <c r="B1945" s="27"/>
      <c r="C1945" s="27"/>
      <c r="D1945" s="27" t="s">
        <v>1682</v>
      </c>
    </row>
    <row r="1946" spans="1:4" x14ac:dyDescent="0.2">
      <c r="A1946" s="27" t="s">
        <v>2415</v>
      </c>
      <c r="B1946" s="27" t="s">
        <v>260</v>
      </c>
      <c r="C1946" s="27" t="s">
        <v>936</v>
      </c>
      <c r="D1946" s="27" t="s">
        <v>791</v>
      </c>
    </row>
    <row r="1947" spans="1:4" x14ac:dyDescent="0.2">
      <c r="A1947" s="27"/>
      <c r="B1947" s="27"/>
      <c r="C1947" s="27"/>
      <c r="D1947" s="27" t="s">
        <v>1682</v>
      </c>
    </row>
    <row r="1948" spans="1:4" x14ac:dyDescent="0.2">
      <c r="A1948" s="27" t="s">
        <v>2435</v>
      </c>
      <c r="B1948" s="27" t="s">
        <v>266</v>
      </c>
      <c r="C1948" s="27" t="s">
        <v>936</v>
      </c>
      <c r="D1948" s="27" t="s">
        <v>791</v>
      </c>
    </row>
    <row r="1949" spans="1:4" x14ac:dyDescent="0.2">
      <c r="A1949" s="27"/>
      <c r="B1949" s="27"/>
      <c r="C1949" s="27"/>
      <c r="D1949" s="27" t="s">
        <v>1682</v>
      </c>
    </row>
    <row r="1950" spans="1:4" x14ac:dyDescent="0.2">
      <c r="A1950" s="27" t="s">
        <v>2416</v>
      </c>
      <c r="B1950" s="27" t="s">
        <v>264</v>
      </c>
      <c r="C1950" s="27" t="s">
        <v>936</v>
      </c>
      <c r="D1950" s="27" t="s">
        <v>791</v>
      </c>
    </row>
    <row r="1951" spans="1:4" x14ac:dyDescent="0.2">
      <c r="A1951" s="27"/>
      <c r="B1951" s="27"/>
      <c r="C1951" s="27"/>
      <c r="D1951" s="27" t="s">
        <v>1682</v>
      </c>
    </row>
    <row r="1952" spans="1:4" x14ac:dyDescent="0.2">
      <c r="A1952" s="27" t="s">
        <v>2420</v>
      </c>
      <c r="B1952" s="27" t="s">
        <v>259</v>
      </c>
      <c r="C1952" s="27" t="s">
        <v>936</v>
      </c>
      <c r="D1952" s="27" t="s">
        <v>791</v>
      </c>
    </row>
    <row r="1953" spans="1:4" x14ac:dyDescent="0.2">
      <c r="A1953" s="27"/>
      <c r="B1953" s="27"/>
      <c r="C1953" s="27"/>
      <c r="D1953" s="27" t="s">
        <v>1682</v>
      </c>
    </row>
    <row r="1954" spans="1:4" x14ac:dyDescent="0.2">
      <c r="A1954" s="27" t="s">
        <v>2424</v>
      </c>
      <c r="B1954" s="27" t="s">
        <v>258</v>
      </c>
      <c r="C1954" s="27" t="s">
        <v>936</v>
      </c>
      <c r="D1954" s="27" t="s">
        <v>791</v>
      </c>
    </row>
    <row r="1955" spans="1:4" x14ac:dyDescent="0.2">
      <c r="A1955" s="27"/>
      <c r="B1955" s="27"/>
      <c r="C1955" s="27"/>
      <c r="D1955" s="27" t="s">
        <v>1682</v>
      </c>
    </row>
    <row r="1956" spans="1:4" x14ac:dyDescent="0.2">
      <c r="A1956" s="27" t="s">
        <v>2491</v>
      </c>
      <c r="B1956" s="27" t="s">
        <v>257</v>
      </c>
      <c r="C1956" s="27" t="s">
        <v>936</v>
      </c>
      <c r="D1956" s="27" t="s">
        <v>791</v>
      </c>
    </row>
    <row r="1957" spans="1:4" x14ac:dyDescent="0.2">
      <c r="A1957" s="27"/>
      <c r="B1957" s="27"/>
      <c r="C1957" s="27"/>
      <c r="D1957" s="27" t="s">
        <v>1682</v>
      </c>
    </row>
    <row r="1958" spans="1:4" x14ac:dyDescent="0.2">
      <c r="A1958" s="27" t="s">
        <v>2438</v>
      </c>
      <c r="B1958" s="27" t="s">
        <v>256</v>
      </c>
      <c r="C1958" s="27" t="s">
        <v>936</v>
      </c>
      <c r="D1958" s="27" t="s">
        <v>791</v>
      </c>
    </row>
    <row r="1959" spans="1:4" x14ac:dyDescent="0.2">
      <c r="A1959" s="27"/>
      <c r="B1959" s="27"/>
      <c r="C1959" s="27"/>
      <c r="D1959" s="27" t="s">
        <v>1682</v>
      </c>
    </row>
    <row r="1960" spans="1:4" x14ac:dyDescent="0.2">
      <c r="A1960" s="27" t="s">
        <v>2477</v>
      </c>
      <c r="B1960" s="27" t="s">
        <v>250</v>
      </c>
      <c r="C1960" s="27" t="s">
        <v>936</v>
      </c>
      <c r="D1960" s="27" t="s">
        <v>791</v>
      </c>
    </row>
    <row r="1961" spans="1:4" x14ac:dyDescent="0.2">
      <c r="A1961" s="27"/>
      <c r="B1961" s="27"/>
      <c r="C1961" s="27"/>
      <c r="D1961" s="27" t="s">
        <v>1682</v>
      </c>
    </row>
    <row r="1962" spans="1:4" x14ac:dyDescent="0.2">
      <c r="A1962" s="27" t="s">
        <v>2398</v>
      </c>
      <c r="B1962" s="27" t="s">
        <v>251</v>
      </c>
      <c r="C1962" s="27" t="s">
        <v>936</v>
      </c>
      <c r="D1962" s="27" t="s">
        <v>791</v>
      </c>
    </row>
    <row r="1963" spans="1:4" x14ac:dyDescent="0.2">
      <c r="A1963" s="27"/>
      <c r="B1963" s="27"/>
      <c r="C1963" s="27"/>
      <c r="D1963" s="27" t="s">
        <v>1682</v>
      </c>
    </row>
    <row r="1964" spans="1:4" x14ac:dyDescent="0.2">
      <c r="A1964" s="27" t="s">
        <v>2523</v>
      </c>
      <c r="B1964" s="27" t="s">
        <v>262</v>
      </c>
      <c r="C1964" s="27" t="s">
        <v>936</v>
      </c>
      <c r="D1964" s="27" t="s">
        <v>791</v>
      </c>
    </row>
    <row r="1965" spans="1:4" x14ac:dyDescent="0.2">
      <c r="A1965" s="27"/>
      <c r="B1965" s="27"/>
      <c r="C1965" s="27"/>
      <c r="D1965" s="27" t="s">
        <v>1682</v>
      </c>
    </row>
    <row r="1966" spans="1:4" x14ac:dyDescent="0.2">
      <c r="A1966" s="27" t="s">
        <v>2537</v>
      </c>
      <c r="B1966" s="27" t="s">
        <v>255</v>
      </c>
      <c r="C1966" s="27" t="s">
        <v>936</v>
      </c>
      <c r="D1966" s="27" t="s">
        <v>791</v>
      </c>
    </row>
    <row r="1967" spans="1:4" x14ac:dyDescent="0.2">
      <c r="A1967" s="27"/>
      <c r="B1967" s="27"/>
      <c r="C1967" s="27"/>
      <c r="D1967" s="27" t="s">
        <v>1682</v>
      </c>
    </row>
    <row r="1968" spans="1:4" x14ac:dyDescent="0.2">
      <c r="A1968" s="27" t="s">
        <v>2413</v>
      </c>
      <c r="B1968" s="27" t="s">
        <v>265</v>
      </c>
      <c r="C1968" s="27" t="s">
        <v>936</v>
      </c>
      <c r="D1968" s="27" t="s">
        <v>791</v>
      </c>
    </row>
    <row r="1969" spans="1:4" x14ac:dyDescent="0.2">
      <c r="A1969" s="27"/>
      <c r="B1969" s="27"/>
      <c r="C1969" s="27"/>
      <c r="D1969" s="27" t="s">
        <v>1682</v>
      </c>
    </row>
    <row r="1970" spans="1:4" x14ac:dyDescent="0.2">
      <c r="A1970" s="27" t="s">
        <v>2500</v>
      </c>
      <c r="B1970" s="27" t="s">
        <v>254</v>
      </c>
      <c r="C1970" s="27" t="s">
        <v>936</v>
      </c>
      <c r="D1970" s="27" t="s">
        <v>791</v>
      </c>
    </row>
    <row r="1971" spans="1:4" x14ac:dyDescent="0.2">
      <c r="A1971" s="27"/>
      <c r="B1971" s="27"/>
      <c r="C1971" s="27"/>
      <c r="D1971" s="27" t="s">
        <v>1682</v>
      </c>
    </row>
    <row r="1972" spans="1:4" x14ac:dyDescent="0.2">
      <c r="A1972" s="27" t="s">
        <v>2568</v>
      </c>
      <c r="B1972" s="27" t="s">
        <v>253</v>
      </c>
      <c r="C1972" s="27" t="s">
        <v>936</v>
      </c>
      <c r="D1972" s="27" t="s">
        <v>791</v>
      </c>
    </row>
    <row r="1973" spans="1:4" x14ac:dyDescent="0.2">
      <c r="A1973" s="27"/>
      <c r="B1973" s="27"/>
      <c r="C1973" s="27"/>
      <c r="D1973" s="27" t="s">
        <v>1682</v>
      </c>
    </row>
    <row r="1974" spans="1:4" x14ac:dyDescent="0.2">
      <c r="A1974" s="27" t="s">
        <v>2485</v>
      </c>
      <c r="B1974" s="27" t="s">
        <v>263</v>
      </c>
      <c r="C1974" s="27" t="s">
        <v>936</v>
      </c>
      <c r="D1974" s="27" t="s">
        <v>791</v>
      </c>
    </row>
    <row r="1975" spans="1:4" x14ac:dyDescent="0.2">
      <c r="A1975" s="27"/>
      <c r="B1975" s="27"/>
      <c r="C1975" s="27"/>
      <c r="D1975" s="27" t="s">
        <v>1682</v>
      </c>
    </row>
    <row r="1976" spans="1:4" x14ac:dyDescent="0.2">
      <c r="A1976" s="27" t="s">
        <v>2527</v>
      </c>
      <c r="B1976" s="27" t="s">
        <v>252</v>
      </c>
      <c r="C1976" s="27" t="s">
        <v>936</v>
      </c>
      <c r="D1976" s="27" t="s">
        <v>791</v>
      </c>
    </row>
    <row r="1977" spans="1:4" x14ac:dyDescent="0.2">
      <c r="A1977" s="27"/>
      <c r="B1977" s="27"/>
      <c r="C1977" s="27"/>
      <c r="D1977" s="27" t="s">
        <v>1682</v>
      </c>
    </row>
    <row r="1978" spans="1:4" x14ac:dyDescent="0.2">
      <c r="A1978" s="27" t="s">
        <v>2554</v>
      </c>
      <c r="B1978" s="27" t="s">
        <v>20</v>
      </c>
      <c r="C1978" s="27" t="s">
        <v>936</v>
      </c>
      <c r="D1978" s="27" t="s">
        <v>791</v>
      </c>
    </row>
    <row r="1979" spans="1:4" x14ac:dyDescent="0.2">
      <c r="A1979" s="27"/>
      <c r="B1979" s="27"/>
      <c r="C1979" s="27"/>
      <c r="D1979" s="27" t="s">
        <v>1682</v>
      </c>
    </row>
    <row r="1980" spans="1:4" x14ac:dyDescent="0.2">
      <c r="A1980" s="27" t="s">
        <v>2487</v>
      </c>
      <c r="B1980" s="27" t="s">
        <v>261</v>
      </c>
      <c r="C1980" s="27" t="s">
        <v>936</v>
      </c>
      <c r="D1980" s="27" t="s">
        <v>791</v>
      </c>
    </row>
    <row r="1981" spans="1:4" x14ac:dyDescent="0.2">
      <c r="A1981" s="27"/>
      <c r="B1981" s="27"/>
      <c r="C1981" s="27"/>
      <c r="D1981" s="27" t="s">
        <v>1682</v>
      </c>
    </row>
    <row r="1982" spans="1:4" x14ac:dyDescent="0.2">
      <c r="A1982" s="27" t="s">
        <v>2429</v>
      </c>
      <c r="B1982" s="27" t="s">
        <v>311</v>
      </c>
      <c r="C1982" s="27" t="s">
        <v>936</v>
      </c>
      <c r="D1982" s="27" t="s">
        <v>791</v>
      </c>
    </row>
    <row r="1983" spans="1:4" x14ac:dyDescent="0.2">
      <c r="A1983" s="27"/>
      <c r="B1983" s="27"/>
      <c r="C1983" s="27"/>
      <c r="D1983" s="27" t="s">
        <v>792</v>
      </c>
    </row>
    <row r="1984" spans="1:4" x14ac:dyDescent="0.2">
      <c r="A1984" s="27" t="s">
        <v>2519</v>
      </c>
      <c r="B1984" s="27" t="s">
        <v>317</v>
      </c>
      <c r="C1984" s="27" t="s">
        <v>936</v>
      </c>
      <c r="D1984" s="27" t="s">
        <v>791</v>
      </c>
    </row>
    <row r="1985" spans="1:4" x14ac:dyDescent="0.2">
      <c r="A1985" s="27"/>
      <c r="B1985" s="27"/>
      <c r="C1985" s="27"/>
      <c r="D1985" s="27" t="s">
        <v>1682</v>
      </c>
    </row>
    <row r="1986" spans="1:4" x14ac:dyDescent="0.2">
      <c r="A1986" s="27" t="s">
        <v>2469</v>
      </c>
      <c r="B1986" s="27" t="s">
        <v>310</v>
      </c>
      <c r="C1986" s="27" t="s">
        <v>936</v>
      </c>
      <c r="D1986" s="27" t="s">
        <v>791</v>
      </c>
    </row>
    <row r="1987" spans="1:4" x14ac:dyDescent="0.2">
      <c r="A1987" s="27"/>
      <c r="B1987" s="27"/>
      <c r="C1987" s="27"/>
      <c r="D1987" s="27" t="s">
        <v>1682</v>
      </c>
    </row>
    <row r="1988" spans="1:4" x14ac:dyDescent="0.2">
      <c r="A1988" s="27" t="s">
        <v>2070</v>
      </c>
      <c r="B1988" s="27" t="s">
        <v>2071</v>
      </c>
      <c r="C1988" s="27" t="s">
        <v>169</v>
      </c>
      <c r="D1988" s="27" t="s">
        <v>791</v>
      </c>
    </row>
    <row r="1989" spans="1:4" x14ac:dyDescent="0.2">
      <c r="A1989" s="27" t="s">
        <v>2072</v>
      </c>
      <c r="B1989" s="27" t="s">
        <v>2073</v>
      </c>
      <c r="C1989" s="27" t="s">
        <v>169</v>
      </c>
      <c r="D1989" s="27" t="s">
        <v>791</v>
      </c>
    </row>
    <row r="1990" spans="1:4" x14ac:dyDescent="0.2">
      <c r="A1990" s="27" t="s">
        <v>2381</v>
      </c>
      <c r="B1990" s="27" t="s">
        <v>2382</v>
      </c>
      <c r="C1990" s="27" t="s">
        <v>169</v>
      </c>
      <c r="D1990" s="27" t="s">
        <v>791</v>
      </c>
    </row>
    <row r="1991" spans="1:4" x14ac:dyDescent="0.2">
      <c r="A1991" s="27" t="s">
        <v>2098</v>
      </c>
      <c r="B1991" s="27" t="s">
        <v>2099</v>
      </c>
      <c r="C1991" s="27" t="s">
        <v>169</v>
      </c>
      <c r="D1991" s="27" t="s">
        <v>791</v>
      </c>
    </row>
    <row r="1992" spans="1:4" x14ac:dyDescent="0.2">
      <c r="A1992" s="27" t="s">
        <v>1707</v>
      </c>
      <c r="B1992" s="27" t="s">
        <v>1295</v>
      </c>
      <c r="C1992" s="27" t="s">
        <v>169</v>
      </c>
      <c r="D1992" s="27" t="s">
        <v>791</v>
      </c>
    </row>
    <row r="1993" spans="1:4" x14ac:dyDescent="0.2">
      <c r="A1993" s="27" t="s">
        <v>1708</v>
      </c>
      <c r="B1993" s="27" t="s">
        <v>1647</v>
      </c>
      <c r="C1993" s="27" t="s">
        <v>169</v>
      </c>
      <c r="D1993" s="27" t="s">
        <v>791</v>
      </c>
    </row>
    <row r="1994" spans="1:4" x14ac:dyDescent="0.2">
      <c r="A1994" s="27"/>
      <c r="B1994" s="27"/>
      <c r="C1994" s="27"/>
      <c r="D1994" s="27" t="s">
        <v>286</v>
      </c>
    </row>
    <row r="1995" spans="1:4" x14ac:dyDescent="0.2">
      <c r="A1995" s="27" t="s">
        <v>2074</v>
      </c>
      <c r="B1995" s="27" t="s">
        <v>2075</v>
      </c>
      <c r="C1995" s="27" t="s">
        <v>169</v>
      </c>
      <c r="D1995" s="27" t="s">
        <v>791</v>
      </c>
    </row>
    <row r="1996" spans="1:4" x14ac:dyDescent="0.2">
      <c r="A1996" s="27" t="s">
        <v>1709</v>
      </c>
      <c r="B1996" s="27" t="s">
        <v>1648</v>
      </c>
      <c r="C1996" s="27" t="s">
        <v>169</v>
      </c>
      <c r="D1996" s="27" t="s">
        <v>791</v>
      </c>
    </row>
    <row r="1997" spans="1:4" x14ac:dyDescent="0.2">
      <c r="A1997" s="27"/>
      <c r="B1997" s="27"/>
      <c r="C1997" s="27"/>
      <c r="D1997" s="27" t="s">
        <v>286</v>
      </c>
    </row>
    <row r="1998" spans="1:4" x14ac:dyDescent="0.2">
      <c r="A1998" s="27" t="s">
        <v>1870</v>
      </c>
      <c r="B1998" s="27" t="s">
        <v>1871</v>
      </c>
      <c r="C1998" s="27" t="s">
        <v>169</v>
      </c>
      <c r="D1998" s="27" t="s">
        <v>791</v>
      </c>
    </row>
    <row r="1999" spans="1:4" x14ac:dyDescent="0.2">
      <c r="A1999" s="27" t="s">
        <v>1710</v>
      </c>
      <c r="B1999" s="27" t="s">
        <v>878</v>
      </c>
      <c r="C1999" s="27" t="s">
        <v>169</v>
      </c>
      <c r="D1999" s="27" t="s">
        <v>791</v>
      </c>
    </row>
    <row r="2000" spans="1:4" x14ac:dyDescent="0.2">
      <c r="A2000" s="27" t="s">
        <v>1711</v>
      </c>
      <c r="B2000" s="27" t="s">
        <v>891</v>
      </c>
      <c r="C2000" s="27" t="s">
        <v>169</v>
      </c>
      <c r="D2000" s="27" t="s">
        <v>791</v>
      </c>
    </row>
    <row r="2001" spans="1:4" x14ac:dyDescent="0.2">
      <c r="A2001" s="27" t="s">
        <v>1712</v>
      </c>
      <c r="B2001" s="27" t="s">
        <v>892</v>
      </c>
      <c r="C2001" s="27" t="s">
        <v>169</v>
      </c>
      <c r="D2001" s="27" t="s">
        <v>791</v>
      </c>
    </row>
    <row r="2002" spans="1:4" x14ac:dyDescent="0.2">
      <c r="A2002" s="27" t="s">
        <v>1713</v>
      </c>
      <c r="B2002" s="27" t="s">
        <v>881</v>
      </c>
      <c r="C2002" s="27" t="s">
        <v>169</v>
      </c>
      <c r="D2002" s="27" t="s">
        <v>791</v>
      </c>
    </row>
    <row r="2003" spans="1:4" x14ac:dyDescent="0.2">
      <c r="A2003" s="27" t="s">
        <v>1714</v>
      </c>
      <c r="B2003" s="27" t="s">
        <v>1467</v>
      </c>
      <c r="C2003" s="27" t="s">
        <v>169</v>
      </c>
      <c r="D2003" s="27" t="s">
        <v>791</v>
      </c>
    </row>
    <row r="2004" spans="1:4" x14ac:dyDescent="0.2">
      <c r="A2004" s="27" t="s">
        <v>1715</v>
      </c>
      <c r="B2004" s="27" t="s">
        <v>1037</v>
      </c>
      <c r="C2004" s="27" t="s">
        <v>169</v>
      </c>
      <c r="D2004" s="27" t="s">
        <v>791</v>
      </c>
    </row>
    <row r="2005" spans="1:4" x14ac:dyDescent="0.2">
      <c r="A2005" s="27" t="s">
        <v>1716</v>
      </c>
      <c r="B2005" s="27" t="s">
        <v>1649</v>
      </c>
      <c r="C2005" s="27" t="s">
        <v>169</v>
      </c>
      <c r="D2005" s="27" t="s">
        <v>791</v>
      </c>
    </row>
    <row r="2006" spans="1:4" x14ac:dyDescent="0.2">
      <c r="A2006" s="27" t="s">
        <v>1717</v>
      </c>
      <c r="B2006" s="27" t="s">
        <v>1650</v>
      </c>
      <c r="C2006" s="27" t="s">
        <v>169</v>
      </c>
      <c r="D2006" s="27" t="s">
        <v>791</v>
      </c>
    </row>
    <row r="2007" spans="1:4" x14ac:dyDescent="0.2">
      <c r="A2007" s="27"/>
      <c r="B2007" s="27"/>
      <c r="C2007" s="27"/>
      <c r="D2007" s="27" t="s">
        <v>286</v>
      </c>
    </row>
    <row r="2008" spans="1:4" x14ac:dyDescent="0.2">
      <c r="A2008" s="27" t="s">
        <v>1718</v>
      </c>
      <c r="B2008" s="27" t="s">
        <v>1038</v>
      </c>
      <c r="C2008" s="27" t="s">
        <v>169</v>
      </c>
      <c r="D2008" s="27" t="s">
        <v>791</v>
      </c>
    </row>
    <row r="2009" spans="1:4" x14ac:dyDescent="0.2">
      <c r="A2009" s="27" t="s">
        <v>1719</v>
      </c>
      <c r="B2009" s="27" t="s">
        <v>1039</v>
      </c>
      <c r="C2009" s="27" t="s">
        <v>169</v>
      </c>
      <c r="D2009" s="27" t="s">
        <v>791</v>
      </c>
    </row>
    <row r="2010" spans="1:4" x14ac:dyDescent="0.2">
      <c r="A2010" s="27" t="s">
        <v>1691</v>
      </c>
      <c r="B2010" s="27" t="s">
        <v>1692</v>
      </c>
      <c r="C2010" s="27" t="s">
        <v>169</v>
      </c>
      <c r="D2010" s="27" t="s">
        <v>791</v>
      </c>
    </row>
    <row r="2011" spans="1:4" x14ac:dyDescent="0.2">
      <c r="A2011" s="27" t="s">
        <v>1720</v>
      </c>
      <c r="B2011" s="27" t="s">
        <v>1620</v>
      </c>
      <c r="C2011" s="27" t="s">
        <v>169</v>
      </c>
      <c r="D2011" s="27" t="s">
        <v>791</v>
      </c>
    </row>
    <row r="2012" spans="1:4" x14ac:dyDescent="0.2">
      <c r="A2012" s="27" t="s">
        <v>1721</v>
      </c>
      <c r="B2012" s="27" t="s">
        <v>1690</v>
      </c>
      <c r="C2012" s="27" t="s">
        <v>169</v>
      </c>
      <c r="D2012" s="27" t="s">
        <v>791</v>
      </c>
    </row>
    <row r="2013" spans="1:4" x14ac:dyDescent="0.2">
      <c r="A2013" s="27" t="s">
        <v>2583</v>
      </c>
      <c r="B2013" s="27" t="s">
        <v>2584</v>
      </c>
      <c r="C2013" s="27" t="s">
        <v>169</v>
      </c>
      <c r="D2013" s="27" t="s">
        <v>791</v>
      </c>
    </row>
    <row r="2014" spans="1:4" x14ac:dyDescent="0.2">
      <c r="A2014" s="27" t="s">
        <v>1722</v>
      </c>
      <c r="B2014" s="27" t="s">
        <v>1480</v>
      </c>
      <c r="C2014" s="27" t="s">
        <v>169</v>
      </c>
      <c r="D2014" s="27" t="s">
        <v>791</v>
      </c>
    </row>
    <row r="2015" spans="1:4" x14ac:dyDescent="0.2">
      <c r="A2015" s="27" t="s">
        <v>1723</v>
      </c>
      <c r="B2015" s="27" t="s">
        <v>890</v>
      </c>
      <c r="C2015" s="27" t="s">
        <v>169</v>
      </c>
      <c r="D2015" s="27" t="s">
        <v>791</v>
      </c>
    </row>
    <row r="2016" spans="1:4" x14ac:dyDescent="0.2">
      <c r="A2016" s="27"/>
      <c r="B2016" s="27"/>
      <c r="C2016" s="27"/>
      <c r="D2016" s="27" t="s">
        <v>792</v>
      </c>
    </row>
    <row r="2017" spans="1:4" x14ac:dyDescent="0.2">
      <c r="A2017" s="27" t="s">
        <v>1724</v>
      </c>
      <c r="B2017" s="27" t="s">
        <v>888</v>
      </c>
      <c r="C2017" s="27" t="s">
        <v>169</v>
      </c>
      <c r="D2017" s="27" t="s">
        <v>791</v>
      </c>
    </row>
    <row r="2018" spans="1:4" x14ac:dyDescent="0.2">
      <c r="A2018" s="27"/>
      <c r="B2018" s="27"/>
      <c r="C2018" s="27"/>
      <c r="D2018" s="27" t="s">
        <v>286</v>
      </c>
    </row>
    <row r="2019" spans="1:4" x14ac:dyDescent="0.2">
      <c r="A2019" s="27" t="s">
        <v>1725</v>
      </c>
      <c r="B2019" s="27" t="s">
        <v>876</v>
      </c>
      <c r="C2019" s="27" t="s">
        <v>169</v>
      </c>
      <c r="D2019" s="27" t="s">
        <v>791</v>
      </c>
    </row>
    <row r="2020" spans="1:4" x14ac:dyDescent="0.2">
      <c r="A2020" s="27"/>
      <c r="B2020" s="27"/>
      <c r="C2020" s="27"/>
      <c r="D2020" s="27" t="s">
        <v>286</v>
      </c>
    </row>
    <row r="2021" spans="1:4" x14ac:dyDescent="0.2">
      <c r="A2021" s="27" t="s">
        <v>2205</v>
      </c>
      <c r="B2021" s="27" t="s">
        <v>2206</v>
      </c>
      <c r="C2021" s="27" t="s">
        <v>169</v>
      </c>
      <c r="D2021" s="27" t="s">
        <v>791</v>
      </c>
    </row>
    <row r="2022" spans="1:4" x14ac:dyDescent="0.2">
      <c r="A2022" s="27"/>
      <c r="B2022" s="27"/>
      <c r="C2022" s="27"/>
      <c r="D2022" s="27" t="s">
        <v>286</v>
      </c>
    </row>
    <row r="2023" spans="1:4" x14ac:dyDescent="0.2">
      <c r="A2023" s="27" t="s">
        <v>1726</v>
      </c>
      <c r="B2023" s="27" t="s">
        <v>880</v>
      </c>
      <c r="C2023" s="27" t="s">
        <v>169</v>
      </c>
      <c r="D2023" s="27" t="s">
        <v>791</v>
      </c>
    </row>
    <row r="2024" spans="1:4" x14ac:dyDescent="0.2">
      <c r="A2024" s="27"/>
      <c r="B2024" s="27"/>
      <c r="C2024" s="27"/>
      <c r="D2024" s="27" t="s">
        <v>286</v>
      </c>
    </row>
    <row r="2025" spans="1:4" x14ac:dyDescent="0.2">
      <c r="A2025" s="27" t="s">
        <v>1727</v>
      </c>
      <c r="B2025" s="27" t="s">
        <v>879</v>
      </c>
      <c r="C2025" s="27" t="s">
        <v>169</v>
      </c>
      <c r="D2025" s="27" t="s">
        <v>791</v>
      </c>
    </row>
    <row r="2026" spans="1:4" x14ac:dyDescent="0.2">
      <c r="A2026" s="27"/>
      <c r="B2026" s="27"/>
      <c r="C2026" s="27"/>
      <c r="D2026" s="27" t="s">
        <v>286</v>
      </c>
    </row>
    <row r="2027" spans="1:4" x14ac:dyDescent="0.2">
      <c r="A2027" s="27" t="s">
        <v>1728</v>
      </c>
      <c r="B2027" s="27" t="s">
        <v>885</v>
      </c>
      <c r="C2027" s="27" t="s">
        <v>169</v>
      </c>
      <c r="D2027" s="27" t="s">
        <v>791</v>
      </c>
    </row>
    <row r="2028" spans="1:4" x14ac:dyDescent="0.2">
      <c r="A2028" s="27"/>
      <c r="B2028" s="27"/>
      <c r="C2028" s="27"/>
      <c r="D2028" s="27" t="s">
        <v>286</v>
      </c>
    </row>
    <row r="2029" spans="1:4" x14ac:dyDescent="0.2">
      <c r="A2029" s="27" t="s">
        <v>1729</v>
      </c>
      <c r="B2029" s="27" t="s">
        <v>889</v>
      </c>
      <c r="C2029" s="27" t="s">
        <v>169</v>
      </c>
      <c r="D2029" s="27" t="s">
        <v>791</v>
      </c>
    </row>
    <row r="2030" spans="1:4" x14ac:dyDescent="0.2">
      <c r="A2030" s="27"/>
      <c r="B2030" s="27"/>
      <c r="C2030" s="27"/>
      <c r="D2030" s="27" t="s">
        <v>286</v>
      </c>
    </row>
    <row r="2031" spans="1:4" x14ac:dyDescent="0.2">
      <c r="A2031" s="27" t="s">
        <v>1750</v>
      </c>
      <c r="B2031" s="27" t="s">
        <v>1751</v>
      </c>
      <c r="C2031" s="27" t="s">
        <v>169</v>
      </c>
      <c r="D2031" s="27" t="s">
        <v>791</v>
      </c>
    </row>
    <row r="2032" spans="1:4" x14ac:dyDescent="0.2">
      <c r="A2032" s="27" t="s">
        <v>2522</v>
      </c>
      <c r="B2032" s="27" t="s">
        <v>158</v>
      </c>
      <c r="C2032" s="27" t="s">
        <v>169</v>
      </c>
      <c r="D2032" s="27" t="s">
        <v>791</v>
      </c>
    </row>
    <row r="2033" spans="1:4" x14ac:dyDescent="0.2">
      <c r="A2033" s="27" t="s">
        <v>2544</v>
      </c>
      <c r="B2033" s="27" t="s">
        <v>159</v>
      </c>
      <c r="C2033" s="27" t="s">
        <v>169</v>
      </c>
      <c r="D2033" s="27" t="s">
        <v>791</v>
      </c>
    </row>
    <row r="2034" spans="1:4" x14ac:dyDescent="0.2">
      <c r="A2034" s="27" t="s">
        <v>2564</v>
      </c>
      <c r="B2034" s="27" t="s">
        <v>160</v>
      </c>
      <c r="C2034" s="27" t="s">
        <v>169</v>
      </c>
      <c r="D2034" s="27" t="s">
        <v>791</v>
      </c>
    </row>
    <row r="2035" spans="1:4" x14ac:dyDescent="0.2">
      <c r="A2035" s="27" t="s">
        <v>2457</v>
      </c>
      <c r="B2035" s="27" t="s">
        <v>161</v>
      </c>
      <c r="C2035" s="27" t="s">
        <v>169</v>
      </c>
      <c r="D2035" s="27" t="s">
        <v>791</v>
      </c>
    </row>
    <row r="2036" spans="1:4" x14ac:dyDescent="0.2">
      <c r="A2036" s="27" t="s">
        <v>2510</v>
      </c>
      <c r="B2036" s="27" t="s">
        <v>162</v>
      </c>
      <c r="C2036" s="27" t="s">
        <v>169</v>
      </c>
      <c r="D2036" s="27" t="s">
        <v>791</v>
      </c>
    </row>
    <row r="2037" spans="1:4" x14ac:dyDescent="0.2">
      <c r="A2037" s="27" t="s">
        <v>2493</v>
      </c>
      <c r="B2037" s="27" t="s">
        <v>163</v>
      </c>
      <c r="C2037" s="27" t="s">
        <v>169</v>
      </c>
      <c r="D2037" s="27" t="s">
        <v>791</v>
      </c>
    </row>
    <row r="2038" spans="1:4" x14ac:dyDescent="0.2">
      <c r="A2038" s="27" t="s">
        <v>2520</v>
      </c>
      <c r="B2038" s="27" t="s">
        <v>164</v>
      </c>
      <c r="C2038" s="27" t="s">
        <v>169</v>
      </c>
      <c r="D2038" s="27" t="s">
        <v>791</v>
      </c>
    </row>
    <row r="2039" spans="1:4" x14ac:dyDescent="0.2">
      <c r="A2039" s="27" t="s">
        <v>2521</v>
      </c>
      <c r="B2039" s="27" t="s">
        <v>165</v>
      </c>
      <c r="C2039" s="27" t="s">
        <v>169</v>
      </c>
      <c r="D2039" s="27" t="s">
        <v>791</v>
      </c>
    </row>
    <row r="2040" spans="1:4" x14ac:dyDescent="0.2">
      <c r="A2040" s="27" t="s">
        <v>2476</v>
      </c>
      <c r="B2040" s="27" t="s">
        <v>157</v>
      </c>
      <c r="C2040" s="27" t="s">
        <v>169</v>
      </c>
      <c r="D2040" s="27" t="s">
        <v>791</v>
      </c>
    </row>
    <row r="2041" spans="1:4" x14ac:dyDescent="0.2">
      <c r="A2041" s="27" t="s">
        <v>2508</v>
      </c>
      <c r="B2041" s="27" t="s">
        <v>166</v>
      </c>
      <c r="C2041" s="27" t="s">
        <v>169</v>
      </c>
      <c r="D2041" s="27" t="s">
        <v>791</v>
      </c>
    </row>
    <row r="2042" spans="1:4" x14ac:dyDescent="0.2">
      <c r="A2042" s="27" t="s">
        <v>2459</v>
      </c>
      <c r="B2042" s="27" t="s">
        <v>156</v>
      </c>
      <c r="C2042" s="27" t="s">
        <v>169</v>
      </c>
      <c r="D2042" s="27" t="s">
        <v>791</v>
      </c>
    </row>
    <row r="2043" spans="1:4" x14ac:dyDescent="0.2">
      <c r="A2043" s="27"/>
      <c r="B2043" s="27"/>
      <c r="C2043" s="27"/>
      <c r="D2043" s="27" t="s">
        <v>286</v>
      </c>
    </row>
    <row r="2044" spans="1:4" x14ac:dyDescent="0.2">
      <c r="A2044" s="27" t="s">
        <v>2543</v>
      </c>
      <c r="B2044" s="27" t="s">
        <v>167</v>
      </c>
      <c r="C2044" s="27" t="s">
        <v>169</v>
      </c>
      <c r="D2044" s="27" t="s">
        <v>791</v>
      </c>
    </row>
    <row r="2045" spans="1:4" x14ac:dyDescent="0.2">
      <c r="A2045" s="27" t="s">
        <v>2217</v>
      </c>
      <c r="B2045" s="27" t="s">
        <v>2218</v>
      </c>
      <c r="C2045" s="27" t="s">
        <v>169</v>
      </c>
      <c r="D2045" s="27" t="s">
        <v>791</v>
      </c>
    </row>
    <row r="2046" spans="1:4" x14ac:dyDescent="0.2">
      <c r="A2046" s="27" t="s">
        <v>2737</v>
      </c>
      <c r="B2046" s="27" t="s">
        <v>2738</v>
      </c>
      <c r="C2046" s="27" t="s">
        <v>169</v>
      </c>
      <c r="D2046" s="27" t="s">
        <v>791</v>
      </c>
    </row>
    <row r="2047" spans="1:4" x14ac:dyDescent="0.2">
      <c r="A2047" s="27" t="s">
        <v>2739</v>
      </c>
      <c r="B2047" s="27" t="s">
        <v>2740</v>
      </c>
      <c r="C2047" s="27" t="s">
        <v>169</v>
      </c>
      <c r="D2047" s="27" t="s">
        <v>791</v>
      </c>
    </row>
    <row r="2048" spans="1:4" x14ac:dyDescent="0.2">
      <c r="A2048" s="27" t="s">
        <v>1730</v>
      </c>
      <c r="B2048" s="27" t="s">
        <v>1427</v>
      </c>
      <c r="C2048" s="27" t="s">
        <v>169</v>
      </c>
      <c r="D2048" s="27" t="s">
        <v>791</v>
      </c>
    </row>
    <row r="2049" spans="1:4" x14ac:dyDescent="0.2">
      <c r="A2049" s="27" t="s">
        <v>1731</v>
      </c>
      <c r="B2049" s="27" t="s">
        <v>1688</v>
      </c>
      <c r="C2049" s="27" t="s">
        <v>169</v>
      </c>
      <c r="D2049" s="27" t="s">
        <v>791</v>
      </c>
    </row>
    <row r="2050" spans="1:4" x14ac:dyDescent="0.2">
      <c r="A2050" s="27" t="s">
        <v>1732</v>
      </c>
      <c r="B2050" s="27" t="s">
        <v>1545</v>
      </c>
      <c r="C2050" s="27" t="s">
        <v>169</v>
      </c>
      <c r="D2050" s="27" t="s">
        <v>791</v>
      </c>
    </row>
    <row r="2051" spans="1:4" x14ac:dyDescent="0.2">
      <c r="A2051" s="27" t="s">
        <v>1733</v>
      </c>
      <c r="B2051" s="27" t="s">
        <v>1182</v>
      </c>
      <c r="C2051" s="27" t="s">
        <v>169</v>
      </c>
      <c r="D2051" s="27" t="s">
        <v>791</v>
      </c>
    </row>
    <row r="2052" spans="1:4" x14ac:dyDescent="0.2">
      <c r="A2052" s="27"/>
      <c r="B2052" s="27"/>
      <c r="C2052" s="27"/>
      <c r="D2052" s="27" t="s">
        <v>286</v>
      </c>
    </row>
    <row r="2053" spans="1:4" x14ac:dyDescent="0.2">
      <c r="A2053" s="27" t="s">
        <v>1734</v>
      </c>
      <c r="B2053" s="27" t="s">
        <v>1481</v>
      </c>
      <c r="C2053" s="27" t="s">
        <v>169</v>
      </c>
      <c r="D2053" s="27" t="s">
        <v>791</v>
      </c>
    </row>
    <row r="2054" spans="1:4" x14ac:dyDescent="0.2">
      <c r="A2054" s="27" t="s">
        <v>1876</v>
      </c>
      <c r="B2054" s="27" t="s">
        <v>1877</v>
      </c>
      <c r="C2054" s="27" t="s">
        <v>169</v>
      </c>
      <c r="D2054" s="27" t="s">
        <v>791</v>
      </c>
    </row>
    <row r="2055" spans="1:4" x14ac:dyDescent="0.2">
      <c r="A2055" s="27" t="s">
        <v>1874</v>
      </c>
      <c r="B2055" s="27" t="s">
        <v>1875</v>
      </c>
      <c r="C2055" s="27" t="s">
        <v>169</v>
      </c>
      <c r="D2055" s="27" t="s">
        <v>791</v>
      </c>
    </row>
    <row r="2056" spans="1:4" x14ac:dyDescent="0.2">
      <c r="A2056" s="27"/>
      <c r="B2056" s="27"/>
      <c r="C2056" s="27"/>
      <c r="D2056" s="27" t="s">
        <v>286</v>
      </c>
    </row>
    <row r="2057" spans="1:4" x14ac:dyDescent="0.2">
      <c r="A2057" s="27" t="s">
        <v>1735</v>
      </c>
      <c r="B2057" s="27" t="s">
        <v>1482</v>
      </c>
      <c r="C2057" s="27" t="s">
        <v>169</v>
      </c>
      <c r="D2057" s="27" t="s">
        <v>791</v>
      </c>
    </row>
    <row r="2058" spans="1:4" x14ac:dyDescent="0.2">
      <c r="A2058" s="27" t="s">
        <v>1736</v>
      </c>
      <c r="B2058" s="27" t="s">
        <v>1183</v>
      </c>
      <c r="C2058" s="27" t="s">
        <v>169</v>
      </c>
      <c r="D2058" s="27" t="s">
        <v>791</v>
      </c>
    </row>
    <row r="2059" spans="1:4" x14ac:dyDescent="0.2">
      <c r="A2059" s="27" t="s">
        <v>2672</v>
      </c>
      <c r="B2059" s="27" t="s">
        <v>2177</v>
      </c>
      <c r="C2059" s="27" t="s">
        <v>937</v>
      </c>
      <c r="D2059" s="27" t="s">
        <v>285</v>
      </c>
    </row>
    <row r="2060" spans="1:4" x14ac:dyDescent="0.2">
      <c r="A2060" s="27" t="s">
        <v>2207</v>
      </c>
      <c r="B2060" s="27" t="s">
        <v>1676</v>
      </c>
      <c r="C2060" s="27" t="s">
        <v>1031</v>
      </c>
      <c r="D2060" s="27" t="s">
        <v>791</v>
      </c>
    </row>
    <row r="2061" spans="1:4" x14ac:dyDescent="0.2">
      <c r="A2061" s="27" t="s">
        <v>2208</v>
      </c>
      <c r="B2061" s="27" t="s">
        <v>1466</v>
      </c>
      <c r="C2061" s="27" t="s">
        <v>1031</v>
      </c>
      <c r="D2061" s="27" t="s">
        <v>791</v>
      </c>
    </row>
    <row r="2062" spans="1:4" x14ac:dyDescent="0.2">
      <c r="A2062" s="27" t="s">
        <v>2209</v>
      </c>
      <c r="B2062" s="27" t="s">
        <v>1651</v>
      </c>
      <c r="C2062" s="27" t="s">
        <v>1031</v>
      </c>
      <c r="D2062" s="27" t="s">
        <v>791</v>
      </c>
    </row>
    <row r="2063" spans="1:4" x14ac:dyDescent="0.2">
      <c r="A2063" s="27"/>
      <c r="B2063" s="27"/>
      <c r="C2063" s="27"/>
      <c r="D2063" s="27" t="s">
        <v>699</v>
      </c>
    </row>
    <row r="2064" spans="1:4" x14ac:dyDescent="0.2">
      <c r="A2064" s="27" t="s">
        <v>2210</v>
      </c>
      <c r="B2064" s="27" t="s">
        <v>1653</v>
      </c>
      <c r="C2064" s="27" t="s">
        <v>1031</v>
      </c>
      <c r="D2064" s="27" t="s">
        <v>791</v>
      </c>
    </row>
    <row r="2065" spans="1:4" x14ac:dyDescent="0.2">
      <c r="A2065" s="27"/>
      <c r="B2065" s="27"/>
      <c r="C2065" s="27"/>
      <c r="D2065" s="27" t="s">
        <v>699</v>
      </c>
    </row>
    <row r="2066" spans="1:4" x14ac:dyDescent="0.2">
      <c r="A2066" s="27" t="s">
        <v>2211</v>
      </c>
      <c r="B2066" s="27" t="s">
        <v>1654</v>
      </c>
      <c r="C2066" s="27" t="s">
        <v>1031</v>
      </c>
      <c r="D2066" s="27" t="s">
        <v>791</v>
      </c>
    </row>
    <row r="2067" spans="1:4" x14ac:dyDescent="0.2">
      <c r="A2067" s="27"/>
      <c r="B2067" s="27"/>
      <c r="C2067" s="27"/>
      <c r="D2067" s="27" t="s">
        <v>699</v>
      </c>
    </row>
    <row r="2068" spans="1:4" x14ac:dyDescent="0.2">
      <c r="A2068" s="27" t="s">
        <v>2212</v>
      </c>
      <c r="B2068" s="27" t="s">
        <v>1747</v>
      </c>
      <c r="C2068" s="27" t="s">
        <v>1031</v>
      </c>
      <c r="D2068" s="27" t="s">
        <v>791</v>
      </c>
    </row>
    <row r="2069" spans="1:4" x14ac:dyDescent="0.2">
      <c r="A2069" s="27" t="s">
        <v>2213</v>
      </c>
      <c r="B2069" s="27" t="s">
        <v>1748</v>
      </c>
      <c r="C2069" s="27" t="s">
        <v>1031</v>
      </c>
      <c r="D2069" s="27" t="s">
        <v>791</v>
      </c>
    </row>
    <row r="2070" spans="1:4" x14ac:dyDescent="0.2">
      <c r="A2070" s="27" t="s">
        <v>2214</v>
      </c>
      <c r="B2070" s="27" t="s">
        <v>1749</v>
      </c>
      <c r="C2070" s="27" t="s">
        <v>1031</v>
      </c>
      <c r="D2070" s="27" t="s">
        <v>791</v>
      </c>
    </row>
    <row r="2071" spans="1:4" x14ac:dyDescent="0.2">
      <c r="A2071" s="27" t="s">
        <v>2215</v>
      </c>
      <c r="B2071" s="27" t="s">
        <v>1652</v>
      </c>
      <c r="C2071" s="27" t="s">
        <v>1031</v>
      </c>
      <c r="D2071" s="27" t="s">
        <v>791</v>
      </c>
    </row>
    <row r="2072" spans="1:4" x14ac:dyDescent="0.2">
      <c r="A2072" s="27"/>
      <c r="B2072" s="27"/>
      <c r="C2072" s="27"/>
      <c r="D2072" s="27" t="s">
        <v>699</v>
      </c>
    </row>
    <row r="2073" spans="1:4" x14ac:dyDescent="0.2">
      <c r="A2073" s="27" t="s">
        <v>2140</v>
      </c>
      <c r="B2073" s="27" t="s">
        <v>1469</v>
      </c>
      <c r="C2073" s="27" t="s">
        <v>1031</v>
      </c>
      <c r="D2073" s="27" t="s">
        <v>791</v>
      </c>
    </row>
    <row r="2074" spans="1:4" x14ac:dyDescent="0.2">
      <c r="A2074" s="27" t="s">
        <v>2141</v>
      </c>
      <c r="B2074" s="27" t="s">
        <v>1470</v>
      </c>
      <c r="C2074" s="27" t="s">
        <v>1031</v>
      </c>
      <c r="D2074" s="27" t="s">
        <v>791</v>
      </c>
    </row>
    <row r="2075" spans="1:4" x14ac:dyDescent="0.2">
      <c r="A2075" s="27" t="s">
        <v>2142</v>
      </c>
      <c r="B2075" s="27" t="s">
        <v>1471</v>
      </c>
      <c r="C2075" s="27" t="s">
        <v>1031</v>
      </c>
      <c r="D2075" s="27" t="s">
        <v>791</v>
      </c>
    </row>
    <row r="2076" spans="1:4" x14ac:dyDescent="0.2">
      <c r="A2076" s="27" t="s">
        <v>2143</v>
      </c>
      <c r="B2076" s="27" t="s">
        <v>1472</v>
      </c>
      <c r="C2076" s="27" t="s">
        <v>1031</v>
      </c>
      <c r="D2076" s="27" t="s">
        <v>791</v>
      </c>
    </row>
    <row r="2077" spans="1:4" x14ac:dyDescent="0.2">
      <c r="A2077" s="27" t="s">
        <v>2722</v>
      </c>
      <c r="B2077" s="27" t="s">
        <v>2723</v>
      </c>
      <c r="C2077" s="27" t="s">
        <v>1031</v>
      </c>
      <c r="D2077" s="27" t="s">
        <v>791</v>
      </c>
    </row>
    <row r="2078" spans="1:4" x14ac:dyDescent="0.2">
      <c r="A2078" s="27" t="s">
        <v>2724</v>
      </c>
      <c r="B2078" s="27" t="s">
        <v>2725</v>
      </c>
      <c r="C2078" s="27" t="s">
        <v>1031</v>
      </c>
      <c r="D2078" s="27" t="s">
        <v>791</v>
      </c>
    </row>
    <row r="2079" spans="1:4" x14ac:dyDescent="0.2">
      <c r="A2079" s="27" t="s">
        <v>2720</v>
      </c>
      <c r="B2079" s="27" t="s">
        <v>2721</v>
      </c>
      <c r="C2079" s="27" t="s">
        <v>1031</v>
      </c>
      <c r="D2079" s="27" t="s">
        <v>791</v>
      </c>
    </row>
    <row r="2080" spans="1:4" x14ac:dyDescent="0.2">
      <c r="A2080" s="27" t="s">
        <v>2144</v>
      </c>
      <c r="B2080" s="27" t="s">
        <v>96</v>
      </c>
      <c r="C2080" s="27" t="s">
        <v>1031</v>
      </c>
      <c r="D2080" s="27" t="s">
        <v>791</v>
      </c>
    </row>
    <row r="2081" spans="1:4" x14ac:dyDescent="0.2">
      <c r="A2081" s="27"/>
      <c r="B2081" s="27"/>
      <c r="C2081" s="27"/>
      <c r="D2081" s="27" t="s">
        <v>699</v>
      </c>
    </row>
    <row r="2082" spans="1:4" x14ac:dyDescent="0.2">
      <c r="A2082" s="27" t="s">
        <v>2145</v>
      </c>
      <c r="B2082" s="27" t="s">
        <v>100</v>
      </c>
      <c r="C2082" s="27" t="s">
        <v>1031</v>
      </c>
      <c r="D2082" s="27" t="s">
        <v>791</v>
      </c>
    </row>
    <row r="2083" spans="1:4" x14ac:dyDescent="0.2">
      <c r="A2083" s="27"/>
      <c r="B2083" s="27"/>
      <c r="C2083" s="27"/>
      <c r="D2083" s="27" t="s">
        <v>284</v>
      </c>
    </row>
    <row r="2084" spans="1:4" x14ac:dyDescent="0.2">
      <c r="A2084" s="27"/>
      <c r="B2084" s="27"/>
      <c r="C2084" s="27"/>
      <c r="D2084" s="27" t="s">
        <v>699</v>
      </c>
    </row>
    <row r="2085" spans="1:4" x14ac:dyDescent="0.2">
      <c r="A2085" s="27" t="s">
        <v>2727</v>
      </c>
      <c r="B2085" s="27" t="s">
        <v>2728</v>
      </c>
      <c r="C2085" s="27" t="s">
        <v>1031</v>
      </c>
      <c r="D2085" s="27" t="s">
        <v>791</v>
      </c>
    </row>
    <row r="2086" spans="1:4" x14ac:dyDescent="0.2">
      <c r="A2086" s="27"/>
      <c r="B2086" s="27"/>
      <c r="C2086" s="27"/>
      <c r="D2086" s="27" t="s">
        <v>699</v>
      </c>
    </row>
    <row r="2087" spans="1:4" x14ac:dyDescent="0.2">
      <c r="A2087" s="27" t="s">
        <v>2146</v>
      </c>
      <c r="B2087" s="27" t="s">
        <v>1473</v>
      </c>
      <c r="C2087" s="27" t="s">
        <v>1031</v>
      </c>
      <c r="D2087" s="27" t="s">
        <v>791</v>
      </c>
    </row>
    <row r="2088" spans="1:4" x14ac:dyDescent="0.2">
      <c r="A2088" s="27" t="s">
        <v>2147</v>
      </c>
      <c r="B2088" s="27" t="s">
        <v>1474</v>
      </c>
      <c r="C2088" s="27" t="s">
        <v>1031</v>
      </c>
      <c r="D2088" s="27" t="s">
        <v>791</v>
      </c>
    </row>
    <row r="2089" spans="1:4" x14ac:dyDescent="0.2">
      <c r="A2089" s="27" t="s">
        <v>2148</v>
      </c>
      <c r="B2089" s="27" t="s">
        <v>1475</v>
      </c>
      <c r="C2089" s="27" t="s">
        <v>1031</v>
      </c>
      <c r="D2089" s="27" t="s">
        <v>791</v>
      </c>
    </row>
    <row r="2090" spans="1:4" x14ac:dyDescent="0.2">
      <c r="A2090" s="27" t="s">
        <v>2149</v>
      </c>
      <c r="B2090" s="27" t="s">
        <v>1476</v>
      </c>
      <c r="C2090" s="27" t="s">
        <v>1031</v>
      </c>
      <c r="D2090" s="27" t="s">
        <v>791</v>
      </c>
    </row>
    <row r="2091" spans="1:4" x14ac:dyDescent="0.2">
      <c r="A2091" s="27" t="s">
        <v>2150</v>
      </c>
      <c r="B2091" s="27" t="s">
        <v>1477</v>
      </c>
      <c r="C2091" s="27" t="s">
        <v>1031</v>
      </c>
      <c r="D2091" s="27" t="s">
        <v>791</v>
      </c>
    </row>
    <row r="2092" spans="1:4" x14ac:dyDescent="0.2">
      <c r="A2092" s="27" t="s">
        <v>2194</v>
      </c>
      <c r="B2092" s="27" t="s">
        <v>2195</v>
      </c>
      <c r="C2092" s="27" t="s">
        <v>1031</v>
      </c>
      <c r="D2092" s="27" t="s">
        <v>791</v>
      </c>
    </row>
    <row r="2093" spans="1:4" x14ac:dyDescent="0.2">
      <c r="A2093" s="27"/>
      <c r="B2093" s="27"/>
      <c r="C2093" s="27"/>
      <c r="D2093" s="27" t="s">
        <v>699</v>
      </c>
    </row>
    <row r="2094" spans="1:4" x14ac:dyDescent="0.2">
      <c r="A2094" s="27" t="s">
        <v>2151</v>
      </c>
      <c r="B2094" s="27" t="s">
        <v>0</v>
      </c>
      <c r="C2094" s="27" t="s">
        <v>1031</v>
      </c>
      <c r="D2094" s="27" t="s">
        <v>791</v>
      </c>
    </row>
    <row r="2095" spans="1:4" x14ac:dyDescent="0.2">
      <c r="A2095" s="27"/>
      <c r="B2095" s="27"/>
      <c r="C2095" s="27"/>
      <c r="D2095" s="27" t="s">
        <v>699</v>
      </c>
    </row>
    <row r="2096" spans="1:4" x14ac:dyDescent="0.2">
      <c r="A2096" s="27" t="s">
        <v>2152</v>
      </c>
      <c r="B2096" s="27" t="s">
        <v>153</v>
      </c>
      <c r="C2096" s="27" t="s">
        <v>1031</v>
      </c>
      <c r="D2096" s="27" t="s">
        <v>791</v>
      </c>
    </row>
    <row r="2097" spans="1:4" x14ac:dyDescent="0.2">
      <c r="A2097" s="27"/>
      <c r="B2097" s="27"/>
      <c r="C2097" s="27"/>
      <c r="D2097" s="27" t="s">
        <v>284</v>
      </c>
    </row>
    <row r="2098" spans="1:4" x14ac:dyDescent="0.2">
      <c r="A2098" s="27"/>
      <c r="B2098" s="27"/>
      <c r="C2098" s="27"/>
      <c r="D2098" s="27" t="s">
        <v>286</v>
      </c>
    </row>
    <row r="2099" spans="1:4" x14ac:dyDescent="0.2">
      <c r="A2099" s="27"/>
      <c r="B2099" s="27"/>
      <c r="C2099" s="27"/>
      <c r="D2099" s="27" t="s">
        <v>699</v>
      </c>
    </row>
    <row r="2100" spans="1:4" x14ac:dyDescent="0.2">
      <c r="A2100" s="27" t="s">
        <v>2153</v>
      </c>
      <c r="B2100" s="27" t="s">
        <v>1185</v>
      </c>
      <c r="C2100" s="27" t="s">
        <v>1031</v>
      </c>
      <c r="D2100" s="27" t="s">
        <v>791</v>
      </c>
    </row>
    <row r="2101" spans="1:4" x14ac:dyDescent="0.2">
      <c r="A2101" s="27"/>
      <c r="B2101" s="27"/>
      <c r="C2101" s="27"/>
      <c r="D2101" s="27" t="s">
        <v>699</v>
      </c>
    </row>
    <row r="2102" spans="1:4" x14ac:dyDescent="0.2">
      <c r="A2102" s="27" t="s">
        <v>2154</v>
      </c>
      <c r="B2102" s="27" t="s">
        <v>97</v>
      </c>
      <c r="C2102" s="27" t="s">
        <v>1031</v>
      </c>
      <c r="D2102" s="27" t="s">
        <v>791</v>
      </c>
    </row>
    <row r="2103" spans="1:4" x14ac:dyDescent="0.2">
      <c r="A2103" s="27"/>
      <c r="B2103" s="27"/>
      <c r="C2103" s="27"/>
      <c r="D2103" s="27" t="s">
        <v>284</v>
      </c>
    </row>
    <row r="2104" spans="1:4" x14ac:dyDescent="0.2">
      <c r="A2104" s="27"/>
      <c r="B2104" s="27"/>
      <c r="C2104" s="27"/>
      <c r="D2104" s="27" t="s">
        <v>286</v>
      </c>
    </row>
    <row r="2105" spans="1:4" x14ac:dyDescent="0.2">
      <c r="A2105" s="27"/>
      <c r="B2105" s="27"/>
      <c r="C2105" s="27"/>
      <c r="D2105" s="27" t="s">
        <v>699</v>
      </c>
    </row>
    <row r="2106" spans="1:4" x14ac:dyDescent="0.2">
      <c r="A2106" s="27" t="s">
        <v>2155</v>
      </c>
      <c r="B2106" s="27" t="s">
        <v>3</v>
      </c>
      <c r="C2106" s="27" t="s">
        <v>1031</v>
      </c>
      <c r="D2106" s="27" t="s">
        <v>791</v>
      </c>
    </row>
    <row r="2107" spans="1:4" x14ac:dyDescent="0.2">
      <c r="A2107" s="27"/>
      <c r="B2107" s="27"/>
      <c r="C2107" s="27"/>
      <c r="D2107" s="27" t="s">
        <v>699</v>
      </c>
    </row>
    <row r="2108" spans="1:4" x14ac:dyDescent="0.2">
      <c r="A2108" s="27" t="s">
        <v>2156</v>
      </c>
      <c r="B2108" s="27" t="s">
        <v>1095</v>
      </c>
      <c r="C2108" s="27" t="s">
        <v>1031</v>
      </c>
      <c r="D2108" s="27" t="s">
        <v>791</v>
      </c>
    </row>
    <row r="2109" spans="1:4" x14ac:dyDescent="0.2">
      <c r="A2109" s="27" t="s">
        <v>2729</v>
      </c>
      <c r="B2109" s="27" t="s">
        <v>2730</v>
      </c>
      <c r="C2109" s="27" t="s">
        <v>1031</v>
      </c>
      <c r="D2109" s="27" t="s">
        <v>791</v>
      </c>
    </row>
    <row r="2110" spans="1:4" x14ac:dyDescent="0.2">
      <c r="A2110" s="27"/>
      <c r="B2110" s="27"/>
      <c r="C2110" s="27"/>
      <c r="D2110" s="27" t="s">
        <v>699</v>
      </c>
    </row>
    <row r="2111" spans="1:4" x14ac:dyDescent="0.2">
      <c r="A2111" s="27" t="s">
        <v>2157</v>
      </c>
      <c r="B2111" s="27" t="s">
        <v>1186</v>
      </c>
      <c r="C2111" s="27" t="s">
        <v>1031</v>
      </c>
      <c r="D2111" s="27" t="s">
        <v>791</v>
      </c>
    </row>
    <row r="2112" spans="1:4" x14ac:dyDescent="0.2">
      <c r="A2112" s="27" t="s">
        <v>2158</v>
      </c>
      <c r="B2112" s="27" t="s">
        <v>1</v>
      </c>
      <c r="C2112" s="27" t="s">
        <v>1031</v>
      </c>
      <c r="D2112" s="27" t="s">
        <v>791</v>
      </c>
    </row>
    <row r="2113" spans="1:4" x14ac:dyDescent="0.2">
      <c r="A2113" s="27"/>
      <c r="B2113" s="27"/>
      <c r="C2113" s="27"/>
      <c r="D2113" s="27" t="s">
        <v>699</v>
      </c>
    </row>
    <row r="2114" spans="1:4" x14ac:dyDescent="0.2">
      <c r="A2114" s="27" t="s">
        <v>2192</v>
      </c>
      <c r="B2114" s="27" t="s">
        <v>2193</v>
      </c>
      <c r="C2114" s="27" t="s">
        <v>1031</v>
      </c>
      <c r="D2114" s="27" t="s">
        <v>791</v>
      </c>
    </row>
    <row r="2115" spans="1:4" x14ac:dyDescent="0.2">
      <c r="A2115" s="27"/>
      <c r="B2115" s="27"/>
      <c r="C2115" s="27"/>
      <c r="D2115" s="27" t="s">
        <v>699</v>
      </c>
    </row>
    <row r="2116" spans="1:4" x14ac:dyDescent="0.2">
      <c r="A2116" s="27" t="s">
        <v>2159</v>
      </c>
      <c r="B2116" s="27" t="s">
        <v>1187</v>
      </c>
      <c r="C2116" s="27" t="s">
        <v>1031</v>
      </c>
      <c r="D2116" s="27" t="s">
        <v>791</v>
      </c>
    </row>
    <row r="2117" spans="1:4" x14ac:dyDescent="0.2">
      <c r="A2117" s="27" t="s">
        <v>2160</v>
      </c>
      <c r="B2117" s="27" t="s">
        <v>99</v>
      </c>
      <c r="C2117" s="27" t="s">
        <v>1031</v>
      </c>
      <c r="D2117" s="27" t="s">
        <v>791</v>
      </c>
    </row>
    <row r="2118" spans="1:4" x14ac:dyDescent="0.2">
      <c r="A2118" s="27"/>
      <c r="B2118" s="27"/>
      <c r="C2118" s="27"/>
      <c r="D2118" s="27" t="s">
        <v>284</v>
      </c>
    </row>
    <row r="2119" spans="1:4" x14ac:dyDescent="0.2">
      <c r="A2119" s="27"/>
      <c r="B2119" s="27"/>
      <c r="C2119" s="27"/>
      <c r="D2119" s="27" t="s">
        <v>286</v>
      </c>
    </row>
    <row r="2120" spans="1:4" x14ac:dyDescent="0.2">
      <c r="A2120" s="27"/>
      <c r="B2120" s="27"/>
      <c r="C2120" s="27"/>
      <c r="D2120" s="27" t="s">
        <v>699</v>
      </c>
    </row>
    <row r="2121" spans="1:4" x14ac:dyDescent="0.2">
      <c r="A2121" s="27" t="s">
        <v>2161</v>
      </c>
      <c r="B2121" s="27" t="s">
        <v>1093</v>
      </c>
      <c r="C2121" s="27" t="s">
        <v>1031</v>
      </c>
      <c r="D2121" s="27" t="s">
        <v>791</v>
      </c>
    </row>
    <row r="2122" spans="1:4" x14ac:dyDescent="0.2">
      <c r="A2122" s="27" t="s">
        <v>2162</v>
      </c>
      <c r="B2122" s="27" t="s">
        <v>2</v>
      </c>
      <c r="C2122" s="27" t="s">
        <v>1031</v>
      </c>
      <c r="D2122" s="27" t="s">
        <v>791</v>
      </c>
    </row>
    <row r="2123" spans="1:4" x14ac:dyDescent="0.2">
      <c r="A2123" s="27"/>
      <c r="B2123" s="27"/>
      <c r="C2123" s="27"/>
      <c r="D2123" s="27" t="s">
        <v>286</v>
      </c>
    </row>
    <row r="2124" spans="1:4" x14ac:dyDescent="0.2">
      <c r="A2124" s="27"/>
      <c r="B2124" s="27"/>
      <c r="C2124" s="27"/>
      <c r="D2124" s="27" t="s">
        <v>699</v>
      </c>
    </row>
    <row r="2125" spans="1:4" x14ac:dyDescent="0.2">
      <c r="A2125" s="27" t="s">
        <v>2163</v>
      </c>
      <c r="B2125" s="27" t="s">
        <v>1097</v>
      </c>
      <c r="C2125" s="27" t="s">
        <v>1031</v>
      </c>
      <c r="D2125" s="27" t="s">
        <v>791</v>
      </c>
    </row>
    <row r="2126" spans="1:4" x14ac:dyDescent="0.2">
      <c r="A2126" s="27" t="s">
        <v>2164</v>
      </c>
      <c r="B2126" s="27" t="s">
        <v>1089</v>
      </c>
      <c r="C2126" s="27" t="s">
        <v>1031</v>
      </c>
      <c r="D2126" s="27" t="s">
        <v>791</v>
      </c>
    </row>
    <row r="2127" spans="1:4" x14ac:dyDescent="0.2">
      <c r="A2127" s="27"/>
      <c r="B2127" s="27"/>
      <c r="C2127" s="27"/>
      <c r="D2127" s="27" t="s">
        <v>286</v>
      </c>
    </row>
    <row r="2128" spans="1:4" x14ac:dyDescent="0.2">
      <c r="A2128" s="27" t="s">
        <v>2190</v>
      </c>
      <c r="B2128" s="27" t="s">
        <v>2191</v>
      </c>
      <c r="C2128" s="27" t="s">
        <v>1031</v>
      </c>
      <c r="D2128" s="27" t="s">
        <v>791</v>
      </c>
    </row>
    <row r="2129" spans="1:4" x14ac:dyDescent="0.2">
      <c r="A2129" s="27"/>
      <c r="B2129" s="27"/>
      <c r="C2129" s="27"/>
      <c r="D2129" s="27" t="s">
        <v>699</v>
      </c>
    </row>
    <row r="2130" spans="1:4" x14ac:dyDescent="0.2">
      <c r="A2130" s="27" t="s">
        <v>2165</v>
      </c>
      <c r="B2130" s="27" t="s">
        <v>98</v>
      </c>
      <c r="C2130" s="27" t="s">
        <v>1031</v>
      </c>
      <c r="D2130" s="27" t="s">
        <v>791</v>
      </c>
    </row>
    <row r="2131" spans="1:4" x14ac:dyDescent="0.2">
      <c r="A2131" s="27"/>
      <c r="B2131" s="27"/>
      <c r="C2131" s="27"/>
      <c r="D2131" s="27" t="s">
        <v>284</v>
      </c>
    </row>
    <row r="2132" spans="1:4" x14ac:dyDescent="0.2">
      <c r="A2132" s="27"/>
      <c r="B2132" s="27"/>
      <c r="C2132" s="27"/>
      <c r="D2132" s="27" t="s">
        <v>699</v>
      </c>
    </row>
    <row r="2133" spans="1:4" x14ac:dyDescent="0.2">
      <c r="A2133" s="27" t="s">
        <v>2166</v>
      </c>
      <c r="B2133" s="27" t="s">
        <v>1091</v>
      </c>
      <c r="C2133" s="27" t="s">
        <v>1031</v>
      </c>
      <c r="D2133" s="27" t="s">
        <v>791</v>
      </c>
    </row>
    <row r="2134" spans="1:4" x14ac:dyDescent="0.2">
      <c r="A2134" s="27" t="s">
        <v>2167</v>
      </c>
      <c r="B2134" s="27" t="s">
        <v>395</v>
      </c>
      <c r="C2134" s="27" t="s">
        <v>1031</v>
      </c>
      <c r="D2134" s="27" t="s">
        <v>791</v>
      </c>
    </row>
    <row r="2135" spans="1:4" x14ac:dyDescent="0.2">
      <c r="A2135" s="27"/>
      <c r="B2135" s="27"/>
      <c r="C2135" s="27"/>
      <c r="D2135" s="27" t="s">
        <v>793</v>
      </c>
    </row>
    <row r="2136" spans="1:4" x14ac:dyDescent="0.2">
      <c r="A2136" s="27"/>
      <c r="B2136" s="27"/>
      <c r="C2136" s="27"/>
      <c r="D2136" s="27" t="s">
        <v>286</v>
      </c>
    </row>
    <row r="2137" spans="1:4" x14ac:dyDescent="0.2">
      <c r="A2137" s="27"/>
      <c r="B2137" s="27"/>
      <c r="C2137" s="27"/>
      <c r="D2137" s="27" t="s">
        <v>699</v>
      </c>
    </row>
    <row r="2138" spans="1:4" x14ac:dyDescent="0.2">
      <c r="A2138" s="27" t="s">
        <v>2063</v>
      </c>
      <c r="B2138" s="27" t="s">
        <v>2064</v>
      </c>
      <c r="C2138" s="27" t="s">
        <v>1031</v>
      </c>
      <c r="D2138" s="27" t="s">
        <v>791</v>
      </c>
    </row>
    <row r="2139" spans="1:4" x14ac:dyDescent="0.2">
      <c r="A2139" s="27" t="s">
        <v>2065</v>
      </c>
      <c r="B2139" s="27" t="s">
        <v>2066</v>
      </c>
      <c r="C2139" s="27" t="s">
        <v>1031</v>
      </c>
      <c r="D2139" s="27" t="s">
        <v>791</v>
      </c>
    </row>
    <row r="2140" spans="1:4" x14ac:dyDescent="0.2">
      <c r="A2140" s="27" t="s">
        <v>2168</v>
      </c>
      <c r="B2140" s="27" t="s">
        <v>1188</v>
      </c>
      <c r="C2140" s="27" t="s">
        <v>1031</v>
      </c>
      <c r="D2140" s="27" t="s">
        <v>791</v>
      </c>
    </row>
    <row r="2141" spans="1:4" x14ac:dyDescent="0.2">
      <c r="A2141" s="27" t="s">
        <v>2559</v>
      </c>
      <c r="B2141" s="27" t="s">
        <v>1878</v>
      </c>
      <c r="C2141" s="27" t="s">
        <v>1031</v>
      </c>
      <c r="D2141" s="27" t="s">
        <v>699</v>
      </c>
    </row>
    <row r="2142" spans="1:4" x14ac:dyDescent="0.2">
      <c r="A2142" s="27" t="s">
        <v>2546</v>
      </c>
      <c r="B2142" s="27" t="s">
        <v>1659</v>
      </c>
      <c r="C2142" s="27" t="s">
        <v>1031</v>
      </c>
      <c r="D2142" s="27" t="s">
        <v>699</v>
      </c>
    </row>
    <row r="2143" spans="1:4" x14ac:dyDescent="0.2">
      <c r="A2143" s="27" t="s">
        <v>2557</v>
      </c>
      <c r="B2143" s="27" t="s">
        <v>512</v>
      </c>
      <c r="C2143" s="27" t="s">
        <v>1031</v>
      </c>
      <c r="D2143" s="27" t="s">
        <v>699</v>
      </c>
    </row>
    <row r="2144" spans="1:4" x14ac:dyDescent="0.2">
      <c r="A2144" s="27" t="s">
        <v>2580</v>
      </c>
      <c r="B2144" s="27" t="s">
        <v>546</v>
      </c>
      <c r="C2144" s="27" t="s">
        <v>1031</v>
      </c>
      <c r="D2144" s="27" t="s">
        <v>699</v>
      </c>
    </row>
    <row r="2145" spans="1:4" x14ac:dyDescent="0.2">
      <c r="A2145" s="27" t="s">
        <v>2566</v>
      </c>
      <c r="B2145" s="27" t="s">
        <v>511</v>
      </c>
      <c r="C2145" s="27" t="s">
        <v>1031</v>
      </c>
      <c r="D2145" s="27" t="s">
        <v>699</v>
      </c>
    </row>
    <row r="2146" spans="1:4" x14ac:dyDescent="0.2">
      <c r="A2146" s="27" t="s">
        <v>2567</v>
      </c>
      <c r="B2146" s="27" t="s">
        <v>548</v>
      </c>
      <c r="C2146" s="27" t="s">
        <v>1031</v>
      </c>
      <c r="D2146" s="27" t="s">
        <v>699</v>
      </c>
    </row>
    <row r="2147" spans="1:4" x14ac:dyDescent="0.2">
      <c r="A2147" s="27" t="s">
        <v>2452</v>
      </c>
      <c r="B2147" s="27" t="s">
        <v>1686</v>
      </c>
      <c r="C2147" s="27" t="s">
        <v>1031</v>
      </c>
      <c r="D2147" s="27" t="s">
        <v>699</v>
      </c>
    </row>
    <row r="2148" spans="1:4" x14ac:dyDescent="0.2">
      <c r="A2148" s="27" t="s">
        <v>2556</v>
      </c>
      <c r="B2148" s="27" t="s">
        <v>1184</v>
      </c>
      <c r="C2148" s="27" t="s">
        <v>1031</v>
      </c>
      <c r="D2148" s="27" t="s">
        <v>699</v>
      </c>
    </row>
    <row r="2149" spans="1:4" x14ac:dyDescent="0.2">
      <c r="A2149" s="27" t="s">
        <v>2560</v>
      </c>
      <c r="B2149" s="27" t="s">
        <v>1658</v>
      </c>
      <c r="C2149" s="27" t="s">
        <v>1031</v>
      </c>
      <c r="D2149" s="27" t="s">
        <v>699</v>
      </c>
    </row>
    <row r="2150" spans="1:4" x14ac:dyDescent="0.2">
      <c r="A2150" s="27" t="s">
        <v>2552</v>
      </c>
      <c r="B2150" s="27" t="s">
        <v>1056</v>
      </c>
      <c r="C2150" s="27" t="s">
        <v>1031</v>
      </c>
      <c r="D2150" s="27" t="s">
        <v>286</v>
      </c>
    </row>
    <row r="2151" spans="1:4" x14ac:dyDescent="0.2">
      <c r="A2151" s="27"/>
      <c r="B2151" s="27"/>
      <c r="C2151" s="27"/>
      <c r="D2151" s="27" t="s">
        <v>699</v>
      </c>
    </row>
    <row r="2152" spans="1:4" x14ac:dyDescent="0.2">
      <c r="A2152" s="27" t="s">
        <v>2545</v>
      </c>
      <c r="B2152" s="27" t="s">
        <v>1479</v>
      </c>
      <c r="C2152" s="27" t="s">
        <v>1031</v>
      </c>
      <c r="D2152" s="27" t="s">
        <v>699</v>
      </c>
    </row>
    <row r="2153" spans="1:4" x14ac:dyDescent="0.2">
      <c r="A2153" s="27" t="s">
        <v>2539</v>
      </c>
      <c r="B2153" s="27" t="s">
        <v>1057</v>
      </c>
      <c r="C2153" s="27" t="s">
        <v>1031</v>
      </c>
      <c r="D2153" s="27" t="s">
        <v>699</v>
      </c>
    </row>
    <row r="2154" spans="1:4" x14ac:dyDescent="0.2">
      <c r="A2154" s="27" t="s">
        <v>2541</v>
      </c>
      <c r="B2154" s="27" t="s">
        <v>1656</v>
      </c>
      <c r="C2154" s="27" t="s">
        <v>1031</v>
      </c>
      <c r="D2154" s="27" t="s">
        <v>699</v>
      </c>
    </row>
    <row r="2155" spans="1:4" x14ac:dyDescent="0.2">
      <c r="A2155" s="27" t="s">
        <v>2427</v>
      </c>
      <c r="B2155" s="27" t="s">
        <v>1478</v>
      </c>
      <c r="C2155" s="27" t="s">
        <v>1031</v>
      </c>
      <c r="D2155" s="27" t="s">
        <v>699</v>
      </c>
    </row>
    <row r="2156" spans="1:4" x14ac:dyDescent="0.2">
      <c r="A2156" s="27" t="s">
        <v>2529</v>
      </c>
      <c r="B2156" s="27" t="s">
        <v>863</v>
      </c>
      <c r="C2156" s="27" t="s">
        <v>1031</v>
      </c>
      <c r="D2156" s="27" t="s">
        <v>699</v>
      </c>
    </row>
    <row r="2157" spans="1:4" x14ac:dyDescent="0.2">
      <c r="A2157" s="27" t="s">
        <v>2565</v>
      </c>
      <c r="B2157" s="27" t="s">
        <v>862</v>
      </c>
      <c r="C2157" s="27" t="s">
        <v>1031</v>
      </c>
      <c r="D2157" s="27" t="s">
        <v>699</v>
      </c>
    </row>
    <row r="2158" spans="1:4" x14ac:dyDescent="0.2">
      <c r="A2158" s="27" t="s">
        <v>2324</v>
      </c>
      <c r="B2158" s="27" t="s">
        <v>2325</v>
      </c>
      <c r="C2158" s="27" t="s">
        <v>1031</v>
      </c>
      <c r="D2158" s="27" t="s">
        <v>791</v>
      </c>
    </row>
    <row r="2159" spans="1:4" x14ac:dyDescent="0.2">
      <c r="A2159" s="28"/>
      <c r="B2159" s="28"/>
      <c r="C2159" s="28"/>
      <c r="D2159" s="28" t="s">
        <v>699</v>
      </c>
    </row>
    <row r="2160" spans="1:4" x14ac:dyDescent="0.2">
      <c r="A2160" s="162"/>
      <c r="B2160" s="162"/>
      <c r="C2160" s="163"/>
      <c r="D2160" s="163"/>
    </row>
    <row r="2161" spans="1:4" x14ac:dyDescent="0.2">
      <c r="A2161" s="162"/>
      <c r="B2161" s="162"/>
      <c r="C2161" s="163"/>
      <c r="D2161" s="163"/>
    </row>
    <row r="2162" spans="1:4" x14ac:dyDescent="0.2">
      <c r="A2162" s="48" t="s">
        <v>1645</v>
      </c>
      <c r="B2162" s="49" t="s">
        <v>105</v>
      </c>
      <c r="C2162" s="50" t="s">
        <v>951</v>
      </c>
      <c r="D2162" s="50" t="s">
        <v>790</v>
      </c>
    </row>
    <row r="2163" spans="1:4" x14ac:dyDescent="0.2">
      <c r="A2163" s="25"/>
      <c r="B2163" s="25"/>
      <c r="C2163" s="26"/>
      <c r="D2163" s="26"/>
    </row>
    <row r="2164" spans="1:4" x14ac:dyDescent="0.2">
      <c r="A2164" s="27" t="s">
        <v>2067</v>
      </c>
      <c r="B2164" s="27" t="s">
        <v>2068</v>
      </c>
      <c r="C2164" s="27" t="s">
        <v>2069</v>
      </c>
      <c r="D2164" s="27" t="s">
        <v>283</v>
      </c>
    </row>
    <row r="2165" spans="1:4" x14ac:dyDescent="0.2">
      <c r="A2165" s="27" t="s">
        <v>2041</v>
      </c>
      <c r="B2165" s="27" t="s">
        <v>2076</v>
      </c>
      <c r="C2165" s="27" t="s">
        <v>2042</v>
      </c>
      <c r="D2165" s="27" t="s">
        <v>791</v>
      </c>
    </row>
    <row r="2166" spans="1:4" x14ac:dyDescent="0.2">
      <c r="A2166" s="27" t="s">
        <v>2757</v>
      </c>
      <c r="B2166" s="27" t="s">
        <v>1879</v>
      </c>
      <c r="C2166" s="27" t="s">
        <v>940</v>
      </c>
      <c r="D2166" s="27" t="s">
        <v>281</v>
      </c>
    </row>
    <row r="2167" spans="1:4" x14ac:dyDescent="0.2">
      <c r="A2167" s="27" t="s">
        <v>2329</v>
      </c>
      <c r="B2167" s="27" t="s">
        <v>2330</v>
      </c>
      <c r="C2167" s="27" t="s">
        <v>1410</v>
      </c>
      <c r="D2167" s="27" t="s">
        <v>792</v>
      </c>
    </row>
    <row r="2168" spans="1:4" x14ac:dyDescent="0.2">
      <c r="A2168" s="27" t="s">
        <v>2576</v>
      </c>
      <c r="B2168" s="27" t="s">
        <v>1607</v>
      </c>
      <c r="C2168" s="27" t="s">
        <v>1410</v>
      </c>
      <c r="D2168" s="27" t="s">
        <v>792</v>
      </c>
    </row>
    <row r="2169" spans="1:4" x14ac:dyDescent="0.2">
      <c r="A2169" s="27" t="s">
        <v>2673</v>
      </c>
      <c r="B2169" s="27" t="s">
        <v>1660</v>
      </c>
      <c r="C2169" s="27" t="s">
        <v>2704</v>
      </c>
      <c r="D2169" s="27" t="s">
        <v>792</v>
      </c>
    </row>
    <row r="2170" spans="1:4" x14ac:dyDescent="0.2">
      <c r="A2170" s="27" t="s">
        <v>2674</v>
      </c>
      <c r="B2170" s="27" t="s">
        <v>1661</v>
      </c>
      <c r="C2170" s="27" t="s">
        <v>2704</v>
      </c>
      <c r="D2170" s="27" t="s">
        <v>792</v>
      </c>
    </row>
    <row r="2171" spans="1:4" x14ac:dyDescent="0.2">
      <c r="A2171" s="27" t="s">
        <v>2675</v>
      </c>
      <c r="B2171" s="27" t="s">
        <v>1662</v>
      </c>
      <c r="C2171" s="27" t="s">
        <v>2704</v>
      </c>
      <c r="D2171" s="27" t="s">
        <v>792</v>
      </c>
    </row>
    <row r="2172" spans="1:4" x14ac:dyDescent="0.2">
      <c r="A2172" s="27" t="s">
        <v>2676</v>
      </c>
      <c r="B2172" s="27" t="s">
        <v>1663</v>
      </c>
      <c r="C2172" s="27" t="s">
        <v>2704</v>
      </c>
      <c r="D2172" s="27" t="s">
        <v>792</v>
      </c>
    </row>
    <row r="2173" spans="1:4" x14ac:dyDescent="0.2">
      <c r="A2173" s="27" t="s">
        <v>2392</v>
      </c>
      <c r="B2173" s="27" t="s">
        <v>864</v>
      </c>
      <c r="C2173" s="27" t="s">
        <v>936</v>
      </c>
      <c r="D2173" s="27" t="s">
        <v>283</v>
      </c>
    </row>
    <row r="2174" spans="1:4" x14ac:dyDescent="0.2">
      <c r="A2174" s="27"/>
      <c r="B2174" s="27"/>
      <c r="C2174" s="27"/>
      <c r="D2174" s="27" t="s">
        <v>699</v>
      </c>
    </row>
    <row r="2175" spans="1:4" x14ac:dyDescent="0.2">
      <c r="A2175" s="27"/>
      <c r="B2175" s="27"/>
      <c r="C2175" s="27"/>
      <c r="D2175" s="27" t="s">
        <v>1682</v>
      </c>
    </row>
    <row r="2176" spans="1:4" x14ac:dyDescent="0.2">
      <c r="A2176" s="27" t="s">
        <v>2741</v>
      </c>
      <c r="B2176" s="27" t="s">
        <v>2742</v>
      </c>
      <c r="C2176" s="27" t="s">
        <v>936</v>
      </c>
      <c r="D2176" s="27" t="s">
        <v>283</v>
      </c>
    </row>
    <row r="2177" spans="1:4" x14ac:dyDescent="0.2">
      <c r="A2177" s="28" t="s">
        <v>2577</v>
      </c>
      <c r="B2177" s="28" t="s">
        <v>2196</v>
      </c>
      <c r="C2177" s="28" t="s">
        <v>1031</v>
      </c>
      <c r="D2177" s="28" t="s">
        <v>699</v>
      </c>
    </row>
    <row r="2178" spans="1:4" x14ac:dyDescent="0.2">
      <c r="A2178" s="37"/>
      <c r="B2178" s="37"/>
      <c r="C2178" s="37"/>
      <c r="D2178" s="37"/>
    </row>
    <row r="2179" spans="1:4" x14ac:dyDescent="0.2">
      <c r="A2179" s="37"/>
      <c r="B2179" s="37"/>
      <c r="C2179" s="37"/>
      <c r="D2179" s="37"/>
    </row>
    <row r="2180" spans="1:4" x14ac:dyDescent="0.2">
      <c r="A2180" s="48" t="s">
        <v>794</v>
      </c>
      <c r="B2180" s="49" t="s">
        <v>105</v>
      </c>
      <c r="C2180" s="50" t="s">
        <v>951</v>
      </c>
      <c r="D2180" s="50" t="s">
        <v>790</v>
      </c>
    </row>
    <row r="2181" spans="1:4" x14ac:dyDescent="0.2">
      <c r="A2181" s="25"/>
      <c r="B2181" s="25"/>
      <c r="C2181" s="26"/>
      <c r="D2181" s="26"/>
    </row>
    <row r="2182" spans="1:4" x14ac:dyDescent="0.2">
      <c r="A2182" s="27" t="s">
        <v>1305</v>
      </c>
      <c r="B2182" s="27" t="s">
        <v>1313</v>
      </c>
      <c r="C2182" s="27" t="s">
        <v>1139</v>
      </c>
      <c r="D2182" s="27" t="s">
        <v>791</v>
      </c>
    </row>
    <row r="2183" spans="1:4" x14ac:dyDescent="0.2">
      <c r="A2183" s="27" t="s">
        <v>1307</v>
      </c>
      <c r="B2183" s="27" t="s">
        <v>1315</v>
      </c>
      <c r="C2183" s="27" t="s">
        <v>1139</v>
      </c>
      <c r="D2183" s="27" t="s">
        <v>791</v>
      </c>
    </row>
    <row r="2184" spans="1:4" x14ac:dyDescent="0.2">
      <c r="A2184" s="27" t="s">
        <v>1501</v>
      </c>
      <c r="B2184" s="27" t="s">
        <v>1502</v>
      </c>
      <c r="C2184" s="27" t="s">
        <v>1139</v>
      </c>
      <c r="D2184" s="27" t="s">
        <v>791</v>
      </c>
    </row>
    <row r="2185" spans="1:4" x14ac:dyDescent="0.2">
      <c r="A2185" s="27" t="s">
        <v>1509</v>
      </c>
      <c r="B2185" s="27" t="s">
        <v>1510</v>
      </c>
      <c r="C2185" s="27" t="s">
        <v>1139</v>
      </c>
      <c r="D2185" s="27" t="s">
        <v>791</v>
      </c>
    </row>
    <row r="2186" spans="1:4" x14ac:dyDescent="0.2">
      <c r="A2186" s="27" t="s">
        <v>1446</v>
      </c>
      <c r="B2186" s="27" t="s">
        <v>1447</v>
      </c>
      <c r="C2186" s="27" t="s">
        <v>1139</v>
      </c>
      <c r="D2186" s="27" t="s">
        <v>791</v>
      </c>
    </row>
    <row r="2187" spans="1:4" x14ac:dyDescent="0.2">
      <c r="A2187" s="27" t="s">
        <v>1454</v>
      </c>
      <c r="B2187" s="27" t="s">
        <v>1455</v>
      </c>
      <c r="C2187" s="27" t="s">
        <v>1139</v>
      </c>
      <c r="D2187" s="27" t="s">
        <v>791</v>
      </c>
    </row>
    <row r="2188" spans="1:4" x14ac:dyDescent="0.2">
      <c r="A2188" s="27" t="s">
        <v>1641</v>
      </c>
      <c r="B2188" s="27" t="s">
        <v>1630</v>
      </c>
      <c r="C2188" s="27" t="s">
        <v>1139</v>
      </c>
      <c r="D2188" s="27" t="s">
        <v>791</v>
      </c>
    </row>
    <row r="2189" spans="1:4" x14ac:dyDescent="0.2">
      <c r="A2189" s="27" t="s">
        <v>1643</v>
      </c>
      <c r="B2189" s="27" t="s">
        <v>1621</v>
      </c>
      <c r="C2189" s="27" t="s">
        <v>1139</v>
      </c>
      <c r="D2189" s="27" t="s">
        <v>791</v>
      </c>
    </row>
    <row r="2190" spans="1:4" x14ac:dyDescent="0.2">
      <c r="A2190" s="27" t="s">
        <v>1137</v>
      </c>
      <c r="B2190" s="27" t="s">
        <v>1138</v>
      </c>
      <c r="C2190" s="27" t="s">
        <v>1139</v>
      </c>
      <c r="D2190" s="27" t="s">
        <v>791</v>
      </c>
    </row>
    <row r="2191" spans="1:4" x14ac:dyDescent="0.2">
      <c r="A2191" s="27" t="s">
        <v>1142</v>
      </c>
      <c r="B2191" s="27" t="s">
        <v>1143</v>
      </c>
      <c r="C2191" s="27" t="s">
        <v>1139</v>
      </c>
      <c r="D2191" s="27" t="s">
        <v>791</v>
      </c>
    </row>
    <row r="2192" spans="1:4" x14ac:dyDescent="0.2">
      <c r="A2192" s="27" t="s">
        <v>1309</v>
      </c>
      <c r="B2192" s="27" t="s">
        <v>1317</v>
      </c>
      <c r="C2192" s="27" t="s">
        <v>1139</v>
      </c>
      <c r="D2192" s="27" t="s">
        <v>791</v>
      </c>
    </row>
    <row r="2193" spans="1:4" x14ac:dyDescent="0.2">
      <c r="A2193" s="27" t="s">
        <v>1311</v>
      </c>
      <c r="B2193" s="27" t="s">
        <v>1319</v>
      </c>
      <c r="C2193" s="27" t="s">
        <v>1139</v>
      </c>
      <c r="D2193" s="27" t="s">
        <v>791</v>
      </c>
    </row>
    <row r="2194" spans="1:4" x14ac:dyDescent="0.2">
      <c r="A2194" s="27" t="s">
        <v>1637</v>
      </c>
      <c r="B2194" s="27" t="s">
        <v>1626</v>
      </c>
      <c r="C2194" s="27" t="s">
        <v>1139</v>
      </c>
      <c r="D2194" s="27" t="s">
        <v>791</v>
      </c>
    </row>
    <row r="2195" spans="1:4" x14ac:dyDescent="0.2">
      <c r="A2195" s="27" t="s">
        <v>1639</v>
      </c>
      <c r="B2195" s="27" t="s">
        <v>1628</v>
      </c>
      <c r="C2195" s="27" t="s">
        <v>1139</v>
      </c>
      <c r="D2195" s="27" t="s">
        <v>791</v>
      </c>
    </row>
    <row r="2196" spans="1:4" x14ac:dyDescent="0.2">
      <c r="A2196" s="27" t="s">
        <v>1633</v>
      </c>
      <c r="B2196" s="27" t="s">
        <v>1622</v>
      </c>
      <c r="C2196" s="27" t="s">
        <v>1139</v>
      </c>
      <c r="D2196" s="27" t="s">
        <v>791</v>
      </c>
    </row>
    <row r="2197" spans="1:4" x14ac:dyDescent="0.2">
      <c r="A2197" s="27" t="s">
        <v>1635</v>
      </c>
      <c r="B2197" s="27" t="s">
        <v>1624</v>
      </c>
      <c r="C2197" s="27" t="s">
        <v>1139</v>
      </c>
      <c r="D2197" s="27" t="s">
        <v>791</v>
      </c>
    </row>
    <row r="2198" spans="1:4" x14ac:dyDescent="0.2">
      <c r="A2198" s="27" t="s">
        <v>1146</v>
      </c>
      <c r="B2198" s="27" t="s">
        <v>1147</v>
      </c>
      <c r="C2198" s="27" t="s">
        <v>1139</v>
      </c>
      <c r="D2198" s="27" t="s">
        <v>791</v>
      </c>
    </row>
    <row r="2199" spans="1:4" x14ac:dyDescent="0.2">
      <c r="A2199" s="27" t="s">
        <v>1150</v>
      </c>
      <c r="B2199" s="27" t="s">
        <v>1151</v>
      </c>
      <c r="C2199" s="27" t="s">
        <v>1139</v>
      </c>
      <c r="D2199" s="27" t="s">
        <v>791</v>
      </c>
    </row>
    <row r="2200" spans="1:4" x14ac:dyDescent="0.2">
      <c r="A2200" s="27" t="s">
        <v>1485</v>
      </c>
      <c r="B2200" s="27" t="s">
        <v>1486</v>
      </c>
      <c r="C2200" s="27" t="s">
        <v>1139</v>
      </c>
      <c r="D2200" s="27" t="s">
        <v>791</v>
      </c>
    </row>
    <row r="2201" spans="1:4" x14ac:dyDescent="0.2">
      <c r="A2201" s="27" t="s">
        <v>1493</v>
      </c>
      <c r="B2201" s="27" t="s">
        <v>1494</v>
      </c>
      <c r="C2201" s="27" t="s">
        <v>1139</v>
      </c>
      <c r="D2201" s="27" t="s">
        <v>791</v>
      </c>
    </row>
    <row r="2202" spans="1:4" x14ac:dyDescent="0.2">
      <c r="A2202" s="27" t="s">
        <v>1306</v>
      </c>
      <c r="B2202" s="27" t="s">
        <v>1314</v>
      </c>
      <c r="C2202" s="27" t="s">
        <v>1139</v>
      </c>
      <c r="D2202" s="27" t="s">
        <v>791</v>
      </c>
    </row>
    <row r="2203" spans="1:4" x14ac:dyDescent="0.2">
      <c r="A2203" s="27" t="s">
        <v>1308</v>
      </c>
      <c r="B2203" s="27" t="s">
        <v>1316</v>
      </c>
      <c r="C2203" s="27" t="s">
        <v>1139</v>
      </c>
      <c r="D2203" s="27" t="s">
        <v>791</v>
      </c>
    </row>
    <row r="2204" spans="1:4" x14ac:dyDescent="0.2">
      <c r="A2204" s="27" t="s">
        <v>1503</v>
      </c>
      <c r="B2204" s="27" t="s">
        <v>1504</v>
      </c>
      <c r="C2204" s="27" t="s">
        <v>1139</v>
      </c>
      <c r="D2204" s="27" t="s">
        <v>791</v>
      </c>
    </row>
    <row r="2205" spans="1:4" x14ac:dyDescent="0.2">
      <c r="A2205" s="27" t="s">
        <v>1511</v>
      </c>
      <c r="B2205" s="27" t="s">
        <v>1512</v>
      </c>
      <c r="C2205" s="27" t="s">
        <v>1139</v>
      </c>
      <c r="D2205" s="27" t="s">
        <v>791</v>
      </c>
    </row>
    <row r="2206" spans="1:4" x14ac:dyDescent="0.2">
      <c r="A2206" s="27" t="s">
        <v>1448</v>
      </c>
      <c r="B2206" s="27" t="s">
        <v>1449</v>
      </c>
      <c r="C2206" s="27" t="s">
        <v>1139</v>
      </c>
      <c r="D2206" s="27" t="s">
        <v>791</v>
      </c>
    </row>
    <row r="2207" spans="1:4" x14ac:dyDescent="0.2">
      <c r="A2207" s="27" t="s">
        <v>1456</v>
      </c>
      <c r="B2207" s="27" t="s">
        <v>1457</v>
      </c>
      <c r="C2207" s="27" t="s">
        <v>1139</v>
      </c>
      <c r="D2207" s="27" t="s">
        <v>791</v>
      </c>
    </row>
    <row r="2208" spans="1:4" x14ac:dyDescent="0.2">
      <c r="A2208" s="27" t="s">
        <v>1642</v>
      </c>
      <c r="B2208" s="27" t="s">
        <v>1631</v>
      </c>
      <c r="C2208" s="27" t="s">
        <v>1139</v>
      </c>
      <c r="D2208" s="27" t="s">
        <v>791</v>
      </c>
    </row>
    <row r="2209" spans="1:4" x14ac:dyDescent="0.2">
      <c r="A2209" s="27" t="s">
        <v>1644</v>
      </c>
      <c r="B2209" s="27" t="s">
        <v>1632</v>
      </c>
      <c r="C2209" s="27" t="s">
        <v>1139</v>
      </c>
      <c r="D2209" s="27" t="s">
        <v>791</v>
      </c>
    </row>
    <row r="2210" spans="1:4" x14ac:dyDescent="0.2">
      <c r="A2210" s="27" t="s">
        <v>1140</v>
      </c>
      <c r="B2210" s="27" t="s">
        <v>1141</v>
      </c>
      <c r="C2210" s="27" t="s">
        <v>1139</v>
      </c>
      <c r="D2210" s="27" t="s">
        <v>791</v>
      </c>
    </row>
    <row r="2211" spans="1:4" x14ac:dyDescent="0.2">
      <c r="A2211" s="27" t="s">
        <v>1144</v>
      </c>
      <c r="B2211" s="27" t="s">
        <v>1145</v>
      </c>
      <c r="C2211" s="27" t="s">
        <v>1139</v>
      </c>
      <c r="D2211" s="27" t="s">
        <v>791</v>
      </c>
    </row>
    <row r="2212" spans="1:4" x14ac:dyDescent="0.2">
      <c r="A2212" s="27" t="s">
        <v>1310</v>
      </c>
      <c r="B2212" s="27" t="s">
        <v>1318</v>
      </c>
      <c r="C2212" s="27" t="s">
        <v>1139</v>
      </c>
      <c r="D2212" s="27" t="s">
        <v>791</v>
      </c>
    </row>
    <row r="2213" spans="1:4" x14ac:dyDescent="0.2">
      <c r="A2213" s="27" t="s">
        <v>1312</v>
      </c>
      <c r="B2213" s="27" t="s">
        <v>1320</v>
      </c>
      <c r="C2213" s="27" t="s">
        <v>1139</v>
      </c>
      <c r="D2213" s="27" t="s">
        <v>791</v>
      </c>
    </row>
    <row r="2214" spans="1:4" x14ac:dyDescent="0.2">
      <c r="A2214" s="27" t="s">
        <v>1638</v>
      </c>
      <c r="B2214" s="27" t="s">
        <v>1627</v>
      </c>
      <c r="C2214" s="27" t="s">
        <v>1139</v>
      </c>
      <c r="D2214" s="27" t="s">
        <v>791</v>
      </c>
    </row>
    <row r="2215" spans="1:4" x14ac:dyDescent="0.2">
      <c r="A2215" s="27" t="s">
        <v>1640</v>
      </c>
      <c r="B2215" s="27" t="s">
        <v>1629</v>
      </c>
      <c r="C2215" s="27" t="s">
        <v>1139</v>
      </c>
      <c r="D2215" s="27" t="s">
        <v>791</v>
      </c>
    </row>
    <row r="2216" spans="1:4" x14ac:dyDescent="0.2">
      <c r="A2216" s="27" t="s">
        <v>1634</v>
      </c>
      <c r="B2216" s="27" t="s">
        <v>1623</v>
      </c>
      <c r="C2216" s="27" t="s">
        <v>1139</v>
      </c>
      <c r="D2216" s="27" t="s">
        <v>791</v>
      </c>
    </row>
    <row r="2217" spans="1:4" x14ac:dyDescent="0.2">
      <c r="A2217" s="27" t="s">
        <v>1636</v>
      </c>
      <c r="B2217" s="27" t="s">
        <v>1625</v>
      </c>
      <c r="C2217" s="27" t="s">
        <v>1139</v>
      </c>
      <c r="D2217" s="27" t="s">
        <v>791</v>
      </c>
    </row>
    <row r="2218" spans="1:4" x14ac:dyDescent="0.2">
      <c r="A2218" s="27" t="s">
        <v>1148</v>
      </c>
      <c r="B2218" s="27" t="s">
        <v>1149</v>
      </c>
      <c r="C2218" s="27" t="s">
        <v>1139</v>
      </c>
      <c r="D2218" s="27" t="s">
        <v>791</v>
      </c>
    </row>
    <row r="2219" spans="1:4" x14ac:dyDescent="0.2">
      <c r="A2219" s="27" t="s">
        <v>1152</v>
      </c>
      <c r="B2219" s="27" t="s">
        <v>1153</v>
      </c>
      <c r="C2219" s="27" t="s">
        <v>1139</v>
      </c>
      <c r="D2219" s="27" t="s">
        <v>791</v>
      </c>
    </row>
    <row r="2220" spans="1:4" x14ac:dyDescent="0.2">
      <c r="A2220" s="27" t="s">
        <v>1487</v>
      </c>
      <c r="B2220" s="27" t="s">
        <v>1488</v>
      </c>
      <c r="C2220" s="27" t="s">
        <v>1139</v>
      </c>
      <c r="D2220" s="27" t="s">
        <v>791</v>
      </c>
    </row>
    <row r="2221" spans="1:4" x14ac:dyDescent="0.2">
      <c r="A2221" s="27" t="s">
        <v>1495</v>
      </c>
      <c r="B2221" s="27" t="s">
        <v>1496</v>
      </c>
      <c r="C2221" s="27" t="s">
        <v>1139</v>
      </c>
      <c r="D2221" s="27" t="s">
        <v>791</v>
      </c>
    </row>
    <row r="2222" spans="1:4" x14ac:dyDescent="0.2">
      <c r="A2222" s="27" t="s">
        <v>1430</v>
      </c>
      <c r="B2222" s="27" t="s">
        <v>1431</v>
      </c>
      <c r="C2222" s="27" t="s">
        <v>1139</v>
      </c>
      <c r="D2222" s="27" t="s">
        <v>791</v>
      </c>
    </row>
    <row r="2223" spans="1:4" x14ac:dyDescent="0.2">
      <c r="A2223" s="27" t="s">
        <v>1434</v>
      </c>
      <c r="B2223" s="27" t="s">
        <v>1435</v>
      </c>
      <c r="C2223" s="27" t="s">
        <v>1139</v>
      </c>
      <c r="D2223" s="27" t="s">
        <v>791</v>
      </c>
    </row>
    <row r="2224" spans="1:4" x14ac:dyDescent="0.2">
      <c r="A2224" s="27" t="s">
        <v>1505</v>
      </c>
      <c r="B2224" s="27" t="s">
        <v>1506</v>
      </c>
      <c r="C2224" s="27" t="s">
        <v>1139</v>
      </c>
      <c r="D2224" s="27" t="s">
        <v>791</v>
      </c>
    </row>
    <row r="2225" spans="1:4" x14ac:dyDescent="0.2">
      <c r="A2225" s="27" t="s">
        <v>1513</v>
      </c>
      <c r="B2225" s="27" t="s">
        <v>1514</v>
      </c>
      <c r="C2225" s="27" t="s">
        <v>1139</v>
      </c>
      <c r="D2225" s="27" t="s">
        <v>791</v>
      </c>
    </row>
    <row r="2226" spans="1:4" x14ac:dyDescent="0.2">
      <c r="A2226" s="27" t="s">
        <v>1450</v>
      </c>
      <c r="B2226" s="27" t="s">
        <v>1451</v>
      </c>
      <c r="C2226" s="27" t="s">
        <v>1139</v>
      </c>
      <c r="D2226" s="27" t="s">
        <v>791</v>
      </c>
    </row>
    <row r="2227" spans="1:4" x14ac:dyDescent="0.2">
      <c r="A2227" s="27" t="s">
        <v>1458</v>
      </c>
      <c r="B2227" s="27" t="s">
        <v>1459</v>
      </c>
      <c r="C2227" s="27" t="s">
        <v>1139</v>
      </c>
      <c r="D2227" s="27" t="s">
        <v>791</v>
      </c>
    </row>
    <row r="2228" spans="1:4" x14ac:dyDescent="0.2">
      <c r="A2228" s="27" t="s">
        <v>1338</v>
      </c>
      <c r="B2228" s="27" t="s">
        <v>1337</v>
      </c>
      <c r="C2228" s="27" t="s">
        <v>1139</v>
      </c>
      <c r="D2228" s="27" t="s">
        <v>791</v>
      </c>
    </row>
    <row r="2229" spans="1:4" x14ac:dyDescent="0.2">
      <c r="A2229" s="27" t="s">
        <v>1340</v>
      </c>
      <c r="B2229" s="27" t="s">
        <v>1339</v>
      </c>
      <c r="C2229" s="27" t="s">
        <v>1139</v>
      </c>
      <c r="D2229" s="27" t="s">
        <v>791</v>
      </c>
    </row>
    <row r="2230" spans="1:4" x14ac:dyDescent="0.2">
      <c r="A2230" s="27" t="s">
        <v>1438</v>
      </c>
      <c r="B2230" s="27" t="s">
        <v>1439</v>
      </c>
      <c r="C2230" s="27" t="s">
        <v>1139</v>
      </c>
      <c r="D2230" s="27" t="s">
        <v>791</v>
      </c>
    </row>
    <row r="2231" spans="1:4" x14ac:dyDescent="0.2">
      <c r="A2231" s="27" t="s">
        <v>1442</v>
      </c>
      <c r="B2231" s="27" t="s">
        <v>1443</v>
      </c>
      <c r="C2231" s="27" t="s">
        <v>1139</v>
      </c>
      <c r="D2231" s="27" t="s">
        <v>791</v>
      </c>
    </row>
    <row r="2232" spans="1:4" x14ac:dyDescent="0.2">
      <c r="A2232" s="27" t="s">
        <v>1342</v>
      </c>
      <c r="B2232" s="27" t="s">
        <v>1341</v>
      </c>
      <c r="C2232" s="27" t="s">
        <v>1139</v>
      </c>
      <c r="D2232" s="27" t="s">
        <v>791</v>
      </c>
    </row>
    <row r="2233" spans="1:4" x14ac:dyDescent="0.2">
      <c r="A2233" s="27" t="s">
        <v>1344</v>
      </c>
      <c r="B2233" s="27" t="s">
        <v>1343</v>
      </c>
      <c r="C2233" s="27" t="s">
        <v>1139</v>
      </c>
      <c r="D2233" s="27" t="s">
        <v>791</v>
      </c>
    </row>
    <row r="2234" spans="1:4" x14ac:dyDescent="0.2">
      <c r="A2234" s="27" t="s">
        <v>1489</v>
      </c>
      <c r="B2234" s="27" t="s">
        <v>1490</v>
      </c>
      <c r="C2234" s="27" t="s">
        <v>1139</v>
      </c>
      <c r="D2234" s="27" t="s">
        <v>791</v>
      </c>
    </row>
    <row r="2235" spans="1:4" x14ac:dyDescent="0.2">
      <c r="A2235" s="27" t="s">
        <v>1497</v>
      </c>
      <c r="B2235" s="27" t="s">
        <v>1498</v>
      </c>
      <c r="C2235" s="27" t="s">
        <v>1139</v>
      </c>
      <c r="D2235" s="27" t="s">
        <v>791</v>
      </c>
    </row>
    <row r="2236" spans="1:4" x14ac:dyDescent="0.2">
      <c r="A2236" s="27" t="s">
        <v>1432</v>
      </c>
      <c r="B2236" s="27" t="s">
        <v>1433</v>
      </c>
      <c r="C2236" s="27" t="s">
        <v>1139</v>
      </c>
      <c r="D2236" s="27" t="s">
        <v>791</v>
      </c>
    </row>
    <row r="2237" spans="1:4" x14ac:dyDescent="0.2">
      <c r="A2237" s="27" t="s">
        <v>1436</v>
      </c>
      <c r="B2237" s="27" t="s">
        <v>1437</v>
      </c>
      <c r="C2237" s="27" t="s">
        <v>1139</v>
      </c>
      <c r="D2237" s="27" t="s">
        <v>791</v>
      </c>
    </row>
    <row r="2238" spans="1:4" x14ac:dyDescent="0.2">
      <c r="A2238" s="27" t="s">
        <v>1507</v>
      </c>
      <c r="B2238" s="27" t="s">
        <v>1508</v>
      </c>
      <c r="C2238" s="27" t="s">
        <v>1139</v>
      </c>
      <c r="D2238" s="27" t="s">
        <v>791</v>
      </c>
    </row>
    <row r="2239" spans="1:4" x14ac:dyDescent="0.2">
      <c r="A2239" s="27" t="s">
        <v>1515</v>
      </c>
      <c r="B2239" s="27" t="s">
        <v>1516</v>
      </c>
      <c r="C2239" s="27" t="s">
        <v>1139</v>
      </c>
      <c r="D2239" s="27" t="s">
        <v>791</v>
      </c>
    </row>
    <row r="2240" spans="1:4" x14ac:dyDescent="0.2">
      <c r="A2240" s="27" t="s">
        <v>1452</v>
      </c>
      <c r="B2240" s="27" t="s">
        <v>1453</v>
      </c>
      <c r="C2240" s="27" t="s">
        <v>1139</v>
      </c>
      <c r="D2240" s="27" t="s">
        <v>791</v>
      </c>
    </row>
    <row r="2241" spans="1:4" x14ac:dyDescent="0.2">
      <c r="A2241" s="27" t="s">
        <v>1460</v>
      </c>
      <c r="B2241" s="27" t="s">
        <v>1461</v>
      </c>
      <c r="C2241" s="27" t="s">
        <v>1139</v>
      </c>
      <c r="D2241" s="27" t="s">
        <v>791</v>
      </c>
    </row>
    <row r="2242" spans="1:4" x14ac:dyDescent="0.2">
      <c r="A2242" s="27" t="s">
        <v>1346</v>
      </c>
      <c r="B2242" s="27" t="s">
        <v>1345</v>
      </c>
      <c r="C2242" s="27" t="s">
        <v>1139</v>
      </c>
      <c r="D2242" s="27" t="s">
        <v>791</v>
      </c>
    </row>
    <row r="2243" spans="1:4" x14ac:dyDescent="0.2">
      <c r="A2243" s="27" t="s">
        <v>1348</v>
      </c>
      <c r="B2243" s="27" t="s">
        <v>1347</v>
      </c>
      <c r="C2243" s="27" t="s">
        <v>1139</v>
      </c>
      <c r="D2243" s="27" t="s">
        <v>791</v>
      </c>
    </row>
    <row r="2244" spans="1:4" x14ac:dyDescent="0.2">
      <c r="A2244" s="27" t="s">
        <v>1440</v>
      </c>
      <c r="B2244" s="27" t="s">
        <v>1441</v>
      </c>
      <c r="C2244" s="27" t="s">
        <v>1139</v>
      </c>
      <c r="D2244" s="27" t="s">
        <v>791</v>
      </c>
    </row>
    <row r="2245" spans="1:4" x14ac:dyDescent="0.2">
      <c r="A2245" s="27" t="s">
        <v>1444</v>
      </c>
      <c r="B2245" s="27" t="s">
        <v>1445</v>
      </c>
      <c r="C2245" s="27" t="s">
        <v>1139</v>
      </c>
      <c r="D2245" s="27" t="s">
        <v>791</v>
      </c>
    </row>
    <row r="2246" spans="1:4" x14ac:dyDescent="0.2">
      <c r="A2246" s="27" t="s">
        <v>1350</v>
      </c>
      <c r="B2246" s="27" t="s">
        <v>1349</v>
      </c>
      <c r="C2246" s="27" t="s">
        <v>1139</v>
      </c>
      <c r="D2246" s="27" t="s">
        <v>791</v>
      </c>
    </row>
    <row r="2247" spans="1:4" x14ac:dyDescent="0.2">
      <c r="A2247" s="27" t="s">
        <v>1352</v>
      </c>
      <c r="B2247" s="27" t="s">
        <v>1351</v>
      </c>
      <c r="C2247" s="27" t="s">
        <v>1139</v>
      </c>
      <c r="D2247" s="27" t="s">
        <v>791</v>
      </c>
    </row>
    <row r="2248" spans="1:4" x14ac:dyDescent="0.2">
      <c r="A2248" s="27" t="s">
        <v>1491</v>
      </c>
      <c r="B2248" s="27" t="s">
        <v>1492</v>
      </c>
      <c r="C2248" s="27" t="s">
        <v>1139</v>
      </c>
      <c r="D2248" s="27" t="s">
        <v>791</v>
      </c>
    </row>
    <row r="2249" spans="1:4" x14ac:dyDescent="0.2">
      <c r="A2249" s="27" t="s">
        <v>1499</v>
      </c>
      <c r="B2249" s="27" t="s">
        <v>1500</v>
      </c>
      <c r="C2249" s="27" t="s">
        <v>1139</v>
      </c>
      <c r="D2249" s="27" t="s">
        <v>791</v>
      </c>
    </row>
    <row r="2250" spans="1:4" x14ac:dyDescent="0.2">
      <c r="A2250" s="27" t="s">
        <v>1124</v>
      </c>
      <c r="B2250" s="27" t="s">
        <v>524</v>
      </c>
      <c r="C2250" s="27" t="s">
        <v>2705</v>
      </c>
      <c r="D2250" s="27" t="s">
        <v>284</v>
      </c>
    </row>
    <row r="2251" spans="1:4" x14ac:dyDescent="0.2">
      <c r="A2251" s="27" t="s">
        <v>924</v>
      </c>
      <c r="B2251" s="27" t="s">
        <v>926</v>
      </c>
      <c r="C2251" s="27" t="s">
        <v>2705</v>
      </c>
      <c r="D2251" s="27" t="s">
        <v>284</v>
      </c>
    </row>
    <row r="2252" spans="1:4" x14ac:dyDescent="0.2">
      <c r="A2252" s="27" t="s">
        <v>1128</v>
      </c>
      <c r="B2252" s="27" t="s">
        <v>133</v>
      </c>
      <c r="C2252" s="27" t="s">
        <v>2705</v>
      </c>
      <c r="D2252" s="27" t="s">
        <v>284</v>
      </c>
    </row>
    <row r="2253" spans="1:4" x14ac:dyDescent="0.2">
      <c r="A2253" s="27" t="s">
        <v>2030</v>
      </c>
      <c r="B2253" s="27" t="s">
        <v>2031</v>
      </c>
      <c r="C2253" s="27" t="s">
        <v>2705</v>
      </c>
      <c r="D2253" s="27" t="s">
        <v>284</v>
      </c>
    </row>
    <row r="2254" spans="1:4" x14ac:dyDescent="0.2">
      <c r="A2254" s="27" t="s">
        <v>1126</v>
      </c>
      <c r="B2254" s="27" t="s">
        <v>523</v>
      </c>
      <c r="C2254" s="27" t="s">
        <v>2705</v>
      </c>
      <c r="D2254" s="27" t="s">
        <v>284</v>
      </c>
    </row>
    <row r="2255" spans="1:4" x14ac:dyDescent="0.2">
      <c r="A2255" s="27" t="s">
        <v>1125</v>
      </c>
      <c r="B2255" s="27" t="s">
        <v>522</v>
      </c>
      <c r="C2255" s="27" t="s">
        <v>2705</v>
      </c>
      <c r="D2255" s="27" t="s">
        <v>284</v>
      </c>
    </row>
    <row r="2256" spans="1:4" x14ac:dyDescent="0.2">
      <c r="A2256" s="27" t="s">
        <v>1129</v>
      </c>
      <c r="B2256" s="27" t="s">
        <v>134</v>
      </c>
      <c r="C2256" s="27" t="s">
        <v>2705</v>
      </c>
      <c r="D2256" s="27" t="s">
        <v>284</v>
      </c>
    </row>
    <row r="2257" spans="1:4" x14ac:dyDescent="0.2">
      <c r="A2257" s="27" t="s">
        <v>1483</v>
      </c>
      <c r="B2257" s="27" t="s">
        <v>1484</v>
      </c>
      <c r="C2257" s="27" t="s">
        <v>2705</v>
      </c>
      <c r="D2257" s="27" t="s">
        <v>284</v>
      </c>
    </row>
    <row r="2258" spans="1:4" x14ac:dyDescent="0.2">
      <c r="A2258" s="27" t="s">
        <v>1190</v>
      </c>
      <c r="B2258" s="27" t="s">
        <v>1189</v>
      </c>
      <c r="C2258" s="27" t="s">
        <v>2705</v>
      </c>
      <c r="D2258" s="27" t="s">
        <v>284</v>
      </c>
    </row>
    <row r="2259" spans="1:4" x14ac:dyDescent="0.2">
      <c r="A2259" s="27" t="s">
        <v>1192</v>
      </c>
      <c r="B2259" s="27" t="s">
        <v>1191</v>
      </c>
      <c r="C2259" s="27" t="s">
        <v>2705</v>
      </c>
      <c r="D2259" s="27" t="s">
        <v>284</v>
      </c>
    </row>
    <row r="2260" spans="1:4" x14ac:dyDescent="0.2">
      <c r="A2260" s="27" t="s">
        <v>1194</v>
      </c>
      <c r="B2260" s="27" t="s">
        <v>1193</v>
      </c>
      <c r="C2260" s="27" t="s">
        <v>2705</v>
      </c>
      <c r="D2260" s="27" t="s">
        <v>284</v>
      </c>
    </row>
    <row r="2261" spans="1:4" x14ac:dyDescent="0.2">
      <c r="A2261" s="27" t="s">
        <v>1196</v>
      </c>
      <c r="B2261" s="27" t="s">
        <v>1195</v>
      </c>
      <c r="C2261" s="27" t="s">
        <v>2705</v>
      </c>
      <c r="D2261" s="27" t="s">
        <v>284</v>
      </c>
    </row>
    <row r="2262" spans="1:4" x14ac:dyDescent="0.2">
      <c r="A2262" s="27" t="s">
        <v>1198</v>
      </c>
      <c r="B2262" s="27" t="s">
        <v>1197</v>
      </c>
      <c r="C2262" s="27" t="s">
        <v>2705</v>
      </c>
      <c r="D2262" s="27" t="s">
        <v>284</v>
      </c>
    </row>
    <row r="2263" spans="1:4" x14ac:dyDescent="0.2">
      <c r="A2263" s="27" t="s">
        <v>1127</v>
      </c>
      <c r="B2263" s="27" t="s">
        <v>521</v>
      </c>
      <c r="C2263" s="27" t="s">
        <v>2705</v>
      </c>
      <c r="D2263" s="27" t="s">
        <v>284</v>
      </c>
    </row>
    <row r="2264" spans="1:4" x14ac:dyDescent="0.2">
      <c r="A2264" s="27" t="s">
        <v>1122</v>
      </c>
      <c r="B2264" s="27" t="s">
        <v>357</v>
      </c>
      <c r="C2264" s="27" t="s">
        <v>2705</v>
      </c>
      <c r="D2264" s="27" t="s">
        <v>284</v>
      </c>
    </row>
    <row r="2265" spans="1:4" x14ac:dyDescent="0.2">
      <c r="A2265" s="27"/>
      <c r="B2265" s="27"/>
      <c r="C2265" s="27"/>
      <c r="D2265" s="27" t="s">
        <v>792</v>
      </c>
    </row>
    <row r="2266" spans="1:4" x14ac:dyDescent="0.2">
      <c r="A2266" s="27" t="s">
        <v>1118</v>
      </c>
      <c r="B2266" s="27" t="s">
        <v>662</v>
      </c>
      <c r="C2266" s="27" t="s">
        <v>2705</v>
      </c>
      <c r="D2266" s="27" t="s">
        <v>284</v>
      </c>
    </row>
    <row r="2267" spans="1:4" x14ac:dyDescent="0.2">
      <c r="A2267" s="27"/>
      <c r="B2267" s="27"/>
      <c r="C2267" s="27"/>
      <c r="D2267" s="27" t="s">
        <v>792</v>
      </c>
    </row>
    <row r="2268" spans="1:4" x14ac:dyDescent="0.2">
      <c r="A2268" s="27" t="s">
        <v>1121</v>
      </c>
      <c r="B2268" s="27" t="s">
        <v>185</v>
      </c>
      <c r="C2268" s="27" t="s">
        <v>2705</v>
      </c>
      <c r="D2268" s="27" t="s">
        <v>284</v>
      </c>
    </row>
    <row r="2269" spans="1:4" x14ac:dyDescent="0.2">
      <c r="A2269" s="27"/>
      <c r="B2269" s="27"/>
      <c r="C2269" s="27"/>
      <c r="D2269" s="27" t="s">
        <v>792</v>
      </c>
    </row>
    <row r="2270" spans="1:4" x14ac:dyDescent="0.2">
      <c r="A2270" s="27" t="s">
        <v>1120</v>
      </c>
      <c r="B2270" s="27" t="s">
        <v>184</v>
      </c>
      <c r="C2270" s="27" t="s">
        <v>2705</v>
      </c>
      <c r="D2270" s="27" t="s">
        <v>284</v>
      </c>
    </row>
    <row r="2271" spans="1:4" x14ac:dyDescent="0.2">
      <c r="A2271" s="27"/>
      <c r="B2271" s="27"/>
      <c r="C2271" s="27"/>
      <c r="D2271" s="27" t="s">
        <v>792</v>
      </c>
    </row>
    <row r="2272" spans="1:4" x14ac:dyDescent="0.2">
      <c r="A2272" s="27" t="s">
        <v>925</v>
      </c>
      <c r="B2272" s="27" t="s">
        <v>927</v>
      </c>
      <c r="C2272" s="27" t="s">
        <v>2705</v>
      </c>
      <c r="D2272" s="27" t="s">
        <v>284</v>
      </c>
    </row>
    <row r="2273" spans="1:4" x14ac:dyDescent="0.2">
      <c r="A2273" s="27" t="s">
        <v>1123</v>
      </c>
      <c r="B2273" s="27" t="s">
        <v>358</v>
      </c>
      <c r="C2273" s="27" t="s">
        <v>2705</v>
      </c>
      <c r="D2273" s="27" t="s">
        <v>284</v>
      </c>
    </row>
    <row r="2274" spans="1:4" x14ac:dyDescent="0.2">
      <c r="A2274" s="27"/>
      <c r="B2274" s="27"/>
      <c r="C2274" s="27"/>
      <c r="D2274" s="27" t="s">
        <v>792</v>
      </c>
    </row>
    <row r="2275" spans="1:4" x14ac:dyDescent="0.2">
      <c r="A2275" s="27" t="s">
        <v>1119</v>
      </c>
      <c r="B2275" s="27" t="s">
        <v>663</v>
      </c>
      <c r="C2275" s="27" t="s">
        <v>2705</v>
      </c>
      <c r="D2275" s="27" t="s">
        <v>284</v>
      </c>
    </row>
    <row r="2276" spans="1:4" x14ac:dyDescent="0.2">
      <c r="A2276" s="27"/>
      <c r="B2276" s="27"/>
      <c r="C2276" s="27"/>
      <c r="D2276" s="27" t="s">
        <v>792</v>
      </c>
    </row>
    <row r="2277" spans="1:4" x14ac:dyDescent="0.2">
      <c r="A2277" s="27" t="s">
        <v>837</v>
      </c>
      <c r="B2277" s="27" t="s">
        <v>718</v>
      </c>
      <c r="C2277" s="27" t="s">
        <v>938</v>
      </c>
      <c r="D2277" s="27" t="s">
        <v>792</v>
      </c>
    </row>
    <row r="2278" spans="1:4" x14ac:dyDescent="0.2">
      <c r="A2278" s="27"/>
      <c r="B2278" s="27"/>
      <c r="C2278" s="27"/>
      <c r="D2278" s="27" t="s">
        <v>286</v>
      </c>
    </row>
    <row r="2279" spans="1:4" x14ac:dyDescent="0.2">
      <c r="A2279" s="27" t="s">
        <v>857</v>
      </c>
      <c r="B2279" s="27" t="s">
        <v>749</v>
      </c>
      <c r="C2279" s="27" t="s">
        <v>938</v>
      </c>
      <c r="D2279" s="27" t="s">
        <v>792</v>
      </c>
    </row>
    <row r="2280" spans="1:4" x14ac:dyDescent="0.2">
      <c r="A2280" s="27"/>
      <c r="B2280" s="27"/>
      <c r="C2280" s="27"/>
      <c r="D2280" s="27" t="s">
        <v>286</v>
      </c>
    </row>
    <row r="2281" spans="1:4" x14ac:dyDescent="0.2">
      <c r="A2281" s="27" t="s">
        <v>853</v>
      </c>
      <c r="B2281" s="27" t="s">
        <v>743</v>
      </c>
      <c r="C2281" s="27" t="s">
        <v>938</v>
      </c>
      <c r="D2281" s="27" t="s">
        <v>792</v>
      </c>
    </row>
    <row r="2282" spans="1:4" x14ac:dyDescent="0.2">
      <c r="A2282" s="27"/>
      <c r="B2282" s="27"/>
      <c r="C2282" s="27"/>
      <c r="D2282" s="27" t="s">
        <v>286</v>
      </c>
    </row>
    <row r="2283" spans="1:4" x14ac:dyDescent="0.2">
      <c r="A2283" s="27" t="s">
        <v>1199</v>
      </c>
      <c r="B2283" s="27" t="s">
        <v>715</v>
      </c>
      <c r="C2283" s="27" t="s">
        <v>938</v>
      </c>
      <c r="D2283" s="27" t="s">
        <v>792</v>
      </c>
    </row>
    <row r="2284" spans="1:4" x14ac:dyDescent="0.2">
      <c r="A2284" s="27"/>
      <c r="B2284" s="27"/>
      <c r="C2284" s="27"/>
      <c r="D2284" s="27" t="s">
        <v>286</v>
      </c>
    </row>
    <row r="2285" spans="1:4" x14ac:dyDescent="0.2">
      <c r="A2285" s="27" t="s">
        <v>1573</v>
      </c>
      <c r="B2285" s="27" t="s">
        <v>1574</v>
      </c>
      <c r="C2285" s="27" t="s">
        <v>938</v>
      </c>
      <c r="D2285" s="27" t="s">
        <v>286</v>
      </c>
    </row>
    <row r="2286" spans="1:4" x14ac:dyDescent="0.2">
      <c r="A2286" s="27" t="s">
        <v>908</v>
      </c>
      <c r="B2286" s="27" t="s">
        <v>778</v>
      </c>
      <c r="C2286" s="27" t="s">
        <v>938</v>
      </c>
      <c r="D2286" s="27" t="s">
        <v>792</v>
      </c>
    </row>
    <row r="2287" spans="1:4" x14ac:dyDescent="0.2">
      <c r="A2287" s="27"/>
      <c r="B2287" s="27"/>
      <c r="C2287" s="27"/>
      <c r="D2287" s="27" t="s">
        <v>286</v>
      </c>
    </row>
    <row r="2288" spans="1:4" x14ac:dyDescent="0.2">
      <c r="A2288" s="27" t="s">
        <v>842</v>
      </c>
      <c r="B2288" s="27" t="s">
        <v>726</v>
      </c>
      <c r="C2288" s="27" t="s">
        <v>938</v>
      </c>
      <c r="D2288" s="27" t="s">
        <v>792</v>
      </c>
    </row>
    <row r="2289" spans="1:4" x14ac:dyDescent="0.2">
      <c r="A2289" s="27"/>
      <c r="B2289" s="27"/>
      <c r="C2289" s="27"/>
      <c r="D2289" s="27" t="s">
        <v>286</v>
      </c>
    </row>
    <row r="2290" spans="1:4" x14ac:dyDescent="0.2">
      <c r="A2290" s="27" t="s">
        <v>858</v>
      </c>
      <c r="B2290" s="27" t="s">
        <v>750</v>
      </c>
      <c r="C2290" s="27" t="s">
        <v>938</v>
      </c>
      <c r="D2290" s="27" t="s">
        <v>792</v>
      </c>
    </row>
    <row r="2291" spans="1:4" x14ac:dyDescent="0.2">
      <c r="A2291" s="27"/>
      <c r="B2291" s="27"/>
      <c r="C2291" s="27"/>
      <c r="D2291" s="27" t="s">
        <v>286</v>
      </c>
    </row>
    <row r="2292" spans="1:4" x14ac:dyDescent="0.2">
      <c r="A2292" s="27" t="s">
        <v>897</v>
      </c>
      <c r="B2292" s="27" t="s">
        <v>763</v>
      </c>
      <c r="C2292" s="27" t="s">
        <v>938</v>
      </c>
      <c r="D2292" s="27" t="s">
        <v>792</v>
      </c>
    </row>
    <row r="2293" spans="1:4" x14ac:dyDescent="0.2">
      <c r="A2293" s="27"/>
      <c r="B2293" s="27"/>
      <c r="C2293" s="27"/>
      <c r="D2293" s="27" t="s">
        <v>286</v>
      </c>
    </row>
    <row r="2294" spans="1:4" x14ac:dyDescent="0.2">
      <c r="A2294" s="27" t="s">
        <v>841</v>
      </c>
      <c r="B2294" s="27" t="s">
        <v>725</v>
      </c>
      <c r="C2294" s="27" t="s">
        <v>938</v>
      </c>
      <c r="D2294" s="27" t="s">
        <v>792</v>
      </c>
    </row>
    <row r="2295" spans="1:4" x14ac:dyDescent="0.2">
      <c r="A2295" s="27"/>
      <c r="B2295" s="27"/>
      <c r="C2295" s="27"/>
      <c r="D2295" s="27" t="s">
        <v>286</v>
      </c>
    </row>
    <row r="2296" spans="1:4" x14ac:dyDescent="0.2">
      <c r="A2296" s="27" t="s">
        <v>1553</v>
      </c>
      <c r="B2296" s="27" t="s">
        <v>1554</v>
      </c>
      <c r="C2296" s="27" t="s">
        <v>938</v>
      </c>
      <c r="D2296" s="27" t="s">
        <v>286</v>
      </c>
    </row>
    <row r="2297" spans="1:4" x14ac:dyDescent="0.2">
      <c r="A2297" s="27"/>
      <c r="B2297" s="27"/>
      <c r="C2297" s="27"/>
      <c r="D2297" s="27" t="s">
        <v>1682</v>
      </c>
    </row>
    <row r="2298" spans="1:4" x14ac:dyDescent="0.2">
      <c r="A2298" s="27" t="s">
        <v>1555</v>
      </c>
      <c r="B2298" s="27" t="s">
        <v>1556</v>
      </c>
      <c r="C2298" s="27" t="s">
        <v>938</v>
      </c>
      <c r="D2298" s="27" t="s">
        <v>286</v>
      </c>
    </row>
    <row r="2299" spans="1:4" x14ac:dyDescent="0.2">
      <c r="A2299" s="27"/>
      <c r="B2299" s="27"/>
      <c r="C2299" s="27"/>
      <c r="D2299" s="27" t="s">
        <v>1682</v>
      </c>
    </row>
    <row r="2300" spans="1:4" x14ac:dyDescent="0.2">
      <c r="A2300" s="27" t="s">
        <v>1571</v>
      </c>
      <c r="B2300" s="27" t="s">
        <v>1572</v>
      </c>
      <c r="C2300" s="27" t="s">
        <v>938</v>
      </c>
      <c r="D2300" s="27" t="s">
        <v>286</v>
      </c>
    </row>
    <row r="2301" spans="1:4" x14ac:dyDescent="0.2">
      <c r="A2301" s="27"/>
      <c r="B2301" s="27"/>
      <c r="C2301" s="27"/>
      <c r="D2301" s="27" t="s">
        <v>1682</v>
      </c>
    </row>
    <row r="2302" spans="1:4" x14ac:dyDescent="0.2">
      <c r="A2302" s="27" t="s">
        <v>1557</v>
      </c>
      <c r="B2302" s="27" t="s">
        <v>1558</v>
      </c>
      <c r="C2302" s="27" t="s">
        <v>938</v>
      </c>
      <c r="D2302" s="27" t="s">
        <v>286</v>
      </c>
    </row>
    <row r="2303" spans="1:4" x14ac:dyDescent="0.2">
      <c r="A2303" s="27"/>
      <c r="B2303" s="27"/>
      <c r="C2303" s="27"/>
      <c r="D2303" s="27" t="s">
        <v>1682</v>
      </c>
    </row>
    <row r="2304" spans="1:4" x14ac:dyDescent="0.2">
      <c r="A2304" s="27" t="s">
        <v>2197</v>
      </c>
      <c r="B2304" s="27" t="s">
        <v>2198</v>
      </c>
      <c r="C2304" s="27" t="s">
        <v>938</v>
      </c>
      <c r="D2304" s="27" t="s">
        <v>286</v>
      </c>
    </row>
    <row r="2305" spans="1:4" x14ac:dyDescent="0.2">
      <c r="A2305" s="27" t="s">
        <v>1561</v>
      </c>
      <c r="B2305" s="27" t="s">
        <v>1562</v>
      </c>
      <c r="C2305" s="27" t="s">
        <v>938</v>
      </c>
      <c r="D2305" s="27" t="s">
        <v>286</v>
      </c>
    </row>
    <row r="2306" spans="1:4" x14ac:dyDescent="0.2">
      <c r="A2306" s="27"/>
      <c r="B2306" s="27"/>
      <c r="C2306" s="27"/>
      <c r="D2306" s="27" t="s">
        <v>1682</v>
      </c>
    </row>
    <row r="2307" spans="1:4" x14ac:dyDescent="0.2">
      <c r="A2307" s="27" t="s">
        <v>1563</v>
      </c>
      <c r="B2307" s="27" t="s">
        <v>1564</v>
      </c>
      <c r="C2307" s="27" t="s">
        <v>938</v>
      </c>
      <c r="D2307" s="27" t="s">
        <v>286</v>
      </c>
    </row>
    <row r="2308" spans="1:4" x14ac:dyDescent="0.2">
      <c r="A2308" s="27"/>
      <c r="B2308" s="27"/>
      <c r="C2308" s="27"/>
      <c r="D2308" s="27" t="s">
        <v>1682</v>
      </c>
    </row>
    <row r="2309" spans="1:4" x14ac:dyDescent="0.2">
      <c r="A2309" s="27" t="s">
        <v>1867</v>
      </c>
      <c r="B2309" s="27" t="s">
        <v>1868</v>
      </c>
      <c r="C2309" s="27" t="s">
        <v>938</v>
      </c>
      <c r="D2309" s="27" t="s">
        <v>286</v>
      </c>
    </row>
    <row r="2310" spans="1:4" x14ac:dyDescent="0.2">
      <c r="A2310" s="27" t="s">
        <v>1565</v>
      </c>
      <c r="B2310" s="27" t="s">
        <v>1566</v>
      </c>
      <c r="C2310" s="27" t="s">
        <v>938</v>
      </c>
      <c r="D2310" s="27" t="s">
        <v>286</v>
      </c>
    </row>
    <row r="2311" spans="1:4" x14ac:dyDescent="0.2">
      <c r="A2311" s="27"/>
      <c r="B2311" s="27"/>
      <c r="C2311" s="27"/>
      <c r="D2311" s="27" t="s">
        <v>1682</v>
      </c>
    </row>
    <row r="2312" spans="1:4" x14ac:dyDescent="0.2">
      <c r="A2312" s="27" t="s">
        <v>1567</v>
      </c>
      <c r="B2312" s="27" t="s">
        <v>1568</v>
      </c>
      <c r="C2312" s="27" t="s">
        <v>938</v>
      </c>
      <c r="D2312" s="27" t="s">
        <v>286</v>
      </c>
    </row>
    <row r="2313" spans="1:4" x14ac:dyDescent="0.2">
      <c r="A2313" s="27"/>
      <c r="B2313" s="27"/>
      <c r="C2313" s="27"/>
      <c r="D2313" s="27" t="s">
        <v>1682</v>
      </c>
    </row>
    <row r="2314" spans="1:4" x14ac:dyDescent="0.2">
      <c r="A2314" s="27" t="s">
        <v>1569</v>
      </c>
      <c r="B2314" s="27" t="s">
        <v>1570</v>
      </c>
      <c r="C2314" s="27" t="s">
        <v>938</v>
      </c>
      <c r="D2314" s="27" t="s">
        <v>286</v>
      </c>
    </row>
    <row r="2315" spans="1:4" x14ac:dyDescent="0.2">
      <c r="A2315" s="27"/>
      <c r="B2315" s="27"/>
      <c r="C2315" s="27"/>
      <c r="D2315" s="27" t="s">
        <v>1682</v>
      </c>
    </row>
    <row r="2316" spans="1:4" x14ac:dyDescent="0.2">
      <c r="A2316" s="27" t="s">
        <v>1559</v>
      </c>
      <c r="B2316" s="27" t="s">
        <v>1560</v>
      </c>
      <c r="C2316" s="27" t="s">
        <v>938</v>
      </c>
      <c r="D2316" s="27" t="s">
        <v>286</v>
      </c>
    </row>
    <row r="2317" spans="1:4" x14ac:dyDescent="0.2">
      <c r="A2317" s="27"/>
      <c r="B2317" s="27"/>
      <c r="C2317" s="27"/>
      <c r="D2317" s="27" t="s">
        <v>1682</v>
      </c>
    </row>
    <row r="2318" spans="1:4" x14ac:dyDescent="0.2">
      <c r="A2318" s="27" t="s">
        <v>1697</v>
      </c>
      <c r="B2318" s="27" t="s">
        <v>1698</v>
      </c>
      <c r="C2318" s="27" t="s">
        <v>938</v>
      </c>
      <c r="D2318" s="27" t="s">
        <v>792</v>
      </c>
    </row>
    <row r="2319" spans="1:4" x14ac:dyDescent="0.2">
      <c r="A2319" s="27"/>
      <c r="B2319" s="27"/>
      <c r="C2319" s="27"/>
      <c r="D2319" s="27" t="s">
        <v>286</v>
      </c>
    </row>
    <row r="2320" spans="1:4" x14ac:dyDescent="0.2">
      <c r="A2320" s="27" t="s">
        <v>856</v>
      </c>
      <c r="B2320" s="27" t="s">
        <v>748</v>
      </c>
      <c r="C2320" s="27" t="s">
        <v>938</v>
      </c>
      <c r="D2320" s="27" t="s">
        <v>792</v>
      </c>
    </row>
    <row r="2321" spans="1:4" x14ac:dyDescent="0.2">
      <c r="A2321" s="27"/>
      <c r="B2321" s="27"/>
      <c r="C2321" s="27"/>
      <c r="D2321" s="27" t="s">
        <v>286</v>
      </c>
    </row>
    <row r="2322" spans="1:4" x14ac:dyDescent="0.2">
      <c r="A2322" s="27" t="s">
        <v>895</v>
      </c>
      <c r="B2322" s="27" t="s">
        <v>761</v>
      </c>
      <c r="C2322" s="27" t="s">
        <v>938</v>
      </c>
      <c r="D2322" s="27" t="s">
        <v>792</v>
      </c>
    </row>
    <row r="2323" spans="1:4" x14ac:dyDescent="0.2">
      <c r="A2323" s="27"/>
      <c r="B2323" s="27"/>
      <c r="C2323" s="27"/>
      <c r="D2323" s="27" t="s">
        <v>286</v>
      </c>
    </row>
    <row r="2324" spans="1:4" x14ac:dyDescent="0.2">
      <c r="A2324" s="27" t="s">
        <v>905</v>
      </c>
      <c r="B2324" s="27" t="s">
        <v>774</v>
      </c>
      <c r="C2324" s="27" t="s">
        <v>938</v>
      </c>
      <c r="D2324" s="27" t="s">
        <v>792</v>
      </c>
    </row>
    <row r="2325" spans="1:4" x14ac:dyDescent="0.2">
      <c r="A2325" s="27"/>
      <c r="B2325" s="27"/>
      <c r="C2325" s="27"/>
      <c r="D2325" s="27" t="s">
        <v>286</v>
      </c>
    </row>
    <row r="2326" spans="1:4" x14ac:dyDescent="0.2">
      <c r="A2326" s="27" t="s">
        <v>1575</v>
      </c>
      <c r="B2326" s="27" t="s">
        <v>1576</v>
      </c>
      <c r="C2326" s="27" t="s">
        <v>938</v>
      </c>
      <c r="D2326" s="27" t="s">
        <v>286</v>
      </c>
    </row>
    <row r="2327" spans="1:4" x14ac:dyDescent="0.2">
      <c r="A2327" s="27" t="s">
        <v>931</v>
      </c>
      <c r="B2327" s="27" t="s">
        <v>820</v>
      </c>
      <c r="C2327" s="27" t="s">
        <v>938</v>
      </c>
      <c r="D2327" s="27" t="s">
        <v>792</v>
      </c>
    </row>
    <row r="2328" spans="1:4" x14ac:dyDescent="0.2">
      <c r="A2328" s="27"/>
      <c r="B2328" s="27"/>
      <c r="C2328" s="27"/>
      <c r="D2328" s="27" t="s">
        <v>286</v>
      </c>
    </row>
    <row r="2329" spans="1:4" x14ac:dyDescent="0.2">
      <c r="A2329" s="27" t="s">
        <v>916</v>
      </c>
      <c r="B2329" s="27" t="s">
        <v>801</v>
      </c>
      <c r="C2329" s="27" t="s">
        <v>938</v>
      </c>
      <c r="D2329" s="27" t="s">
        <v>792</v>
      </c>
    </row>
    <row r="2330" spans="1:4" x14ac:dyDescent="0.2">
      <c r="A2330" s="27"/>
      <c r="B2330" s="27"/>
      <c r="C2330" s="27"/>
      <c r="D2330" s="27" t="s">
        <v>286</v>
      </c>
    </row>
    <row r="2331" spans="1:4" x14ac:dyDescent="0.2">
      <c r="A2331" s="27" t="s">
        <v>922</v>
      </c>
      <c r="B2331" s="27" t="s">
        <v>815</v>
      </c>
      <c r="C2331" s="27" t="s">
        <v>938</v>
      </c>
      <c r="D2331" s="27" t="s">
        <v>792</v>
      </c>
    </row>
    <row r="2332" spans="1:4" x14ac:dyDescent="0.2">
      <c r="A2332" s="27"/>
      <c r="B2332" s="27"/>
      <c r="C2332" s="27"/>
      <c r="D2332" s="27" t="s">
        <v>286</v>
      </c>
    </row>
    <row r="2333" spans="1:4" x14ac:dyDescent="0.2">
      <c r="A2333" s="27" t="s">
        <v>903</v>
      </c>
      <c r="B2333" s="27" t="s">
        <v>772</v>
      </c>
      <c r="C2333" s="27" t="s">
        <v>938</v>
      </c>
      <c r="D2333" s="27" t="s">
        <v>792</v>
      </c>
    </row>
    <row r="2334" spans="1:4" x14ac:dyDescent="0.2">
      <c r="A2334" s="27"/>
      <c r="B2334" s="27"/>
      <c r="C2334" s="27"/>
      <c r="D2334" s="27" t="s">
        <v>286</v>
      </c>
    </row>
    <row r="2335" spans="1:4" x14ac:dyDescent="0.2">
      <c r="A2335" s="27" t="s">
        <v>911</v>
      </c>
      <c r="B2335" s="27" t="s">
        <v>781</v>
      </c>
      <c r="C2335" s="27" t="s">
        <v>938</v>
      </c>
      <c r="D2335" s="27" t="s">
        <v>792</v>
      </c>
    </row>
    <row r="2336" spans="1:4" x14ac:dyDescent="0.2">
      <c r="A2336" s="27"/>
      <c r="B2336" s="27"/>
      <c r="C2336" s="27"/>
      <c r="D2336" s="27" t="s">
        <v>286</v>
      </c>
    </row>
    <row r="2337" spans="1:4" x14ac:dyDescent="0.2">
      <c r="A2337" s="27" t="s">
        <v>930</v>
      </c>
      <c r="B2337" s="27" t="s">
        <v>819</v>
      </c>
      <c r="C2337" s="27" t="s">
        <v>938</v>
      </c>
      <c r="D2337" s="27" t="s">
        <v>792</v>
      </c>
    </row>
    <row r="2338" spans="1:4" x14ac:dyDescent="0.2">
      <c r="A2338" s="27"/>
      <c r="B2338" s="27"/>
      <c r="C2338" s="27"/>
      <c r="D2338" s="27" t="s">
        <v>286</v>
      </c>
    </row>
    <row r="2339" spans="1:4" x14ac:dyDescent="0.2">
      <c r="A2339" s="27" t="s">
        <v>928</v>
      </c>
      <c r="B2339" s="27" t="s">
        <v>817</v>
      </c>
      <c r="C2339" s="27" t="s">
        <v>938</v>
      </c>
      <c r="D2339" s="27" t="s">
        <v>792</v>
      </c>
    </row>
    <row r="2340" spans="1:4" x14ac:dyDescent="0.2">
      <c r="A2340" s="27"/>
      <c r="B2340" s="27"/>
      <c r="C2340" s="27"/>
      <c r="D2340" s="27" t="s">
        <v>286</v>
      </c>
    </row>
    <row r="2341" spans="1:4" x14ac:dyDescent="0.2">
      <c r="A2341" s="27" t="s">
        <v>929</v>
      </c>
      <c r="B2341" s="27" t="s">
        <v>818</v>
      </c>
      <c r="C2341" s="27" t="s">
        <v>938</v>
      </c>
      <c r="D2341" s="27" t="s">
        <v>792</v>
      </c>
    </row>
    <row r="2342" spans="1:4" x14ac:dyDescent="0.2">
      <c r="A2342" s="27"/>
      <c r="B2342" s="27"/>
      <c r="C2342" s="27"/>
      <c r="D2342" s="27" t="s">
        <v>286</v>
      </c>
    </row>
    <row r="2343" spans="1:4" x14ac:dyDescent="0.2">
      <c r="A2343" s="27" t="s">
        <v>919</v>
      </c>
      <c r="B2343" s="27" t="s">
        <v>806</v>
      </c>
      <c r="C2343" s="27" t="s">
        <v>938</v>
      </c>
      <c r="D2343" s="27" t="s">
        <v>792</v>
      </c>
    </row>
    <row r="2344" spans="1:4" x14ac:dyDescent="0.2">
      <c r="A2344" s="27"/>
      <c r="B2344" s="27"/>
      <c r="C2344" s="27"/>
      <c r="D2344" s="27" t="s">
        <v>286</v>
      </c>
    </row>
    <row r="2345" spans="1:4" x14ac:dyDescent="0.2">
      <c r="A2345" s="27" t="s">
        <v>849</v>
      </c>
      <c r="B2345" s="27" t="s">
        <v>736</v>
      </c>
      <c r="C2345" s="27" t="s">
        <v>938</v>
      </c>
      <c r="D2345" s="27" t="s">
        <v>792</v>
      </c>
    </row>
    <row r="2346" spans="1:4" x14ac:dyDescent="0.2">
      <c r="A2346" s="27"/>
      <c r="B2346" s="27"/>
      <c r="C2346" s="27"/>
      <c r="D2346" s="27" t="s">
        <v>286</v>
      </c>
    </row>
    <row r="2347" spans="1:4" x14ac:dyDescent="0.2">
      <c r="A2347" s="27" t="s">
        <v>850</v>
      </c>
      <c r="B2347" s="27" t="s">
        <v>740</v>
      </c>
      <c r="C2347" s="27" t="s">
        <v>938</v>
      </c>
      <c r="D2347" s="27" t="s">
        <v>792</v>
      </c>
    </row>
    <row r="2348" spans="1:4" x14ac:dyDescent="0.2">
      <c r="A2348" s="27"/>
      <c r="B2348" s="27"/>
      <c r="C2348" s="27"/>
      <c r="D2348" s="27" t="s">
        <v>286</v>
      </c>
    </row>
    <row r="2349" spans="1:4" x14ac:dyDescent="0.2">
      <c r="A2349" s="27" t="s">
        <v>909</v>
      </c>
      <c r="B2349" s="27" t="s">
        <v>779</v>
      </c>
      <c r="C2349" s="27" t="s">
        <v>938</v>
      </c>
      <c r="D2349" s="27" t="s">
        <v>792</v>
      </c>
    </row>
    <row r="2350" spans="1:4" x14ac:dyDescent="0.2">
      <c r="A2350" s="27"/>
      <c r="B2350" s="27"/>
      <c r="C2350" s="27"/>
      <c r="D2350" s="27" t="s">
        <v>286</v>
      </c>
    </row>
    <row r="2351" spans="1:4" x14ac:dyDescent="0.2">
      <c r="A2351" s="27" t="s">
        <v>847</v>
      </c>
      <c r="B2351" s="27" t="s">
        <v>734</v>
      </c>
      <c r="C2351" s="27" t="s">
        <v>938</v>
      </c>
      <c r="D2351" s="27" t="s">
        <v>792</v>
      </c>
    </row>
    <row r="2352" spans="1:4" x14ac:dyDescent="0.2">
      <c r="A2352" s="27"/>
      <c r="B2352" s="27"/>
      <c r="C2352" s="27"/>
      <c r="D2352" s="27" t="s">
        <v>286</v>
      </c>
    </row>
    <row r="2353" spans="1:4" x14ac:dyDescent="0.2">
      <c r="A2353" s="27" t="s">
        <v>901</v>
      </c>
      <c r="B2353" s="27" t="s">
        <v>769</v>
      </c>
      <c r="C2353" s="27" t="s">
        <v>938</v>
      </c>
      <c r="D2353" s="27" t="s">
        <v>792</v>
      </c>
    </row>
    <row r="2354" spans="1:4" x14ac:dyDescent="0.2">
      <c r="A2354" s="27"/>
      <c r="B2354" s="27"/>
      <c r="C2354" s="27"/>
      <c r="D2354" s="27" t="s">
        <v>286</v>
      </c>
    </row>
    <row r="2355" spans="1:4" x14ac:dyDescent="0.2">
      <c r="A2355" s="27" t="s">
        <v>859</v>
      </c>
      <c r="B2355" s="27" t="s">
        <v>753</v>
      </c>
      <c r="C2355" s="27" t="s">
        <v>938</v>
      </c>
      <c r="D2355" s="27" t="s">
        <v>286</v>
      </c>
    </row>
    <row r="2356" spans="1:4" x14ac:dyDescent="0.2">
      <c r="A2356" s="27" t="s">
        <v>902</v>
      </c>
      <c r="B2356" s="27" t="s">
        <v>770</v>
      </c>
      <c r="C2356" s="27" t="s">
        <v>938</v>
      </c>
      <c r="D2356" s="27" t="s">
        <v>286</v>
      </c>
    </row>
    <row r="2357" spans="1:4" x14ac:dyDescent="0.2">
      <c r="A2357" s="27" t="s">
        <v>1200</v>
      </c>
      <c r="B2357" s="27" t="s">
        <v>767</v>
      </c>
      <c r="C2357" s="27" t="s">
        <v>938</v>
      </c>
      <c r="D2357" s="27" t="s">
        <v>286</v>
      </c>
    </row>
    <row r="2358" spans="1:4" x14ac:dyDescent="0.2">
      <c r="A2358" s="27" t="s">
        <v>1201</v>
      </c>
      <c r="B2358" s="27" t="s">
        <v>812</v>
      </c>
      <c r="C2358" s="27" t="s">
        <v>938</v>
      </c>
      <c r="D2358" s="27" t="s">
        <v>286</v>
      </c>
    </row>
    <row r="2359" spans="1:4" x14ac:dyDescent="0.2">
      <c r="A2359" s="27" t="s">
        <v>1202</v>
      </c>
      <c r="B2359" s="27" t="s">
        <v>756</v>
      </c>
      <c r="C2359" s="27" t="s">
        <v>938</v>
      </c>
      <c r="D2359" s="27" t="s">
        <v>286</v>
      </c>
    </row>
    <row r="2360" spans="1:4" x14ac:dyDescent="0.2">
      <c r="A2360" s="27" t="s">
        <v>1203</v>
      </c>
      <c r="B2360" s="27" t="s">
        <v>737</v>
      </c>
      <c r="C2360" s="27" t="s">
        <v>938</v>
      </c>
      <c r="D2360" s="27" t="s">
        <v>286</v>
      </c>
    </row>
    <row r="2361" spans="1:4" x14ac:dyDescent="0.2">
      <c r="A2361" s="27" t="s">
        <v>1541</v>
      </c>
      <c r="B2361" s="27" t="s">
        <v>764</v>
      </c>
      <c r="C2361" s="27" t="s">
        <v>938</v>
      </c>
      <c r="D2361" s="27" t="s">
        <v>286</v>
      </c>
    </row>
    <row r="2362" spans="1:4" x14ac:dyDescent="0.2">
      <c r="A2362" s="27" t="s">
        <v>1204</v>
      </c>
      <c r="B2362" s="27" t="s">
        <v>811</v>
      </c>
      <c r="C2362" s="27" t="s">
        <v>938</v>
      </c>
      <c r="D2362" s="27" t="s">
        <v>286</v>
      </c>
    </row>
    <row r="2363" spans="1:4" x14ac:dyDescent="0.2">
      <c r="A2363" s="27" t="s">
        <v>1205</v>
      </c>
      <c r="B2363" s="27" t="s">
        <v>800</v>
      </c>
      <c r="C2363" s="27" t="s">
        <v>938</v>
      </c>
      <c r="D2363" s="27" t="s">
        <v>286</v>
      </c>
    </row>
    <row r="2364" spans="1:4" x14ac:dyDescent="0.2">
      <c r="A2364" s="27" t="s">
        <v>1206</v>
      </c>
      <c r="B2364" s="27" t="s">
        <v>723</v>
      </c>
      <c r="C2364" s="27" t="s">
        <v>938</v>
      </c>
      <c r="D2364" s="27" t="s">
        <v>286</v>
      </c>
    </row>
    <row r="2365" spans="1:4" x14ac:dyDescent="0.2">
      <c r="A2365" s="27" t="s">
        <v>896</v>
      </c>
      <c r="B2365" s="27" t="s">
        <v>762</v>
      </c>
      <c r="C2365" s="27" t="s">
        <v>938</v>
      </c>
      <c r="D2365" s="27" t="s">
        <v>286</v>
      </c>
    </row>
    <row r="2366" spans="1:4" x14ac:dyDescent="0.2">
      <c r="A2366" s="27" t="s">
        <v>1207</v>
      </c>
      <c r="B2366" s="27" t="s">
        <v>803</v>
      </c>
      <c r="C2366" s="27" t="s">
        <v>938</v>
      </c>
      <c r="D2366" s="27" t="s">
        <v>286</v>
      </c>
    </row>
    <row r="2367" spans="1:4" x14ac:dyDescent="0.2">
      <c r="A2367" s="27" t="s">
        <v>907</v>
      </c>
      <c r="B2367" s="27" t="s">
        <v>777</v>
      </c>
      <c r="C2367" s="27" t="s">
        <v>938</v>
      </c>
      <c r="D2367" s="27" t="s">
        <v>286</v>
      </c>
    </row>
    <row r="2368" spans="1:4" x14ac:dyDescent="0.2">
      <c r="A2368" s="27" t="s">
        <v>1208</v>
      </c>
      <c r="B2368" s="27" t="s">
        <v>760</v>
      </c>
      <c r="C2368" s="27" t="s">
        <v>938</v>
      </c>
      <c r="D2368" s="27" t="s">
        <v>286</v>
      </c>
    </row>
    <row r="2369" spans="1:4" x14ac:dyDescent="0.2">
      <c r="A2369" s="27" t="s">
        <v>1209</v>
      </c>
      <c r="B2369" s="27" t="s">
        <v>804</v>
      </c>
      <c r="C2369" s="27" t="s">
        <v>938</v>
      </c>
      <c r="D2369" s="27" t="s">
        <v>286</v>
      </c>
    </row>
    <row r="2370" spans="1:4" x14ac:dyDescent="0.2">
      <c r="A2370" s="27" t="s">
        <v>1210</v>
      </c>
      <c r="B2370" s="27" t="s">
        <v>798</v>
      </c>
      <c r="C2370" s="27" t="s">
        <v>938</v>
      </c>
      <c r="D2370" s="27" t="s">
        <v>286</v>
      </c>
    </row>
    <row r="2371" spans="1:4" x14ac:dyDescent="0.2">
      <c r="A2371" s="27" t="s">
        <v>1211</v>
      </c>
      <c r="B2371" s="27" t="s">
        <v>712</v>
      </c>
      <c r="C2371" s="27" t="s">
        <v>938</v>
      </c>
      <c r="D2371" s="27" t="s">
        <v>792</v>
      </c>
    </row>
    <row r="2372" spans="1:4" x14ac:dyDescent="0.2">
      <c r="A2372" s="27"/>
      <c r="B2372" s="27"/>
      <c r="C2372" s="27"/>
      <c r="D2372" s="27" t="s">
        <v>286</v>
      </c>
    </row>
    <row r="2373" spans="1:4" x14ac:dyDescent="0.2">
      <c r="A2373" s="27" t="s">
        <v>1212</v>
      </c>
      <c r="B2373" s="27" t="s">
        <v>757</v>
      </c>
      <c r="C2373" s="27" t="s">
        <v>938</v>
      </c>
      <c r="D2373" s="27" t="s">
        <v>286</v>
      </c>
    </row>
    <row r="2374" spans="1:4" x14ac:dyDescent="0.2">
      <c r="A2374" s="27" t="s">
        <v>848</v>
      </c>
      <c r="B2374" s="27" t="s">
        <v>735</v>
      </c>
      <c r="C2374" s="27" t="s">
        <v>938</v>
      </c>
      <c r="D2374" s="27" t="s">
        <v>286</v>
      </c>
    </row>
    <row r="2375" spans="1:4" x14ac:dyDescent="0.2">
      <c r="A2375" s="27" t="s">
        <v>912</v>
      </c>
      <c r="B2375" s="27" t="s">
        <v>784</v>
      </c>
      <c r="C2375" s="27" t="s">
        <v>938</v>
      </c>
      <c r="D2375" s="27" t="s">
        <v>286</v>
      </c>
    </row>
    <row r="2376" spans="1:4" x14ac:dyDescent="0.2">
      <c r="A2376" s="27" t="s">
        <v>1213</v>
      </c>
      <c r="B2376" s="27" t="s">
        <v>720</v>
      </c>
      <c r="C2376" s="27" t="s">
        <v>938</v>
      </c>
      <c r="D2376" s="27" t="s">
        <v>792</v>
      </c>
    </row>
    <row r="2377" spans="1:4" x14ac:dyDescent="0.2">
      <c r="A2377" s="27"/>
      <c r="B2377" s="27"/>
      <c r="C2377" s="27"/>
      <c r="D2377" s="27" t="s">
        <v>286</v>
      </c>
    </row>
    <row r="2378" spans="1:4" x14ac:dyDescent="0.2">
      <c r="A2378" s="27" t="s">
        <v>923</v>
      </c>
      <c r="B2378" s="27" t="s">
        <v>816</v>
      </c>
      <c r="C2378" s="27" t="s">
        <v>938</v>
      </c>
      <c r="D2378" s="27" t="s">
        <v>286</v>
      </c>
    </row>
    <row r="2379" spans="1:4" x14ac:dyDescent="0.2">
      <c r="A2379" s="27" t="s">
        <v>1214</v>
      </c>
      <c r="B2379" s="27" t="s">
        <v>746</v>
      </c>
      <c r="C2379" s="27" t="s">
        <v>938</v>
      </c>
      <c r="D2379" s="27" t="s">
        <v>286</v>
      </c>
    </row>
    <row r="2380" spans="1:4" x14ac:dyDescent="0.2">
      <c r="A2380" s="27" t="s">
        <v>1215</v>
      </c>
      <c r="B2380" s="27" t="s">
        <v>776</v>
      </c>
      <c r="C2380" s="27" t="s">
        <v>938</v>
      </c>
      <c r="D2380" s="27" t="s">
        <v>286</v>
      </c>
    </row>
    <row r="2381" spans="1:4" x14ac:dyDescent="0.2">
      <c r="A2381" s="27" t="s">
        <v>1216</v>
      </c>
      <c r="B2381" s="27" t="s">
        <v>783</v>
      </c>
      <c r="C2381" s="27" t="s">
        <v>938</v>
      </c>
      <c r="D2381" s="27" t="s">
        <v>286</v>
      </c>
    </row>
    <row r="2382" spans="1:4" x14ac:dyDescent="0.2">
      <c r="A2382" s="27" t="s">
        <v>1217</v>
      </c>
      <c r="B2382" s="27" t="s">
        <v>744</v>
      </c>
      <c r="C2382" s="27" t="s">
        <v>938</v>
      </c>
      <c r="D2382" s="27" t="s">
        <v>286</v>
      </c>
    </row>
    <row r="2383" spans="1:4" x14ac:dyDescent="0.2">
      <c r="A2383" s="27" t="s">
        <v>1462</v>
      </c>
      <c r="B2383" s="27" t="s">
        <v>713</v>
      </c>
      <c r="C2383" s="27" t="s">
        <v>938</v>
      </c>
      <c r="D2383" s="27" t="s">
        <v>792</v>
      </c>
    </row>
    <row r="2384" spans="1:4" x14ac:dyDescent="0.2">
      <c r="A2384" s="27"/>
      <c r="B2384" s="27"/>
      <c r="C2384" s="27"/>
      <c r="D2384" s="27" t="s">
        <v>286</v>
      </c>
    </row>
    <row r="2385" spans="1:4" x14ac:dyDescent="0.2">
      <c r="A2385" s="27" t="s">
        <v>1218</v>
      </c>
      <c r="B2385" s="27" t="s">
        <v>752</v>
      </c>
      <c r="C2385" s="27" t="s">
        <v>938</v>
      </c>
      <c r="D2385" s="27" t="s">
        <v>286</v>
      </c>
    </row>
    <row r="2386" spans="1:4" x14ac:dyDescent="0.2">
      <c r="A2386" s="27" t="s">
        <v>898</v>
      </c>
      <c r="B2386" s="27" t="s">
        <v>765</v>
      </c>
      <c r="C2386" s="27" t="s">
        <v>938</v>
      </c>
      <c r="D2386" s="27" t="s">
        <v>792</v>
      </c>
    </row>
    <row r="2387" spans="1:4" x14ac:dyDescent="0.2">
      <c r="A2387" s="27"/>
      <c r="B2387" s="27"/>
      <c r="C2387" s="27"/>
      <c r="D2387" s="27" t="s">
        <v>286</v>
      </c>
    </row>
    <row r="2388" spans="1:4" x14ac:dyDescent="0.2">
      <c r="A2388" s="27" t="s">
        <v>899</v>
      </c>
      <c r="B2388" s="27" t="s">
        <v>766</v>
      </c>
      <c r="C2388" s="27" t="s">
        <v>938</v>
      </c>
      <c r="D2388" s="27" t="s">
        <v>792</v>
      </c>
    </row>
    <row r="2389" spans="1:4" x14ac:dyDescent="0.2">
      <c r="A2389" s="27"/>
      <c r="B2389" s="27"/>
      <c r="C2389" s="27"/>
      <c r="D2389" s="27" t="s">
        <v>286</v>
      </c>
    </row>
    <row r="2390" spans="1:4" x14ac:dyDescent="0.2">
      <c r="A2390" s="27" t="s">
        <v>834</v>
      </c>
      <c r="B2390" s="27" t="s">
        <v>703</v>
      </c>
      <c r="C2390" s="27" t="s">
        <v>938</v>
      </c>
      <c r="D2390" s="27" t="s">
        <v>792</v>
      </c>
    </row>
    <row r="2391" spans="1:4" x14ac:dyDescent="0.2">
      <c r="A2391" s="27"/>
      <c r="B2391" s="27"/>
      <c r="C2391" s="27"/>
      <c r="D2391" s="27" t="s">
        <v>286</v>
      </c>
    </row>
    <row r="2392" spans="1:4" x14ac:dyDescent="0.2">
      <c r="A2392" s="27" t="s">
        <v>854</v>
      </c>
      <c r="B2392" s="27" t="s">
        <v>745</v>
      </c>
      <c r="C2392" s="27" t="s">
        <v>938</v>
      </c>
      <c r="D2392" s="27" t="s">
        <v>792</v>
      </c>
    </row>
    <row r="2393" spans="1:4" x14ac:dyDescent="0.2">
      <c r="A2393" s="27"/>
      <c r="B2393" s="27"/>
      <c r="C2393" s="27"/>
      <c r="D2393" s="27" t="s">
        <v>286</v>
      </c>
    </row>
    <row r="2394" spans="1:4" x14ac:dyDescent="0.2">
      <c r="A2394" s="27" t="s">
        <v>910</v>
      </c>
      <c r="B2394" s="27" t="s">
        <v>780</v>
      </c>
      <c r="C2394" s="27" t="s">
        <v>938</v>
      </c>
      <c r="D2394" s="27" t="s">
        <v>792</v>
      </c>
    </row>
    <row r="2395" spans="1:4" x14ac:dyDescent="0.2">
      <c r="A2395" s="27"/>
      <c r="B2395" s="27"/>
      <c r="C2395" s="27"/>
      <c r="D2395" s="27" t="s">
        <v>286</v>
      </c>
    </row>
    <row r="2396" spans="1:4" x14ac:dyDescent="0.2">
      <c r="A2396" s="27" t="s">
        <v>1058</v>
      </c>
      <c r="B2396" s="27" t="s">
        <v>1059</v>
      </c>
      <c r="C2396" s="27" t="s">
        <v>938</v>
      </c>
      <c r="D2396" s="27" t="s">
        <v>286</v>
      </c>
    </row>
    <row r="2397" spans="1:4" x14ac:dyDescent="0.2">
      <c r="A2397" s="27" t="s">
        <v>833</v>
      </c>
      <c r="B2397" s="27" t="s">
        <v>702</v>
      </c>
      <c r="C2397" s="27" t="s">
        <v>938</v>
      </c>
      <c r="D2397" s="27" t="s">
        <v>792</v>
      </c>
    </row>
    <row r="2398" spans="1:4" x14ac:dyDescent="0.2">
      <c r="A2398" s="27"/>
      <c r="B2398" s="27"/>
      <c r="C2398" s="27"/>
      <c r="D2398" s="27" t="s">
        <v>286</v>
      </c>
    </row>
    <row r="2399" spans="1:4" x14ac:dyDescent="0.2">
      <c r="A2399" s="27"/>
      <c r="B2399" s="27"/>
      <c r="C2399" s="27"/>
      <c r="D2399" s="27" t="s">
        <v>1682</v>
      </c>
    </row>
    <row r="2400" spans="1:4" x14ac:dyDescent="0.2">
      <c r="A2400" s="27" t="s">
        <v>845</v>
      </c>
      <c r="B2400" s="27" t="s">
        <v>731</v>
      </c>
      <c r="C2400" s="27" t="s">
        <v>938</v>
      </c>
      <c r="D2400" s="27" t="s">
        <v>792</v>
      </c>
    </row>
    <row r="2401" spans="1:4" x14ac:dyDescent="0.2">
      <c r="A2401" s="27"/>
      <c r="B2401" s="27"/>
      <c r="C2401" s="27"/>
      <c r="D2401" s="27" t="s">
        <v>286</v>
      </c>
    </row>
    <row r="2402" spans="1:4" x14ac:dyDescent="0.2">
      <c r="A2402" s="27"/>
      <c r="B2402" s="27"/>
      <c r="C2402" s="27"/>
      <c r="D2402" s="27" t="s">
        <v>1682</v>
      </c>
    </row>
    <row r="2403" spans="1:4" x14ac:dyDescent="0.2">
      <c r="A2403" s="27" t="s">
        <v>835</v>
      </c>
      <c r="B2403" s="27" t="s">
        <v>714</v>
      </c>
      <c r="C2403" s="27" t="s">
        <v>938</v>
      </c>
      <c r="D2403" s="27" t="s">
        <v>792</v>
      </c>
    </row>
    <row r="2404" spans="1:4" x14ac:dyDescent="0.2">
      <c r="A2404" s="27"/>
      <c r="B2404" s="27"/>
      <c r="C2404" s="27"/>
      <c r="D2404" s="27" t="s">
        <v>286</v>
      </c>
    </row>
    <row r="2405" spans="1:4" x14ac:dyDescent="0.2">
      <c r="A2405" s="27"/>
      <c r="B2405" s="27"/>
      <c r="C2405" s="27"/>
      <c r="D2405" s="27" t="s">
        <v>1682</v>
      </c>
    </row>
    <row r="2406" spans="1:4" x14ac:dyDescent="0.2">
      <c r="A2406" s="27" t="s">
        <v>844</v>
      </c>
      <c r="B2406" s="27" t="s">
        <v>729</v>
      </c>
      <c r="C2406" s="27" t="s">
        <v>938</v>
      </c>
      <c r="D2406" s="27" t="s">
        <v>792</v>
      </c>
    </row>
    <row r="2407" spans="1:4" x14ac:dyDescent="0.2">
      <c r="A2407" s="27"/>
      <c r="B2407" s="27"/>
      <c r="C2407" s="27"/>
      <c r="D2407" s="27" t="s">
        <v>286</v>
      </c>
    </row>
    <row r="2408" spans="1:4" x14ac:dyDescent="0.2">
      <c r="A2408" s="27"/>
      <c r="B2408" s="27"/>
      <c r="C2408" s="27"/>
      <c r="D2408" s="27" t="s">
        <v>1682</v>
      </c>
    </row>
    <row r="2409" spans="1:4" x14ac:dyDescent="0.2">
      <c r="A2409" s="27" t="s">
        <v>832</v>
      </c>
      <c r="B2409" s="27" t="s">
        <v>701</v>
      </c>
      <c r="C2409" s="27" t="s">
        <v>938</v>
      </c>
      <c r="D2409" s="27" t="s">
        <v>792</v>
      </c>
    </row>
    <row r="2410" spans="1:4" x14ac:dyDescent="0.2">
      <c r="A2410" s="27"/>
      <c r="B2410" s="27"/>
      <c r="C2410" s="27"/>
      <c r="D2410" s="27" t="s">
        <v>286</v>
      </c>
    </row>
    <row r="2411" spans="1:4" x14ac:dyDescent="0.2">
      <c r="A2411" s="27"/>
      <c r="B2411" s="27"/>
      <c r="C2411" s="27"/>
      <c r="D2411" s="27" t="s">
        <v>1682</v>
      </c>
    </row>
    <row r="2412" spans="1:4" x14ac:dyDescent="0.2">
      <c r="A2412" s="27" t="s">
        <v>1219</v>
      </c>
      <c r="B2412" s="27" t="s">
        <v>738</v>
      </c>
      <c r="C2412" s="27" t="s">
        <v>938</v>
      </c>
      <c r="D2412" s="27" t="s">
        <v>792</v>
      </c>
    </row>
    <row r="2413" spans="1:4" x14ac:dyDescent="0.2">
      <c r="A2413" s="27"/>
      <c r="B2413" s="27"/>
      <c r="C2413" s="27"/>
      <c r="D2413" s="27" t="s">
        <v>286</v>
      </c>
    </row>
    <row r="2414" spans="1:4" x14ac:dyDescent="0.2">
      <c r="A2414" s="27"/>
      <c r="B2414" s="27"/>
      <c r="C2414" s="27"/>
      <c r="D2414" s="27" t="s">
        <v>1682</v>
      </c>
    </row>
    <row r="2415" spans="1:4" x14ac:dyDescent="0.2">
      <c r="A2415" s="27" t="s">
        <v>836</v>
      </c>
      <c r="B2415" s="27" t="s">
        <v>717</v>
      </c>
      <c r="C2415" s="27" t="s">
        <v>938</v>
      </c>
      <c r="D2415" s="27" t="s">
        <v>792</v>
      </c>
    </row>
    <row r="2416" spans="1:4" x14ac:dyDescent="0.2">
      <c r="A2416" s="27"/>
      <c r="B2416" s="27"/>
      <c r="C2416" s="27"/>
      <c r="D2416" s="27" t="s">
        <v>286</v>
      </c>
    </row>
    <row r="2417" spans="1:4" x14ac:dyDescent="0.2">
      <c r="A2417" s="27" t="s">
        <v>920</v>
      </c>
      <c r="B2417" s="27" t="s">
        <v>808</v>
      </c>
      <c r="C2417" s="27" t="s">
        <v>938</v>
      </c>
      <c r="D2417" s="27" t="s">
        <v>286</v>
      </c>
    </row>
    <row r="2418" spans="1:4" x14ac:dyDescent="0.2">
      <c r="A2418" s="27" t="s">
        <v>917</v>
      </c>
      <c r="B2418" s="27" t="s">
        <v>802</v>
      </c>
      <c r="C2418" s="27" t="s">
        <v>938</v>
      </c>
      <c r="D2418" s="27" t="s">
        <v>286</v>
      </c>
    </row>
    <row r="2419" spans="1:4" x14ac:dyDescent="0.2">
      <c r="A2419" s="27" t="s">
        <v>1220</v>
      </c>
      <c r="B2419" s="27" t="s">
        <v>782</v>
      </c>
      <c r="C2419" s="27" t="s">
        <v>938</v>
      </c>
      <c r="D2419" s="27" t="s">
        <v>286</v>
      </c>
    </row>
    <row r="2420" spans="1:4" x14ac:dyDescent="0.2">
      <c r="A2420" s="27" t="s">
        <v>1221</v>
      </c>
      <c r="B2420" s="27" t="s">
        <v>799</v>
      </c>
      <c r="C2420" s="27" t="s">
        <v>938</v>
      </c>
      <c r="D2420" s="27" t="s">
        <v>286</v>
      </c>
    </row>
    <row r="2421" spans="1:4" x14ac:dyDescent="0.2">
      <c r="A2421" s="27" t="s">
        <v>839</v>
      </c>
      <c r="B2421" s="27" t="s">
        <v>722</v>
      </c>
      <c r="C2421" s="27" t="s">
        <v>938</v>
      </c>
      <c r="D2421" s="27" t="s">
        <v>286</v>
      </c>
    </row>
    <row r="2422" spans="1:4" x14ac:dyDescent="0.2">
      <c r="A2422" s="27" t="s">
        <v>1222</v>
      </c>
      <c r="B2422" s="27" t="s">
        <v>810</v>
      </c>
      <c r="C2422" s="27" t="s">
        <v>938</v>
      </c>
      <c r="D2422" s="27" t="s">
        <v>286</v>
      </c>
    </row>
    <row r="2423" spans="1:4" x14ac:dyDescent="0.2">
      <c r="A2423" s="27" t="s">
        <v>1223</v>
      </c>
      <c r="B2423" s="27" t="s">
        <v>789</v>
      </c>
      <c r="C2423" s="27" t="s">
        <v>938</v>
      </c>
      <c r="D2423" s="27" t="s">
        <v>286</v>
      </c>
    </row>
    <row r="2424" spans="1:4" x14ac:dyDescent="0.2">
      <c r="A2424" s="27" t="s">
        <v>900</v>
      </c>
      <c r="B2424" s="27" t="s">
        <v>768</v>
      </c>
      <c r="C2424" s="27" t="s">
        <v>938</v>
      </c>
      <c r="D2424" s="27" t="s">
        <v>286</v>
      </c>
    </row>
    <row r="2425" spans="1:4" x14ac:dyDescent="0.2">
      <c r="A2425" s="27" t="s">
        <v>1224</v>
      </c>
      <c r="B2425" s="27" t="s">
        <v>823</v>
      </c>
      <c r="C2425" s="27" t="s">
        <v>938</v>
      </c>
      <c r="D2425" s="27" t="s">
        <v>286</v>
      </c>
    </row>
    <row r="2426" spans="1:4" x14ac:dyDescent="0.2">
      <c r="A2426" s="27" t="s">
        <v>1225</v>
      </c>
      <c r="B2426" s="27" t="s">
        <v>727</v>
      </c>
      <c r="C2426" s="27" t="s">
        <v>938</v>
      </c>
      <c r="D2426" s="27" t="s">
        <v>286</v>
      </c>
    </row>
    <row r="2427" spans="1:4" x14ac:dyDescent="0.2">
      <c r="A2427" s="27" t="s">
        <v>932</v>
      </c>
      <c r="B2427" s="27" t="s">
        <v>821</v>
      </c>
      <c r="C2427" s="27" t="s">
        <v>938</v>
      </c>
      <c r="D2427" s="27" t="s">
        <v>286</v>
      </c>
    </row>
    <row r="2428" spans="1:4" x14ac:dyDescent="0.2">
      <c r="A2428" s="27" t="s">
        <v>874</v>
      </c>
      <c r="B2428" s="27" t="s">
        <v>754</v>
      </c>
      <c r="C2428" s="27" t="s">
        <v>938</v>
      </c>
      <c r="D2428" s="27" t="s">
        <v>286</v>
      </c>
    </row>
    <row r="2429" spans="1:4" x14ac:dyDescent="0.2">
      <c r="A2429" s="27" t="s">
        <v>1226</v>
      </c>
      <c r="B2429" s="27" t="s">
        <v>786</v>
      </c>
      <c r="C2429" s="27" t="s">
        <v>938</v>
      </c>
      <c r="D2429" s="27" t="s">
        <v>286</v>
      </c>
    </row>
    <row r="2430" spans="1:4" x14ac:dyDescent="0.2">
      <c r="A2430" s="27" t="s">
        <v>1227</v>
      </c>
      <c r="B2430" s="27" t="s">
        <v>813</v>
      </c>
      <c r="C2430" s="27" t="s">
        <v>938</v>
      </c>
      <c r="D2430" s="27" t="s">
        <v>286</v>
      </c>
    </row>
    <row r="2431" spans="1:4" x14ac:dyDescent="0.2">
      <c r="A2431" s="27" t="s">
        <v>1228</v>
      </c>
      <c r="B2431" s="27" t="s">
        <v>824</v>
      </c>
      <c r="C2431" s="27" t="s">
        <v>938</v>
      </c>
      <c r="D2431" s="27" t="s">
        <v>286</v>
      </c>
    </row>
    <row r="2432" spans="1:4" x14ac:dyDescent="0.2">
      <c r="A2432" s="27" t="s">
        <v>933</v>
      </c>
      <c r="B2432" s="27" t="s">
        <v>822</v>
      </c>
      <c r="C2432" s="27" t="s">
        <v>938</v>
      </c>
      <c r="D2432" s="27" t="s">
        <v>286</v>
      </c>
    </row>
    <row r="2433" spans="1:4" x14ac:dyDescent="0.2">
      <c r="A2433" s="27" t="s">
        <v>1229</v>
      </c>
      <c r="B2433" s="27" t="s">
        <v>739</v>
      </c>
      <c r="C2433" s="27" t="s">
        <v>938</v>
      </c>
      <c r="D2433" s="27" t="s">
        <v>286</v>
      </c>
    </row>
    <row r="2434" spans="1:4" x14ac:dyDescent="0.2">
      <c r="A2434" s="27" t="s">
        <v>1230</v>
      </c>
      <c r="B2434" s="27" t="s">
        <v>771</v>
      </c>
      <c r="C2434" s="27" t="s">
        <v>938</v>
      </c>
      <c r="D2434" s="27" t="s">
        <v>286</v>
      </c>
    </row>
    <row r="2435" spans="1:4" x14ac:dyDescent="0.2">
      <c r="A2435" s="27" t="s">
        <v>904</v>
      </c>
      <c r="B2435" s="27" t="s">
        <v>773</v>
      </c>
      <c r="C2435" s="27" t="s">
        <v>938</v>
      </c>
      <c r="D2435" s="27" t="s">
        <v>286</v>
      </c>
    </row>
    <row r="2436" spans="1:4" x14ac:dyDescent="0.2">
      <c r="A2436" s="27" t="s">
        <v>913</v>
      </c>
      <c r="B2436" s="27" t="s">
        <v>785</v>
      </c>
      <c r="C2436" s="27" t="s">
        <v>938</v>
      </c>
      <c r="D2436" s="27" t="s">
        <v>286</v>
      </c>
    </row>
    <row r="2437" spans="1:4" x14ac:dyDescent="0.2">
      <c r="A2437" s="27" t="s">
        <v>921</v>
      </c>
      <c r="B2437" s="27" t="s">
        <v>809</v>
      </c>
      <c r="C2437" s="27" t="s">
        <v>938</v>
      </c>
      <c r="D2437" s="27" t="s">
        <v>286</v>
      </c>
    </row>
    <row r="2438" spans="1:4" x14ac:dyDescent="0.2">
      <c r="A2438" s="27" t="s">
        <v>1231</v>
      </c>
      <c r="B2438" s="27" t="s">
        <v>733</v>
      </c>
      <c r="C2438" s="27" t="s">
        <v>938</v>
      </c>
      <c r="D2438" s="27" t="s">
        <v>286</v>
      </c>
    </row>
    <row r="2439" spans="1:4" x14ac:dyDescent="0.2">
      <c r="A2439" s="27" t="s">
        <v>1232</v>
      </c>
      <c r="B2439" s="27" t="s">
        <v>825</v>
      </c>
      <c r="C2439" s="27" t="s">
        <v>938</v>
      </c>
      <c r="D2439" s="27" t="s">
        <v>286</v>
      </c>
    </row>
    <row r="2440" spans="1:4" x14ac:dyDescent="0.2">
      <c r="A2440" s="27" t="s">
        <v>1233</v>
      </c>
      <c r="B2440" s="27" t="s">
        <v>814</v>
      </c>
      <c r="C2440" s="27" t="s">
        <v>938</v>
      </c>
      <c r="D2440" s="27" t="s">
        <v>286</v>
      </c>
    </row>
    <row r="2441" spans="1:4" x14ac:dyDescent="0.2">
      <c r="A2441" s="27" t="s">
        <v>1234</v>
      </c>
      <c r="B2441" s="27" t="s">
        <v>759</v>
      </c>
      <c r="C2441" s="27" t="s">
        <v>938</v>
      </c>
      <c r="D2441" s="27" t="s">
        <v>286</v>
      </c>
    </row>
    <row r="2442" spans="1:4" x14ac:dyDescent="0.2">
      <c r="A2442" s="27" t="s">
        <v>1235</v>
      </c>
      <c r="B2442" s="27" t="s">
        <v>807</v>
      </c>
      <c r="C2442" s="27" t="s">
        <v>938</v>
      </c>
      <c r="D2442" s="27" t="s">
        <v>286</v>
      </c>
    </row>
    <row r="2443" spans="1:4" x14ac:dyDescent="0.2">
      <c r="A2443" s="27" t="s">
        <v>1236</v>
      </c>
      <c r="B2443" s="27" t="s">
        <v>751</v>
      </c>
      <c r="C2443" s="27" t="s">
        <v>938</v>
      </c>
      <c r="D2443" s="27" t="s">
        <v>286</v>
      </c>
    </row>
    <row r="2444" spans="1:4" x14ac:dyDescent="0.2">
      <c r="A2444" s="27" t="s">
        <v>1463</v>
      </c>
      <c r="B2444" s="27" t="s">
        <v>730</v>
      </c>
      <c r="C2444" s="27" t="s">
        <v>938</v>
      </c>
      <c r="D2444" s="27" t="s">
        <v>286</v>
      </c>
    </row>
    <row r="2445" spans="1:4" x14ac:dyDescent="0.2">
      <c r="A2445" s="27" t="s">
        <v>843</v>
      </c>
      <c r="B2445" s="27" t="s">
        <v>728</v>
      </c>
      <c r="C2445" s="27" t="s">
        <v>938</v>
      </c>
      <c r="D2445" s="27" t="s">
        <v>792</v>
      </c>
    </row>
    <row r="2446" spans="1:4" x14ac:dyDescent="0.2">
      <c r="A2446" s="27"/>
      <c r="B2446" s="27"/>
      <c r="C2446" s="27"/>
      <c r="D2446" s="27" t="s">
        <v>286</v>
      </c>
    </row>
    <row r="2447" spans="1:4" x14ac:dyDescent="0.2">
      <c r="A2447" s="27" t="s">
        <v>855</v>
      </c>
      <c r="B2447" s="27" t="s">
        <v>747</v>
      </c>
      <c r="C2447" s="27" t="s">
        <v>938</v>
      </c>
      <c r="D2447" s="27" t="s">
        <v>792</v>
      </c>
    </row>
    <row r="2448" spans="1:4" x14ac:dyDescent="0.2">
      <c r="A2448" s="27"/>
      <c r="B2448" s="27"/>
      <c r="C2448" s="27"/>
      <c r="D2448" s="27" t="s">
        <v>286</v>
      </c>
    </row>
    <row r="2449" spans="1:4" x14ac:dyDescent="0.2">
      <c r="A2449" s="27" t="s">
        <v>915</v>
      </c>
      <c r="B2449" s="27" t="s">
        <v>788</v>
      </c>
      <c r="C2449" s="27" t="s">
        <v>938</v>
      </c>
      <c r="D2449" s="27" t="s">
        <v>792</v>
      </c>
    </row>
    <row r="2450" spans="1:4" x14ac:dyDescent="0.2">
      <c r="A2450" s="27"/>
      <c r="B2450" s="27"/>
      <c r="C2450" s="27"/>
      <c r="D2450" s="27" t="s">
        <v>286</v>
      </c>
    </row>
    <row r="2451" spans="1:4" x14ac:dyDescent="0.2">
      <c r="A2451" s="27" t="s">
        <v>914</v>
      </c>
      <c r="B2451" s="27" t="s">
        <v>787</v>
      </c>
      <c r="C2451" s="27" t="s">
        <v>938</v>
      </c>
      <c r="D2451" s="27" t="s">
        <v>792</v>
      </c>
    </row>
    <row r="2452" spans="1:4" x14ac:dyDescent="0.2">
      <c r="A2452" s="27"/>
      <c r="B2452" s="27"/>
      <c r="C2452" s="27"/>
      <c r="D2452" s="27" t="s">
        <v>286</v>
      </c>
    </row>
    <row r="2453" spans="1:4" x14ac:dyDescent="0.2">
      <c r="A2453" s="27" t="s">
        <v>875</v>
      </c>
      <c r="B2453" s="27" t="s">
        <v>755</v>
      </c>
      <c r="C2453" s="27" t="s">
        <v>938</v>
      </c>
      <c r="D2453" s="27" t="s">
        <v>792</v>
      </c>
    </row>
    <row r="2454" spans="1:4" x14ac:dyDescent="0.2">
      <c r="A2454" s="27"/>
      <c r="B2454" s="27"/>
      <c r="C2454" s="27"/>
      <c r="D2454" s="27" t="s">
        <v>286</v>
      </c>
    </row>
    <row r="2455" spans="1:4" x14ac:dyDescent="0.2">
      <c r="A2455" s="27" t="s">
        <v>846</v>
      </c>
      <c r="B2455" s="27" t="s">
        <v>732</v>
      </c>
      <c r="C2455" s="27" t="s">
        <v>938</v>
      </c>
      <c r="D2455" s="27" t="s">
        <v>792</v>
      </c>
    </row>
    <row r="2456" spans="1:4" x14ac:dyDescent="0.2">
      <c r="A2456" s="27"/>
      <c r="B2456" s="27"/>
      <c r="C2456" s="27"/>
      <c r="D2456" s="27" t="s">
        <v>286</v>
      </c>
    </row>
    <row r="2457" spans="1:4" x14ac:dyDescent="0.2">
      <c r="A2457" s="27" t="s">
        <v>1237</v>
      </c>
      <c r="B2457" s="27" t="s">
        <v>719</v>
      </c>
      <c r="C2457" s="27" t="s">
        <v>938</v>
      </c>
      <c r="D2457" s="27" t="s">
        <v>792</v>
      </c>
    </row>
    <row r="2458" spans="1:4" x14ac:dyDescent="0.2">
      <c r="A2458" s="27"/>
      <c r="B2458" s="27"/>
      <c r="C2458" s="27"/>
      <c r="D2458" s="27" t="s">
        <v>286</v>
      </c>
    </row>
    <row r="2459" spans="1:4" x14ac:dyDescent="0.2">
      <c r="A2459" s="27" t="s">
        <v>1464</v>
      </c>
      <c r="B2459" s="27" t="s">
        <v>716</v>
      </c>
      <c r="C2459" s="27" t="s">
        <v>938</v>
      </c>
      <c r="D2459" s="27" t="s">
        <v>792</v>
      </c>
    </row>
    <row r="2460" spans="1:4" x14ac:dyDescent="0.2">
      <c r="A2460" s="27"/>
      <c r="B2460" s="27"/>
      <c r="C2460" s="27"/>
      <c r="D2460" s="27" t="s">
        <v>286</v>
      </c>
    </row>
    <row r="2461" spans="1:4" x14ac:dyDescent="0.2">
      <c r="A2461" s="27" t="s">
        <v>894</v>
      </c>
      <c r="B2461" s="27" t="s">
        <v>758</v>
      </c>
      <c r="C2461" s="27" t="s">
        <v>938</v>
      </c>
      <c r="D2461" s="27" t="s">
        <v>792</v>
      </c>
    </row>
    <row r="2462" spans="1:4" x14ac:dyDescent="0.2">
      <c r="A2462" s="27"/>
      <c r="B2462" s="27"/>
      <c r="C2462" s="27"/>
      <c r="D2462" s="27" t="s">
        <v>286</v>
      </c>
    </row>
    <row r="2463" spans="1:4" x14ac:dyDescent="0.2">
      <c r="A2463" s="27" t="s">
        <v>831</v>
      </c>
      <c r="B2463" s="27" t="s">
        <v>700</v>
      </c>
      <c r="C2463" s="27" t="s">
        <v>938</v>
      </c>
      <c r="D2463" s="27" t="s">
        <v>792</v>
      </c>
    </row>
    <row r="2464" spans="1:4" x14ac:dyDescent="0.2">
      <c r="A2464" s="27"/>
      <c r="B2464" s="27"/>
      <c r="C2464" s="27"/>
      <c r="D2464" s="27" t="s">
        <v>286</v>
      </c>
    </row>
    <row r="2465" spans="1:4" x14ac:dyDescent="0.2">
      <c r="A2465" s="27"/>
      <c r="B2465" s="27"/>
      <c r="C2465" s="27"/>
      <c r="D2465" s="27" t="s">
        <v>1682</v>
      </c>
    </row>
    <row r="2466" spans="1:4" x14ac:dyDescent="0.2">
      <c r="A2466" s="27" t="s">
        <v>1112</v>
      </c>
      <c r="B2466" s="27" t="s">
        <v>526</v>
      </c>
      <c r="C2466" s="27" t="s">
        <v>520</v>
      </c>
      <c r="D2466" s="27" t="s">
        <v>1180</v>
      </c>
    </row>
    <row r="2467" spans="1:4" x14ac:dyDescent="0.2">
      <c r="A2467" s="27" t="s">
        <v>1115</v>
      </c>
      <c r="B2467" s="27" t="s">
        <v>529</v>
      </c>
      <c r="C2467" s="27" t="s">
        <v>520</v>
      </c>
      <c r="D2467" s="27" t="s">
        <v>1180</v>
      </c>
    </row>
    <row r="2468" spans="1:4" x14ac:dyDescent="0.2">
      <c r="A2468" s="27" t="s">
        <v>1114</v>
      </c>
      <c r="B2468" s="27" t="s">
        <v>528</v>
      </c>
      <c r="C2468" s="27" t="s">
        <v>520</v>
      </c>
      <c r="D2468" s="27" t="s">
        <v>1180</v>
      </c>
    </row>
    <row r="2469" spans="1:4" x14ac:dyDescent="0.2">
      <c r="A2469" s="27" t="s">
        <v>1111</v>
      </c>
      <c r="B2469" s="27" t="s">
        <v>525</v>
      </c>
      <c r="C2469" s="27" t="s">
        <v>520</v>
      </c>
      <c r="D2469" s="27" t="s">
        <v>1180</v>
      </c>
    </row>
    <row r="2470" spans="1:4" x14ac:dyDescent="0.2">
      <c r="A2470" s="27" t="s">
        <v>1113</v>
      </c>
      <c r="B2470" s="27" t="s">
        <v>527</v>
      </c>
      <c r="C2470" s="27" t="s">
        <v>520</v>
      </c>
      <c r="D2470" s="27" t="s">
        <v>1180</v>
      </c>
    </row>
    <row r="2471" spans="1:4" x14ac:dyDescent="0.2">
      <c r="A2471" s="27" t="s">
        <v>1117</v>
      </c>
      <c r="B2471" s="27" t="s">
        <v>531</v>
      </c>
      <c r="C2471" s="27" t="s">
        <v>520</v>
      </c>
      <c r="D2471" s="27" t="s">
        <v>1180</v>
      </c>
    </row>
    <row r="2472" spans="1:4" x14ac:dyDescent="0.2">
      <c r="A2472" s="27" t="s">
        <v>1116</v>
      </c>
      <c r="B2472" s="27" t="s">
        <v>530</v>
      </c>
      <c r="C2472" s="27" t="s">
        <v>520</v>
      </c>
      <c r="D2472" s="27" t="s">
        <v>1180</v>
      </c>
    </row>
    <row r="2473" spans="1:4" x14ac:dyDescent="0.2">
      <c r="A2473" s="27" t="s">
        <v>851</v>
      </c>
      <c r="B2473" s="27" t="s">
        <v>741</v>
      </c>
      <c r="C2473" s="27" t="s">
        <v>936</v>
      </c>
      <c r="D2473" s="27" t="s">
        <v>1682</v>
      </c>
    </row>
    <row r="2474" spans="1:4" x14ac:dyDescent="0.2">
      <c r="A2474" s="27" t="s">
        <v>906</v>
      </c>
      <c r="B2474" s="27" t="s">
        <v>775</v>
      </c>
      <c r="C2474" s="27" t="s">
        <v>936</v>
      </c>
      <c r="D2474" s="27" t="s">
        <v>1682</v>
      </c>
    </row>
    <row r="2475" spans="1:4" x14ac:dyDescent="0.2">
      <c r="A2475" s="27" t="s">
        <v>918</v>
      </c>
      <c r="B2475" s="27" t="s">
        <v>805</v>
      </c>
      <c r="C2475" s="27" t="s">
        <v>936</v>
      </c>
      <c r="D2475" s="27" t="s">
        <v>1682</v>
      </c>
    </row>
    <row r="2476" spans="1:4" x14ac:dyDescent="0.2">
      <c r="A2476" s="27" t="s">
        <v>840</v>
      </c>
      <c r="B2476" s="27" t="s">
        <v>724</v>
      </c>
      <c r="C2476" s="27" t="s">
        <v>936</v>
      </c>
      <c r="D2476" s="27" t="s">
        <v>1682</v>
      </c>
    </row>
    <row r="2477" spans="1:4" x14ac:dyDescent="0.2">
      <c r="A2477" s="27" t="s">
        <v>838</v>
      </c>
      <c r="B2477" s="27" t="s">
        <v>721</v>
      </c>
      <c r="C2477" s="27" t="s">
        <v>936</v>
      </c>
      <c r="D2477" s="27" t="s">
        <v>1682</v>
      </c>
    </row>
    <row r="2478" spans="1:4" x14ac:dyDescent="0.2">
      <c r="A2478" s="27" t="s">
        <v>852</v>
      </c>
      <c r="B2478" s="27" t="s">
        <v>742</v>
      </c>
      <c r="C2478" s="27" t="s">
        <v>936</v>
      </c>
      <c r="D2478" s="27" t="s">
        <v>1682</v>
      </c>
    </row>
    <row r="2479" spans="1:4" x14ac:dyDescent="0.2">
      <c r="A2479" s="27" t="s">
        <v>1577</v>
      </c>
      <c r="B2479" s="27" t="s">
        <v>1578</v>
      </c>
      <c r="C2479" s="27" t="s">
        <v>936</v>
      </c>
      <c r="D2479" s="27" t="s">
        <v>1682</v>
      </c>
    </row>
    <row r="2480" spans="1:4" x14ac:dyDescent="0.2">
      <c r="A2480" s="27" t="s">
        <v>830</v>
      </c>
      <c r="B2480" s="27" t="s">
        <v>695</v>
      </c>
      <c r="C2480" s="27" t="s">
        <v>2706</v>
      </c>
      <c r="D2480" s="27" t="s">
        <v>284</v>
      </c>
    </row>
    <row r="2481" spans="1:4" x14ac:dyDescent="0.2">
      <c r="A2481" s="28"/>
      <c r="B2481" s="28"/>
      <c r="C2481" s="28"/>
      <c r="D2481" s="28" t="s">
        <v>792</v>
      </c>
    </row>
    <row r="2482" spans="1:4" x14ac:dyDescent="0.2">
      <c r="A2482" s="37"/>
      <c r="B2482" s="37"/>
      <c r="C2482" s="37"/>
      <c r="D2482" s="37"/>
    </row>
    <row r="2483" spans="1:4" x14ac:dyDescent="0.2">
      <c r="A2483" s="37"/>
      <c r="B2483" s="37"/>
      <c r="C2483" s="37"/>
      <c r="D2483" s="37"/>
    </row>
    <row r="2484" spans="1:4" x14ac:dyDescent="0.2">
      <c r="A2484" s="22" t="s">
        <v>796</v>
      </c>
      <c r="B2484" s="23" t="s">
        <v>105</v>
      </c>
      <c r="C2484" s="24" t="s">
        <v>951</v>
      </c>
      <c r="D2484" s="24" t="s">
        <v>790</v>
      </c>
    </row>
    <row r="2485" spans="1:4" x14ac:dyDescent="0.2">
      <c r="A2485" s="25"/>
      <c r="B2485" s="25"/>
      <c r="C2485" s="26"/>
      <c r="D2485" s="26"/>
    </row>
    <row r="2486" spans="1:4" x14ac:dyDescent="0.2">
      <c r="A2486" s="149" t="s">
        <v>2918</v>
      </c>
      <c r="B2486" s="149" t="s">
        <v>2919</v>
      </c>
      <c r="C2486" s="149" t="s">
        <v>2905</v>
      </c>
      <c r="D2486" s="149" t="s">
        <v>2331</v>
      </c>
    </row>
    <row r="2487" spans="1:4" x14ac:dyDescent="0.2">
      <c r="A2487" s="27" t="s">
        <v>2889</v>
      </c>
      <c r="B2487" s="27" t="s">
        <v>2885</v>
      </c>
      <c r="C2487" s="27" t="s">
        <v>2905</v>
      </c>
      <c r="D2487" s="27" t="s">
        <v>2331</v>
      </c>
    </row>
    <row r="2488" spans="1:4" x14ac:dyDescent="0.2">
      <c r="A2488" s="27" t="s">
        <v>2888</v>
      </c>
      <c r="B2488" s="27" t="s">
        <v>2884</v>
      </c>
      <c r="C2488" s="27" t="s">
        <v>2905</v>
      </c>
      <c r="D2488" s="27" t="s">
        <v>2331</v>
      </c>
    </row>
    <row r="2489" spans="1:4" x14ac:dyDescent="0.2">
      <c r="A2489" s="27" t="s">
        <v>2887</v>
      </c>
      <c r="B2489" s="27" t="s">
        <v>2883</v>
      </c>
      <c r="C2489" s="27" t="s">
        <v>2905</v>
      </c>
      <c r="D2489" s="27" t="s">
        <v>2331</v>
      </c>
    </row>
    <row r="2490" spans="1:4" x14ac:dyDescent="0.2">
      <c r="A2490" s="27" t="s">
        <v>2886</v>
      </c>
      <c r="B2490" s="27" t="s">
        <v>2882</v>
      </c>
      <c r="C2490" s="27" t="s">
        <v>2905</v>
      </c>
      <c r="D2490" s="27" t="s">
        <v>2331</v>
      </c>
    </row>
    <row r="2491" spans="1:4" x14ac:dyDescent="0.2">
      <c r="A2491" s="27" t="s">
        <v>2920</v>
      </c>
      <c r="B2491" s="27" t="s">
        <v>2921</v>
      </c>
      <c r="C2491" s="27" t="s">
        <v>2905</v>
      </c>
      <c r="D2491" s="27" t="s">
        <v>2331</v>
      </c>
    </row>
    <row r="2492" spans="1:4" x14ac:dyDescent="0.2">
      <c r="A2492" s="27" t="s">
        <v>1517</v>
      </c>
      <c r="B2492" s="27" t="s">
        <v>1518</v>
      </c>
      <c r="C2492" s="27" t="s">
        <v>1139</v>
      </c>
      <c r="D2492" s="27" t="s">
        <v>791</v>
      </c>
    </row>
    <row r="2493" spans="1:4" x14ac:dyDescent="0.2">
      <c r="A2493" s="27" t="s">
        <v>1521</v>
      </c>
      <c r="B2493" s="27" t="s">
        <v>1522</v>
      </c>
      <c r="C2493" s="27" t="s">
        <v>1139</v>
      </c>
      <c r="D2493" s="27" t="s">
        <v>791</v>
      </c>
    </row>
    <row r="2494" spans="1:4" x14ac:dyDescent="0.2">
      <c r="A2494" s="27" t="s">
        <v>1533</v>
      </c>
      <c r="B2494" s="27" t="s">
        <v>1534</v>
      </c>
      <c r="C2494" s="27" t="s">
        <v>1139</v>
      </c>
      <c r="D2494" s="27" t="s">
        <v>791</v>
      </c>
    </row>
    <row r="2495" spans="1:4" x14ac:dyDescent="0.2">
      <c r="A2495" s="27" t="s">
        <v>1537</v>
      </c>
      <c r="B2495" s="27" t="s">
        <v>1538</v>
      </c>
      <c r="C2495" s="27" t="s">
        <v>1139</v>
      </c>
      <c r="D2495" s="27" t="s">
        <v>791</v>
      </c>
    </row>
    <row r="2496" spans="1:4" x14ac:dyDescent="0.2">
      <c r="A2496" s="27" t="s">
        <v>1525</v>
      </c>
      <c r="B2496" s="27" t="s">
        <v>1526</v>
      </c>
      <c r="C2496" s="27" t="s">
        <v>1139</v>
      </c>
      <c r="D2496" s="27" t="s">
        <v>791</v>
      </c>
    </row>
    <row r="2497" spans="1:4" x14ac:dyDescent="0.2">
      <c r="A2497" s="27" t="s">
        <v>1529</v>
      </c>
      <c r="B2497" s="27" t="s">
        <v>1530</v>
      </c>
      <c r="C2497" s="27" t="s">
        <v>1139</v>
      </c>
      <c r="D2497" s="27" t="s">
        <v>791</v>
      </c>
    </row>
    <row r="2498" spans="1:4" x14ac:dyDescent="0.2">
      <c r="A2498" s="27" t="s">
        <v>1519</v>
      </c>
      <c r="B2498" s="27" t="s">
        <v>1520</v>
      </c>
      <c r="C2498" s="27" t="s">
        <v>1139</v>
      </c>
      <c r="D2498" s="27" t="s">
        <v>791</v>
      </c>
    </row>
    <row r="2499" spans="1:4" x14ac:dyDescent="0.2">
      <c r="A2499" s="27" t="s">
        <v>1523</v>
      </c>
      <c r="B2499" s="27" t="s">
        <v>1524</v>
      </c>
      <c r="C2499" s="27" t="s">
        <v>1139</v>
      </c>
      <c r="D2499" s="27" t="s">
        <v>791</v>
      </c>
    </row>
    <row r="2500" spans="1:4" x14ac:dyDescent="0.2">
      <c r="A2500" s="27" t="s">
        <v>1535</v>
      </c>
      <c r="B2500" s="27" t="s">
        <v>1536</v>
      </c>
      <c r="C2500" s="27" t="s">
        <v>1139</v>
      </c>
      <c r="D2500" s="27" t="s">
        <v>791</v>
      </c>
    </row>
    <row r="2501" spans="1:4" x14ac:dyDescent="0.2">
      <c r="A2501" s="27" t="s">
        <v>1539</v>
      </c>
      <c r="B2501" s="27" t="s">
        <v>1540</v>
      </c>
      <c r="C2501" s="27" t="s">
        <v>1139</v>
      </c>
      <c r="D2501" s="27" t="s">
        <v>791</v>
      </c>
    </row>
    <row r="2502" spans="1:4" x14ac:dyDescent="0.2">
      <c r="A2502" s="27" t="s">
        <v>1527</v>
      </c>
      <c r="B2502" s="27" t="s">
        <v>1528</v>
      </c>
      <c r="C2502" s="27" t="s">
        <v>1139</v>
      </c>
      <c r="D2502" s="27" t="s">
        <v>791</v>
      </c>
    </row>
    <row r="2503" spans="1:4" x14ac:dyDescent="0.2">
      <c r="A2503" s="27" t="s">
        <v>1531</v>
      </c>
      <c r="B2503" s="27" t="s">
        <v>1532</v>
      </c>
      <c r="C2503" s="27" t="s">
        <v>1139</v>
      </c>
      <c r="D2503" s="27" t="s">
        <v>791</v>
      </c>
    </row>
    <row r="2504" spans="1:4" x14ac:dyDescent="0.2">
      <c r="A2504" s="27" t="s">
        <v>1388</v>
      </c>
      <c r="B2504" s="27" t="s">
        <v>1389</v>
      </c>
      <c r="C2504" s="27" t="s">
        <v>1139</v>
      </c>
      <c r="D2504" s="27" t="s">
        <v>791</v>
      </c>
    </row>
    <row r="2505" spans="1:4" x14ac:dyDescent="0.2">
      <c r="A2505" s="27" t="s">
        <v>1394</v>
      </c>
      <c r="B2505" s="27" t="s">
        <v>1395</v>
      </c>
      <c r="C2505" s="27" t="s">
        <v>1139</v>
      </c>
      <c r="D2505" s="27" t="s">
        <v>791</v>
      </c>
    </row>
    <row r="2506" spans="1:4" x14ac:dyDescent="0.2">
      <c r="A2506" s="27" t="s">
        <v>1400</v>
      </c>
      <c r="B2506" s="27" t="s">
        <v>1401</v>
      </c>
      <c r="C2506" s="27" t="s">
        <v>1139</v>
      </c>
      <c r="D2506" s="27" t="s">
        <v>791</v>
      </c>
    </row>
    <row r="2507" spans="1:4" x14ac:dyDescent="0.2">
      <c r="A2507" s="27" t="s">
        <v>1406</v>
      </c>
      <c r="B2507" s="27" t="s">
        <v>1407</v>
      </c>
      <c r="C2507" s="27" t="s">
        <v>1139</v>
      </c>
      <c r="D2507" s="27" t="s">
        <v>791</v>
      </c>
    </row>
    <row r="2508" spans="1:4" x14ac:dyDescent="0.2">
      <c r="A2508" s="27" t="s">
        <v>1390</v>
      </c>
      <c r="B2508" s="27" t="s">
        <v>1391</v>
      </c>
      <c r="C2508" s="27" t="s">
        <v>1139</v>
      </c>
      <c r="D2508" s="27" t="s">
        <v>791</v>
      </c>
    </row>
    <row r="2509" spans="1:4" x14ac:dyDescent="0.2">
      <c r="A2509" s="27" t="s">
        <v>1396</v>
      </c>
      <c r="B2509" s="27" t="s">
        <v>1397</v>
      </c>
      <c r="C2509" s="27" t="s">
        <v>1139</v>
      </c>
      <c r="D2509" s="27" t="s">
        <v>791</v>
      </c>
    </row>
    <row r="2510" spans="1:4" x14ac:dyDescent="0.2">
      <c r="A2510" s="27" t="s">
        <v>1402</v>
      </c>
      <c r="B2510" s="27" t="s">
        <v>1403</v>
      </c>
      <c r="C2510" s="27" t="s">
        <v>1139</v>
      </c>
      <c r="D2510" s="27" t="s">
        <v>791</v>
      </c>
    </row>
    <row r="2511" spans="1:4" x14ac:dyDescent="0.2">
      <c r="A2511" s="27" t="s">
        <v>1408</v>
      </c>
      <c r="B2511" s="27" t="s">
        <v>1409</v>
      </c>
      <c r="C2511" s="27" t="s">
        <v>1139</v>
      </c>
      <c r="D2511" s="27" t="s">
        <v>791</v>
      </c>
    </row>
    <row r="2512" spans="1:4" x14ac:dyDescent="0.2">
      <c r="A2512" s="27" t="s">
        <v>1154</v>
      </c>
      <c r="B2512" s="27" t="s">
        <v>1155</v>
      </c>
      <c r="C2512" s="27" t="s">
        <v>1139</v>
      </c>
      <c r="D2512" s="27" t="s">
        <v>791</v>
      </c>
    </row>
    <row r="2513" spans="1:4" x14ac:dyDescent="0.2">
      <c r="A2513" s="27" t="s">
        <v>1158</v>
      </c>
      <c r="B2513" s="27" t="s">
        <v>1159</v>
      </c>
      <c r="C2513" s="27" t="s">
        <v>1139</v>
      </c>
      <c r="D2513" s="27" t="s">
        <v>791</v>
      </c>
    </row>
    <row r="2514" spans="1:4" x14ac:dyDescent="0.2">
      <c r="A2514" s="27" t="s">
        <v>1239</v>
      </c>
      <c r="B2514" s="27" t="s">
        <v>1238</v>
      </c>
      <c r="C2514" s="27" t="s">
        <v>1139</v>
      </c>
      <c r="D2514" s="27" t="s">
        <v>791</v>
      </c>
    </row>
    <row r="2515" spans="1:4" x14ac:dyDescent="0.2">
      <c r="A2515" s="27" t="s">
        <v>1241</v>
      </c>
      <c r="B2515" s="27" t="s">
        <v>1240</v>
      </c>
      <c r="C2515" s="27" t="s">
        <v>1139</v>
      </c>
      <c r="D2515" s="27" t="s">
        <v>791</v>
      </c>
    </row>
    <row r="2516" spans="1:4" x14ac:dyDescent="0.2">
      <c r="A2516" s="27" t="s">
        <v>1329</v>
      </c>
      <c r="B2516" s="27" t="s">
        <v>1330</v>
      </c>
      <c r="C2516" s="27" t="s">
        <v>1139</v>
      </c>
      <c r="D2516" s="27" t="s">
        <v>791</v>
      </c>
    </row>
    <row r="2517" spans="1:4" x14ac:dyDescent="0.2">
      <c r="A2517" s="27" t="s">
        <v>1333</v>
      </c>
      <c r="B2517" s="27" t="s">
        <v>1334</v>
      </c>
      <c r="C2517" s="27" t="s">
        <v>1139</v>
      </c>
      <c r="D2517" s="27" t="s">
        <v>791</v>
      </c>
    </row>
    <row r="2518" spans="1:4" x14ac:dyDescent="0.2">
      <c r="A2518" s="27" t="s">
        <v>1321</v>
      </c>
      <c r="B2518" s="27" t="s">
        <v>1322</v>
      </c>
      <c r="C2518" s="27" t="s">
        <v>1139</v>
      </c>
      <c r="D2518" s="27" t="s">
        <v>791</v>
      </c>
    </row>
    <row r="2519" spans="1:4" x14ac:dyDescent="0.2">
      <c r="A2519" s="27" t="s">
        <v>1325</v>
      </c>
      <c r="B2519" s="27" t="s">
        <v>1326</v>
      </c>
      <c r="C2519" s="27" t="s">
        <v>1139</v>
      </c>
      <c r="D2519" s="27" t="s">
        <v>791</v>
      </c>
    </row>
    <row r="2520" spans="1:4" x14ac:dyDescent="0.2">
      <c r="A2520" s="27" t="s">
        <v>1162</v>
      </c>
      <c r="B2520" s="27" t="s">
        <v>1163</v>
      </c>
      <c r="C2520" s="27" t="s">
        <v>1139</v>
      </c>
      <c r="D2520" s="27" t="s">
        <v>791</v>
      </c>
    </row>
    <row r="2521" spans="1:4" x14ac:dyDescent="0.2">
      <c r="A2521" s="27" t="s">
        <v>1166</v>
      </c>
      <c r="B2521" s="27" t="s">
        <v>1167</v>
      </c>
      <c r="C2521" s="27" t="s">
        <v>1139</v>
      </c>
      <c r="D2521" s="27" t="s">
        <v>791</v>
      </c>
    </row>
    <row r="2522" spans="1:4" x14ac:dyDescent="0.2">
      <c r="A2522" s="27" t="s">
        <v>1243</v>
      </c>
      <c r="B2522" s="27" t="s">
        <v>1242</v>
      </c>
      <c r="C2522" s="27" t="s">
        <v>1139</v>
      </c>
      <c r="D2522" s="27" t="s">
        <v>791</v>
      </c>
    </row>
    <row r="2523" spans="1:4" x14ac:dyDescent="0.2">
      <c r="A2523" s="27" t="s">
        <v>1245</v>
      </c>
      <c r="B2523" s="27" t="s">
        <v>1244</v>
      </c>
      <c r="C2523" s="27" t="s">
        <v>1139</v>
      </c>
      <c r="D2523" s="27" t="s">
        <v>791</v>
      </c>
    </row>
    <row r="2524" spans="1:4" x14ac:dyDescent="0.2">
      <c r="A2524" s="27" t="s">
        <v>1247</v>
      </c>
      <c r="B2524" s="27" t="s">
        <v>1246</v>
      </c>
      <c r="C2524" s="27" t="s">
        <v>1139</v>
      </c>
      <c r="D2524" s="27" t="s">
        <v>791</v>
      </c>
    </row>
    <row r="2525" spans="1:4" x14ac:dyDescent="0.2">
      <c r="A2525" s="27" t="s">
        <v>1249</v>
      </c>
      <c r="B2525" s="27" t="s">
        <v>1248</v>
      </c>
      <c r="C2525" s="27" t="s">
        <v>1139</v>
      </c>
      <c r="D2525" s="27" t="s">
        <v>791</v>
      </c>
    </row>
    <row r="2526" spans="1:4" x14ac:dyDescent="0.2">
      <c r="A2526" s="27" t="s">
        <v>1251</v>
      </c>
      <c r="B2526" s="27" t="s">
        <v>1250</v>
      </c>
      <c r="C2526" s="27" t="s">
        <v>1139</v>
      </c>
      <c r="D2526" s="27" t="s">
        <v>791</v>
      </c>
    </row>
    <row r="2527" spans="1:4" x14ac:dyDescent="0.2">
      <c r="A2527" s="27" t="s">
        <v>1253</v>
      </c>
      <c r="B2527" s="27" t="s">
        <v>1252</v>
      </c>
      <c r="C2527" s="27" t="s">
        <v>1139</v>
      </c>
      <c r="D2527" s="27" t="s">
        <v>791</v>
      </c>
    </row>
    <row r="2528" spans="1:4" x14ac:dyDescent="0.2">
      <c r="A2528" s="27" t="s">
        <v>1255</v>
      </c>
      <c r="B2528" s="27" t="s">
        <v>1254</v>
      </c>
      <c r="C2528" s="27" t="s">
        <v>1139</v>
      </c>
      <c r="D2528" s="27" t="s">
        <v>791</v>
      </c>
    </row>
    <row r="2529" spans="1:4" x14ac:dyDescent="0.2">
      <c r="A2529" s="27" t="s">
        <v>1257</v>
      </c>
      <c r="B2529" s="27" t="s">
        <v>1256</v>
      </c>
      <c r="C2529" s="27" t="s">
        <v>1139</v>
      </c>
      <c r="D2529" s="27" t="s">
        <v>791</v>
      </c>
    </row>
    <row r="2530" spans="1:4" x14ac:dyDescent="0.2">
      <c r="A2530" s="27" t="s">
        <v>1170</v>
      </c>
      <c r="B2530" s="27" t="s">
        <v>1171</v>
      </c>
      <c r="C2530" s="27" t="s">
        <v>1139</v>
      </c>
      <c r="D2530" s="27" t="s">
        <v>791</v>
      </c>
    </row>
    <row r="2531" spans="1:4" x14ac:dyDescent="0.2">
      <c r="A2531" s="27" t="s">
        <v>1174</v>
      </c>
      <c r="B2531" s="27" t="s">
        <v>1175</v>
      </c>
      <c r="C2531" s="27" t="s">
        <v>1139</v>
      </c>
      <c r="D2531" s="27" t="s">
        <v>791</v>
      </c>
    </row>
    <row r="2532" spans="1:4" x14ac:dyDescent="0.2">
      <c r="A2532" s="27" t="s">
        <v>1259</v>
      </c>
      <c r="B2532" s="27" t="s">
        <v>1258</v>
      </c>
      <c r="C2532" s="27" t="s">
        <v>1139</v>
      </c>
      <c r="D2532" s="27" t="s">
        <v>791</v>
      </c>
    </row>
    <row r="2533" spans="1:4" x14ac:dyDescent="0.2">
      <c r="A2533" s="27" t="s">
        <v>1261</v>
      </c>
      <c r="B2533" s="27" t="s">
        <v>1260</v>
      </c>
      <c r="C2533" s="27" t="s">
        <v>1139</v>
      </c>
      <c r="D2533" s="27" t="s">
        <v>791</v>
      </c>
    </row>
    <row r="2534" spans="1:4" x14ac:dyDescent="0.2">
      <c r="A2534" s="27" t="s">
        <v>1263</v>
      </c>
      <c r="B2534" s="27" t="s">
        <v>1262</v>
      </c>
      <c r="C2534" s="27" t="s">
        <v>1139</v>
      </c>
      <c r="D2534" s="27" t="s">
        <v>791</v>
      </c>
    </row>
    <row r="2535" spans="1:4" x14ac:dyDescent="0.2">
      <c r="A2535" s="27" t="s">
        <v>1265</v>
      </c>
      <c r="B2535" s="27" t="s">
        <v>1264</v>
      </c>
      <c r="C2535" s="27" t="s">
        <v>1139</v>
      </c>
      <c r="D2535" s="27" t="s">
        <v>791</v>
      </c>
    </row>
    <row r="2536" spans="1:4" x14ac:dyDescent="0.2">
      <c r="A2536" s="27" t="s">
        <v>1156</v>
      </c>
      <c r="B2536" s="27" t="s">
        <v>1157</v>
      </c>
      <c r="C2536" s="27" t="s">
        <v>1139</v>
      </c>
      <c r="D2536" s="27" t="s">
        <v>791</v>
      </c>
    </row>
    <row r="2537" spans="1:4" x14ac:dyDescent="0.2">
      <c r="A2537" s="27" t="s">
        <v>1160</v>
      </c>
      <c r="B2537" s="27" t="s">
        <v>1161</v>
      </c>
      <c r="C2537" s="27" t="s">
        <v>1139</v>
      </c>
      <c r="D2537" s="27" t="s">
        <v>791</v>
      </c>
    </row>
    <row r="2538" spans="1:4" x14ac:dyDescent="0.2">
      <c r="A2538" s="27" t="s">
        <v>1267</v>
      </c>
      <c r="B2538" s="27" t="s">
        <v>1266</v>
      </c>
      <c r="C2538" s="27" t="s">
        <v>1139</v>
      </c>
      <c r="D2538" s="27" t="s">
        <v>791</v>
      </c>
    </row>
    <row r="2539" spans="1:4" x14ac:dyDescent="0.2">
      <c r="A2539" s="27" t="s">
        <v>1269</v>
      </c>
      <c r="B2539" s="27" t="s">
        <v>1268</v>
      </c>
      <c r="C2539" s="27" t="s">
        <v>1139</v>
      </c>
      <c r="D2539" s="27" t="s">
        <v>791</v>
      </c>
    </row>
    <row r="2540" spans="1:4" x14ac:dyDescent="0.2">
      <c r="A2540" s="27" t="s">
        <v>1331</v>
      </c>
      <c r="B2540" s="27" t="s">
        <v>1332</v>
      </c>
      <c r="C2540" s="27" t="s">
        <v>1139</v>
      </c>
      <c r="D2540" s="27" t="s">
        <v>791</v>
      </c>
    </row>
    <row r="2541" spans="1:4" x14ac:dyDescent="0.2">
      <c r="A2541" s="27" t="s">
        <v>1335</v>
      </c>
      <c r="B2541" s="27" t="s">
        <v>1336</v>
      </c>
      <c r="C2541" s="27" t="s">
        <v>1139</v>
      </c>
      <c r="D2541" s="27" t="s">
        <v>791</v>
      </c>
    </row>
    <row r="2542" spans="1:4" x14ac:dyDescent="0.2">
      <c r="A2542" s="27" t="s">
        <v>1323</v>
      </c>
      <c r="B2542" s="27" t="s">
        <v>1324</v>
      </c>
      <c r="C2542" s="27" t="s">
        <v>1139</v>
      </c>
      <c r="D2542" s="27" t="s">
        <v>791</v>
      </c>
    </row>
    <row r="2543" spans="1:4" x14ac:dyDescent="0.2">
      <c r="A2543" s="27" t="s">
        <v>1327</v>
      </c>
      <c r="B2543" s="27" t="s">
        <v>1328</v>
      </c>
      <c r="C2543" s="27" t="s">
        <v>1139</v>
      </c>
      <c r="D2543" s="27" t="s">
        <v>791</v>
      </c>
    </row>
    <row r="2544" spans="1:4" x14ac:dyDescent="0.2">
      <c r="A2544" s="27" t="s">
        <v>1164</v>
      </c>
      <c r="B2544" s="27" t="s">
        <v>1165</v>
      </c>
      <c r="C2544" s="27" t="s">
        <v>1139</v>
      </c>
      <c r="D2544" s="27" t="s">
        <v>791</v>
      </c>
    </row>
    <row r="2545" spans="1:4" x14ac:dyDescent="0.2">
      <c r="A2545" s="27" t="s">
        <v>1168</v>
      </c>
      <c r="B2545" s="27" t="s">
        <v>1169</v>
      </c>
      <c r="C2545" s="27" t="s">
        <v>1139</v>
      </c>
      <c r="D2545" s="27" t="s">
        <v>791</v>
      </c>
    </row>
    <row r="2546" spans="1:4" x14ac:dyDescent="0.2">
      <c r="A2546" s="27" t="s">
        <v>1271</v>
      </c>
      <c r="B2546" s="27" t="s">
        <v>1270</v>
      </c>
      <c r="C2546" s="27" t="s">
        <v>1139</v>
      </c>
      <c r="D2546" s="27" t="s">
        <v>791</v>
      </c>
    </row>
    <row r="2547" spans="1:4" x14ac:dyDescent="0.2">
      <c r="A2547" s="27" t="s">
        <v>1273</v>
      </c>
      <c r="B2547" s="27" t="s">
        <v>1272</v>
      </c>
      <c r="C2547" s="27" t="s">
        <v>1139</v>
      </c>
      <c r="D2547" s="27" t="s">
        <v>791</v>
      </c>
    </row>
    <row r="2548" spans="1:4" x14ac:dyDescent="0.2">
      <c r="A2548" s="27" t="s">
        <v>1275</v>
      </c>
      <c r="B2548" s="27" t="s">
        <v>1274</v>
      </c>
      <c r="C2548" s="27" t="s">
        <v>1139</v>
      </c>
      <c r="D2548" s="27" t="s">
        <v>791</v>
      </c>
    </row>
    <row r="2549" spans="1:4" x14ac:dyDescent="0.2">
      <c r="A2549" s="27" t="s">
        <v>1277</v>
      </c>
      <c r="B2549" s="27" t="s">
        <v>1276</v>
      </c>
      <c r="C2549" s="27" t="s">
        <v>1139</v>
      </c>
      <c r="D2549" s="27" t="s">
        <v>791</v>
      </c>
    </row>
    <row r="2550" spans="1:4" x14ac:dyDescent="0.2">
      <c r="A2550" s="27" t="s">
        <v>1279</v>
      </c>
      <c r="B2550" s="27" t="s">
        <v>1278</v>
      </c>
      <c r="C2550" s="27" t="s">
        <v>1139</v>
      </c>
      <c r="D2550" s="27" t="s">
        <v>791</v>
      </c>
    </row>
    <row r="2551" spans="1:4" x14ac:dyDescent="0.2">
      <c r="A2551" s="27" t="s">
        <v>1281</v>
      </c>
      <c r="B2551" s="27" t="s">
        <v>1280</v>
      </c>
      <c r="C2551" s="27" t="s">
        <v>1139</v>
      </c>
      <c r="D2551" s="27" t="s">
        <v>791</v>
      </c>
    </row>
    <row r="2552" spans="1:4" x14ac:dyDescent="0.2">
      <c r="A2552" s="27" t="s">
        <v>1283</v>
      </c>
      <c r="B2552" s="27" t="s">
        <v>1282</v>
      </c>
      <c r="C2552" s="27" t="s">
        <v>1139</v>
      </c>
      <c r="D2552" s="27" t="s">
        <v>791</v>
      </c>
    </row>
    <row r="2553" spans="1:4" x14ac:dyDescent="0.2">
      <c r="A2553" s="27" t="s">
        <v>1285</v>
      </c>
      <c r="B2553" s="27" t="s">
        <v>1284</v>
      </c>
      <c r="C2553" s="27" t="s">
        <v>1139</v>
      </c>
      <c r="D2553" s="27" t="s">
        <v>791</v>
      </c>
    </row>
    <row r="2554" spans="1:4" x14ac:dyDescent="0.2">
      <c r="A2554" s="27" t="s">
        <v>1172</v>
      </c>
      <c r="B2554" s="27" t="s">
        <v>1173</v>
      </c>
      <c r="C2554" s="27" t="s">
        <v>1139</v>
      </c>
      <c r="D2554" s="27" t="s">
        <v>791</v>
      </c>
    </row>
    <row r="2555" spans="1:4" x14ac:dyDescent="0.2">
      <c r="A2555" s="27" t="s">
        <v>1176</v>
      </c>
      <c r="B2555" s="27" t="s">
        <v>1177</v>
      </c>
      <c r="C2555" s="27" t="s">
        <v>1139</v>
      </c>
      <c r="D2555" s="27" t="s">
        <v>791</v>
      </c>
    </row>
    <row r="2556" spans="1:4" x14ac:dyDescent="0.2">
      <c r="A2556" s="27" t="s">
        <v>1287</v>
      </c>
      <c r="B2556" s="27" t="s">
        <v>1286</v>
      </c>
      <c r="C2556" s="27" t="s">
        <v>1139</v>
      </c>
      <c r="D2556" s="27" t="s">
        <v>791</v>
      </c>
    </row>
    <row r="2557" spans="1:4" x14ac:dyDescent="0.2">
      <c r="A2557" s="27" t="s">
        <v>1289</v>
      </c>
      <c r="B2557" s="27" t="s">
        <v>1288</v>
      </c>
      <c r="C2557" s="27" t="s">
        <v>1139</v>
      </c>
      <c r="D2557" s="27" t="s">
        <v>791</v>
      </c>
    </row>
    <row r="2558" spans="1:4" x14ac:dyDescent="0.2">
      <c r="A2558" s="27" t="s">
        <v>1291</v>
      </c>
      <c r="B2558" s="27" t="s">
        <v>1290</v>
      </c>
      <c r="C2558" s="27" t="s">
        <v>1139</v>
      </c>
      <c r="D2558" s="27" t="s">
        <v>791</v>
      </c>
    </row>
    <row r="2559" spans="1:4" x14ac:dyDescent="0.2">
      <c r="A2559" s="27" t="s">
        <v>1293</v>
      </c>
      <c r="B2559" s="27" t="s">
        <v>1292</v>
      </c>
      <c r="C2559" s="27" t="s">
        <v>1139</v>
      </c>
      <c r="D2559" s="27" t="s">
        <v>791</v>
      </c>
    </row>
    <row r="2560" spans="1:4" x14ac:dyDescent="0.2">
      <c r="A2560" s="27" t="s">
        <v>1353</v>
      </c>
      <c r="B2560" s="27" t="s">
        <v>1354</v>
      </c>
      <c r="C2560" s="27" t="s">
        <v>1139</v>
      </c>
      <c r="D2560" s="27" t="s">
        <v>791</v>
      </c>
    </row>
    <row r="2561" spans="1:4" x14ac:dyDescent="0.2">
      <c r="A2561" s="27" t="s">
        <v>1357</v>
      </c>
      <c r="B2561" s="27" t="s">
        <v>1358</v>
      </c>
      <c r="C2561" s="27" t="s">
        <v>1139</v>
      </c>
      <c r="D2561" s="27" t="s">
        <v>791</v>
      </c>
    </row>
    <row r="2562" spans="1:4" x14ac:dyDescent="0.2">
      <c r="A2562" s="27" t="s">
        <v>1595</v>
      </c>
      <c r="B2562" s="27" t="s">
        <v>1596</v>
      </c>
      <c r="C2562" s="27" t="s">
        <v>1139</v>
      </c>
      <c r="D2562" s="27" t="s">
        <v>791</v>
      </c>
    </row>
    <row r="2563" spans="1:4" x14ac:dyDescent="0.2">
      <c r="A2563" s="27" t="s">
        <v>1599</v>
      </c>
      <c r="B2563" s="27" t="s">
        <v>1600</v>
      </c>
      <c r="C2563" s="27" t="s">
        <v>1139</v>
      </c>
      <c r="D2563" s="27" t="s">
        <v>791</v>
      </c>
    </row>
    <row r="2564" spans="1:4" x14ac:dyDescent="0.2">
      <c r="A2564" s="27" t="s">
        <v>1587</v>
      </c>
      <c r="B2564" s="27" t="s">
        <v>1588</v>
      </c>
      <c r="C2564" s="27" t="s">
        <v>1139</v>
      </c>
      <c r="D2564" s="27" t="s">
        <v>791</v>
      </c>
    </row>
    <row r="2565" spans="1:4" x14ac:dyDescent="0.2">
      <c r="A2565" s="27" t="s">
        <v>1591</v>
      </c>
      <c r="B2565" s="27" t="s">
        <v>1592</v>
      </c>
      <c r="C2565" s="27" t="s">
        <v>1139</v>
      </c>
      <c r="D2565" s="27" t="s">
        <v>791</v>
      </c>
    </row>
    <row r="2566" spans="1:4" x14ac:dyDescent="0.2">
      <c r="A2566" s="27" t="s">
        <v>1370</v>
      </c>
      <c r="B2566" s="27" t="s">
        <v>1371</v>
      </c>
      <c r="C2566" s="27" t="s">
        <v>1139</v>
      </c>
      <c r="D2566" s="27" t="s">
        <v>791</v>
      </c>
    </row>
    <row r="2567" spans="1:4" x14ac:dyDescent="0.2">
      <c r="A2567" s="27" t="s">
        <v>1374</v>
      </c>
      <c r="B2567" s="27" t="s">
        <v>1375</v>
      </c>
      <c r="C2567" s="27" t="s">
        <v>1139</v>
      </c>
      <c r="D2567" s="27" t="s">
        <v>791</v>
      </c>
    </row>
    <row r="2568" spans="1:4" x14ac:dyDescent="0.2">
      <c r="A2568" s="27" t="s">
        <v>1579</v>
      </c>
      <c r="B2568" s="27" t="s">
        <v>1580</v>
      </c>
      <c r="C2568" s="27" t="s">
        <v>1139</v>
      </c>
      <c r="D2568" s="27" t="s">
        <v>791</v>
      </c>
    </row>
    <row r="2569" spans="1:4" x14ac:dyDescent="0.2">
      <c r="A2569" s="27" t="s">
        <v>1583</v>
      </c>
      <c r="B2569" s="27" t="s">
        <v>1584</v>
      </c>
      <c r="C2569" s="27" t="s">
        <v>1139</v>
      </c>
      <c r="D2569" s="27" t="s">
        <v>791</v>
      </c>
    </row>
    <row r="2570" spans="1:4" x14ac:dyDescent="0.2">
      <c r="A2570" s="27" t="s">
        <v>1361</v>
      </c>
      <c r="B2570" s="27" t="s">
        <v>1362</v>
      </c>
      <c r="C2570" s="27" t="s">
        <v>1139</v>
      </c>
      <c r="D2570" s="27" t="s">
        <v>791</v>
      </c>
    </row>
    <row r="2571" spans="1:4" x14ac:dyDescent="0.2">
      <c r="A2571" s="27" t="s">
        <v>1365</v>
      </c>
      <c r="B2571" s="27" t="s">
        <v>1366</v>
      </c>
      <c r="C2571" s="27" t="s">
        <v>1139</v>
      </c>
      <c r="D2571" s="27" t="s">
        <v>791</v>
      </c>
    </row>
    <row r="2572" spans="1:4" x14ac:dyDescent="0.2">
      <c r="A2572" s="27" t="s">
        <v>1378</v>
      </c>
      <c r="B2572" s="27" t="s">
        <v>1379</v>
      </c>
      <c r="C2572" s="27" t="s">
        <v>1139</v>
      </c>
      <c r="D2572" s="27" t="s">
        <v>791</v>
      </c>
    </row>
    <row r="2573" spans="1:4" x14ac:dyDescent="0.2">
      <c r="A2573" s="27" t="s">
        <v>1382</v>
      </c>
      <c r="B2573" s="27" t="s">
        <v>1383</v>
      </c>
      <c r="C2573" s="27" t="s">
        <v>1139</v>
      </c>
      <c r="D2573" s="27" t="s">
        <v>791</v>
      </c>
    </row>
    <row r="2574" spans="1:4" x14ac:dyDescent="0.2">
      <c r="A2574" s="27" t="s">
        <v>1355</v>
      </c>
      <c r="B2574" s="27" t="s">
        <v>1356</v>
      </c>
      <c r="C2574" s="27" t="s">
        <v>1139</v>
      </c>
      <c r="D2574" s="27" t="s">
        <v>791</v>
      </c>
    </row>
    <row r="2575" spans="1:4" x14ac:dyDescent="0.2">
      <c r="A2575" s="27" t="s">
        <v>1359</v>
      </c>
      <c r="B2575" s="27" t="s">
        <v>1360</v>
      </c>
      <c r="C2575" s="27" t="s">
        <v>1139</v>
      </c>
      <c r="D2575" s="27" t="s">
        <v>791</v>
      </c>
    </row>
    <row r="2576" spans="1:4" x14ac:dyDescent="0.2">
      <c r="A2576" s="27" t="s">
        <v>1597</v>
      </c>
      <c r="B2576" s="27" t="s">
        <v>1598</v>
      </c>
      <c r="C2576" s="27" t="s">
        <v>1139</v>
      </c>
      <c r="D2576" s="27" t="s">
        <v>791</v>
      </c>
    </row>
    <row r="2577" spans="1:4" x14ac:dyDescent="0.2">
      <c r="A2577" s="27" t="s">
        <v>1601</v>
      </c>
      <c r="B2577" s="27" t="s">
        <v>1602</v>
      </c>
      <c r="C2577" s="27" t="s">
        <v>1139</v>
      </c>
      <c r="D2577" s="27" t="s">
        <v>791</v>
      </c>
    </row>
    <row r="2578" spans="1:4" x14ac:dyDescent="0.2">
      <c r="A2578" s="27" t="s">
        <v>1589</v>
      </c>
      <c r="B2578" s="27" t="s">
        <v>1590</v>
      </c>
      <c r="C2578" s="27" t="s">
        <v>1139</v>
      </c>
      <c r="D2578" s="27" t="s">
        <v>791</v>
      </c>
    </row>
    <row r="2579" spans="1:4" x14ac:dyDescent="0.2">
      <c r="A2579" s="27" t="s">
        <v>1593</v>
      </c>
      <c r="B2579" s="27" t="s">
        <v>1594</v>
      </c>
      <c r="C2579" s="27" t="s">
        <v>1139</v>
      </c>
      <c r="D2579" s="27" t="s">
        <v>791</v>
      </c>
    </row>
    <row r="2580" spans="1:4" x14ac:dyDescent="0.2">
      <c r="A2580" s="27" t="s">
        <v>1372</v>
      </c>
      <c r="B2580" s="27" t="s">
        <v>1373</v>
      </c>
      <c r="C2580" s="27" t="s">
        <v>1139</v>
      </c>
      <c r="D2580" s="27" t="s">
        <v>791</v>
      </c>
    </row>
    <row r="2581" spans="1:4" x14ac:dyDescent="0.2">
      <c r="A2581" s="27" t="s">
        <v>1376</v>
      </c>
      <c r="B2581" s="27" t="s">
        <v>1377</v>
      </c>
      <c r="C2581" s="27" t="s">
        <v>1139</v>
      </c>
      <c r="D2581" s="27" t="s">
        <v>791</v>
      </c>
    </row>
    <row r="2582" spans="1:4" x14ac:dyDescent="0.2">
      <c r="A2582" s="27" t="s">
        <v>1581</v>
      </c>
      <c r="B2582" s="27" t="s">
        <v>1582</v>
      </c>
      <c r="C2582" s="27" t="s">
        <v>1139</v>
      </c>
      <c r="D2582" s="27" t="s">
        <v>791</v>
      </c>
    </row>
    <row r="2583" spans="1:4" x14ac:dyDescent="0.2">
      <c r="A2583" s="27" t="s">
        <v>1585</v>
      </c>
      <c r="B2583" s="27" t="s">
        <v>1586</v>
      </c>
      <c r="C2583" s="27" t="s">
        <v>1139</v>
      </c>
      <c r="D2583" s="27" t="s">
        <v>791</v>
      </c>
    </row>
    <row r="2584" spans="1:4" x14ac:dyDescent="0.2">
      <c r="A2584" s="27" t="s">
        <v>1363</v>
      </c>
      <c r="B2584" s="27" t="s">
        <v>1364</v>
      </c>
      <c r="C2584" s="27" t="s">
        <v>1139</v>
      </c>
      <c r="D2584" s="27" t="s">
        <v>791</v>
      </c>
    </row>
    <row r="2585" spans="1:4" x14ac:dyDescent="0.2">
      <c r="A2585" s="27" t="s">
        <v>1367</v>
      </c>
      <c r="B2585" s="27" t="s">
        <v>1368</v>
      </c>
      <c r="C2585" s="27" t="s">
        <v>1139</v>
      </c>
      <c r="D2585" s="27" t="s">
        <v>791</v>
      </c>
    </row>
    <row r="2586" spans="1:4" x14ac:dyDescent="0.2">
      <c r="A2586" s="27" t="s">
        <v>1380</v>
      </c>
      <c r="B2586" s="27" t="s">
        <v>1381</v>
      </c>
      <c r="C2586" s="27" t="s">
        <v>1139</v>
      </c>
      <c r="D2586" s="27" t="s">
        <v>791</v>
      </c>
    </row>
    <row r="2587" spans="1:4" x14ac:dyDescent="0.2">
      <c r="A2587" s="27" t="s">
        <v>1384</v>
      </c>
      <c r="B2587" s="27" t="s">
        <v>1385</v>
      </c>
      <c r="C2587" s="27" t="s">
        <v>1139</v>
      </c>
      <c r="D2587" s="27" t="s">
        <v>791</v>
      </c>
    </row>
    <row r="2588" spans="1:4" x14ac:dyDescent="0.2">
      <c r="A2588" s="27" t="s">
        <v>1386</v>
      </c>
      <c r="B2588" s="27" t="s">
        <v>1387</v>
      </c>
      <c r="C2588" s="27" t="s">
        <v>1139</v>
      </c>
      <c r="D2588" s="27" t="s">
        <v>791</v>
      </c>
    </row>
    <row r="2589" spans="1:4" x14ac:dyDescent="0.2">
      <c r="A2589" s="27" t="s">
        <v>1392</v>
      </c>
      <c r="B2589" s="27" t="s">
        <v>1393</v>
      </c>
      <c r="C2589" s="27" t="s">
        <v>1139</v>
      </c>
      <c r="D2589" s="27" t="s">
        <v>791</v>
      </c>
    </row>
    <row r="2590" spans="1:4" x14ac:dyDescent="0.2">
      <c r="A2590" s="27" t="s">
        <v>1398</v>
      </c>
      <c r="B2590" s="27" t="s">
        <v>1399</v>
      </c>
      <c r="C2590" s="27" t="s">
        <v>1139</v>
      </c>
      <c r="D2590" s="27" t="s">
        <v>791</v>
      </c>
    </row>
    <row r="2591" spans="1:4" x14ac:dyDescent="0.2">
      <c r="A2591" s="27" t="s">
        <v>1404</v>
      </c>
      <c r="B2591" s="27" t="s">
        <v>1405</v>
      </c>
      <c r="C2591" s="27" t="s">
        <v>1139</v>
      </c>
      <c r="D2591" s="27" t="s">
        <v>791</v>
      </c>
    </row>
    <row r="2592" spans="1:4" x14ac:dyDescent="0.2">
      <c r="A2592" s="27" t="s">
        <v>2683</v>
      </c>
      <c r="B2592" s="27" t="s">
        <v>2684</v>
      </c>
      <c r="C2592" s="27" t="s">
        <v>938</v>
      </c>
      <c r="D2592" s="27" t="s">
        <v>286</v>
      </c>
    </row>
    <row r="2593" spans="1:4" x14ac:dyDescent="0.2">
      <c r="A2593" s="27"/>
      <c r="B2593" s="27"/>
      <c r="C2593" s="27"/>
      <c r="D2593" s="27" t="s">
        <v>1682</v>
      </c>
    </row>
    <row r="2594" spans="1:4" x14ac:dyDescent="0.2">
      <c r="A2594" s="27" t="s">
        <v>2685</v>
      </c>
      <c r="B2594" s="27" t="s">
        <v>2686</v>
      </c>
      <c r="C2594" s="27" t="s">
        <v>938</v>
      </c>
      <c r="D2594" s="27" t="s">
        <v>286</v>
      </c>
    </row>
    <row r="2595" spans="1:4" x14ac:dyDescent="0.2">
      <c r="A2595" s="27"/>
      <c r="B2595" s="27"/>
      <c r="C2595" s="27"/>
      <c r="D2595" s="27" t="s">
        <v>1682</v>
      </c>
    </row>
    <row r="2596" spans="1:4" x14ac:dyDescent="0.2">
      <c r="A2596" s="27" t="s">
        <v>2687</v>
      </c>
      <c r="B2596" s="27" t="s">
        <v>2688</v>
      </c>
      <c r="C2596" s="27" t="s">
        <v>938</v>
      </c>
      <c r="D2596" s="27" t="s">
        <v>286</v>
      </c>
    </row>
    <row r="2597" spans="1:4" x14ac:dyDescent="0.2">
      <c r="A2597" s="27"/>
      <c r="B2597" s="27"/>
      <c r="C2597" s="27"/>
      <c r="D2597" s="27" t="s">
        <v>1682</v>
      </c>
    </row>
    <row r="2598" spans="1:4" x14ac:dyDescent="0.2">
      <c r="A2598" s="27" t="s">
        <v>2689</v>
      </c>
      <c r="B2598" s="27" t="s">
        <v>2690</v>
      </c>
      <c r="C2598" s="27" t="s">
        <v>938</v>
      </c>
      <c r="D2598" s="27" t="s">
        <v>286</v>
      </c>
    </row>
    <row r="2599" spans="1:4" x14ac:dyDescent="0.2">
      <c r="A2599" s="27"/>
      <c r="B2599" s="27"/>
      <c r="C2599" s="27"/>
      <c r="D2599" s="27" t="s">
        <v>1682</v>
      </c>
    </row>
    <row r="2600" spans="1:4" x14ac:dyDescent="0.2">
      <c r="A2600" s="27" t="s">
        <v>2743</v>
      </c>
      <c r="B2600" s="27" t="s">
        <v>2744</v>
      </c>
      <c r="C2600" s="27" t="s">
        <v>938</v>
      </c>
      <c r="D2600" s="27" t="s">
        <v>286</v>
      </c>
    </row>
    <row r="2601" spans="1:4" x14ac:dyDescent="0.2">
      <c r="A2601" s="27" t="s">
        <v>2745</v>
      </c>
      <c r="B2601" s="27" t="s">
        <v>2746</v>
      </c>
      <c r="C2601" s="27" t="s">
        <v>938</v>
      </c>
      <c r="D2601" s="27" t="s">
        <v>286</v>
      </c>
    </row>
    <row r="2602" spans="1:4" x14ac:dyDescent="0.2">
      <c r="A2602" s="27" t="s">
        <v>2747</v>
      </c>
      <c r="B2602" s="27" t="s">
        <v>2748</v>
      </c>
      <c r="C2602" s="27" t="s">
        <v>938</v>
      </c>
      <c r="D2602" s="27" t="s">
        <v>286</v>
      </c>
    </row>
    <row r="2603" spans="1:4" x14ac:dyDescent="0.2">
      <c r="A2603" s="27" t="s">
        <v>2749</v>
      </c>
      <c r="B2603" s="27" t="s">
        <v>2750</v>
      </c>
      <c r="C2603" s="27" t="s">
        <v>938</v>
      </c>
      <c r="D2603" s="27" t="s">
        <v>286</v>
      </c>
    </row>
    <row r="2604" spans="1:4" x14ac:dyDescent="0.2">
      <c r="A2604" s="27" t="s">
        <v>2751</v>
      </c>
      <c r="B2604" s="27" t="s">
        <v>2752</v>
      </c>
      <c r="C2604" s="27" t="s">
        <v>938</v>
      </c>
      <c r="D2604" s="27" t="s">
        <v>286</v>
      </c>
    </row>
    <row r="2605" spans="1:4" x14ac:dyDescent="0.2">
      <c r="A2605" s="27" t="s">
        <v>676</v>
      </c>
      <c r="B2605" s="27" t="s">
        <v>664</v>
      </c>
      <c r="C2605" s="27" t="s">
        <v>938</v>
      </c>
      <c r="D2605" s="27" t="s">
        <v>792</v>
      </c>
    </row>
    <row r="2606" spans="1:4" x14ac:dyDescent="0.2">
      <c r="A2606" s="27"/>
      <c r="B2606" s="27"/>
      <c r="C2606" s="27"/>
      <c r="D2606" s="27" t="s">
        <v>286</v>
      </c>
    </row>
    <row r="2607" spans="1:4" x14ac:dyDescent="0.2">
      <c r="A2607" s="27" t="s">
        <v>677</v>
      </c>
      <c r="B2607" s="27" t="s">
        <v>665</v>
      </c>
      <c r="C2607" s="27" t="s">
        <v>938</v>
      </c>
      <c r="D2607" s="27" t="s">
        <v>792</v>
      </c>
    </row>
    <row r="2608" spans="1:4" x14ac:dyDescent="0.2">
      <c r="A2608" s="27"/>
      <c r="B2608" s="27"/>
      <c r="C2608" s="27"/>
      <c r="D2608" s="27" t="s">
        <v>286</v>
      </c>
    </row>
    <row r="2609" spans="1:4" x14ac:dyDescent="0.2">
      <c r="A2609" s="27" t="s">
        <v>475</v>
      </c>
      <c r="B2609" s="27" t="s">
        <v>462</v>
      </c>
      <c r="C2609" s="27" t="s">
        <v>938</v>
      </c>
      <c r="D2609" s="27" t="s">
        <v>792</v>
      </c>
    </row>
    <row r="2610" spans="1:4" x14ac:dyDescent="0.2">
      <c r="A2610" s="27"/>
      <c r="B2610" s="27"/>
      <c r="C2610" s="27"/>
      <c r="D2610" s="27" t="s">
        <v>286</v>
      </c>
    </row>
    <row r="2611" spans="1:4" x14ac:dyDescent="0.2">
      <c r="A2611" s="27" t="s">
        <v>678</v>
      </c>
      <c r="B2611" s="27" t="s">
        <v>666</v>
      </c>
      <c r="C2611" s="27" t="s">
        <v>938</v>
      </c>
      <c r="D2611" s="27" t="s">
        <v>286</v>
      </c>
    </row>
    <row r="2612" spans="1:4" x14ac:dyDescent="0.2">
      <c r="A2612" s="27" t="s">
        <v>479</v>
      </c>
      <c r="B2612" s="27" t="s">
        <v>466</v>
      </c>
      <c r="C2612" s="27" t="s">
        <v>938</v>
      </c>
      <c r="D2612" s="27" t="s">
        <v>792</v>
      </c>
    </row>
    <row r="2613" spans="1:4" x14ac:dyDescent="0.2">
      <c r="A2613" s="27"/>
      <c r="B2613" s="27"/>
      <c r="C2613" s="27"/>
      <c r="D2613" s="27" t="s">
        <v>286</v>
      </c>
    </row>
    <row r="2614" spans="1:4" x14ac:dyDescent="0.2">
      <c r="A2614" s="27" t="s">
        <v>679</v>
      </c>
      <c r="B2614" s="27" t="s">
        <v>667</v>
      </c>
      <c r="C2614" s="27" t="s">
        <v>938</v>
      </c>
      <c r="D2614" s="27" t="s">
        <v>286</v>
      </c>
    </row>
    <row r="2615" spans="1:4" x14ac:dyDescent="0.2">
      <c r="A2615" s="27" t="s">
        <v>480</v>
      </c>
      <c r="B2615" s="27" t="s">
        <v>467</v>
      </c>
      <c r="C2615" s="27" t="s">
        <v>938</v>
      </c>
      <c r="D2615" s="27" t="s">
        <v>792</v>
      </c>
    </row>
    <row r="2616" spans="1:4" x14ac:dyDescent="0.2">
      <c r="A2616" s="27"/>
      <c r="B2616" s="27"/>
      <c r="C2616" s="27"/>
      <c r="D2616" s="27" t="s">
        <v>286</v>
      </c>
    </row>
    <row r="2617" spans="1:4" x14ac:dyDescent="0.2">
      <c r="A2617" s="27" t="s">
        <v>476</v>
      </c>
      <c r="B2617" s="27" t="s">
        <v>463</v>
      </c>
      <c r="C2617" s="27" t="s">
        <v>938</v>
      </c>
      <c r="D2617" s="27" t="s">
        <v>792</v>
      </c>
    </row>
    <row r="2618" spans="1:4" x14ac:dyDescent="0.2">
      <c r="A2618" s="27"/>
      <c r="B2618" s="27"/>
      <c r="C2618" s="27"/>
      <c r="D2618" s="27" t="s">
        <v>286</v>
      </c>
    </row>
    <row r="2619" spans="1:4" x14ac:dyDescent="0.2">
      <c r="A2619" s="27" t="s">
        <v>680</v>
      </c>
      <c r="B2619" s="27" t="s">
        <v>668</v>
      </c>
      <c r="C2619" s="27" t="s">
        <v>938</v>
      </c>
      <c r="D2619" s="27" t="s">
        <v>792</v>
      </c>
    </row>
    <row r="2620" spans="1:4" x14ac:dyDescent="0.2">
      <c r="A2620" s="27"/>
      <c r="B2620" s="27"/>
      <c r="C2620" s="27"/>
      <c r="D2620" s="27" t="s">
        <v>286</v>
      </c>
    </row>
    <row r="2621" spans="1:4" x14ac:dyDescent="0.2">
      <c r="A2621" s="27" t="s">
        <v>481</v>
      </c>
      <c r="B2621" s="27" t="s">
        <v>468</v>
      </c>
      <c r="C2621" s="27" t="s">
        <v>938</v>
      </c>
      <c r="D2621" s="27" t="s">
        <v>792</v>
      </c>
    </row>
    <row r="2622" spans="1:4" x14ac:dyDescent="0.2">
      <c r="A2622" s="27"/>
      <c r="B2622" s="27"/>
      <c r="C2622" s="27"/>
      <c r="D2622" s="27" t="s">
        <v>286</v>
      </c>
    </row>
    <row r="2623" spans="1:4" x14ac:dyDescent="0.2">
      <c r="A2623" s="27" t="s">
        <v>681</v>
      </c>
      <c r="B2623" s="27" t="s">
        <v>669</v>
      </c>
      <c r="C2623" s="27" t="s">
        <v>938</v>
      </c>
      <c r="D2623" s="27" t="s">
        <v>792</v>
      </c>
    </row>
    <row r="2624" spans="1:4" x14ac:dyDescent="0.2">
      <c r="A2624" s="27"/>
      <c r="B2624" s="27"/>
      <c r="C2624" s="27"/>
      <c r="D2624" s="27" t="s">
        <v>286</v>
      </c>
    </row>
    <row r="2625" spans="1:4" x14ac:dyDescent="0.2">
      <c r="A2625" s="27" t="s">
        <v>797</v>
      </c>
      <c r="B2625" s="27" t="s">
        <v>670</v>
      </c>
      <c r="C2625" s="27" t="s">
        <v>938</v>
      </c>
      <c r="D2625" s="27" t="s">
        <v>792</v>
      </c>
    </row>
    <row r="2626" spans="1:4" x14ac:dyDescent="0.2">
      <c r="A2626" s="27"/>
      <c r="B2626" s="27"/>
      <c r="C2626" s="27"/>
      <c r="D2626" s="27" t="s">
        <v>286</v>
      </c>
    </row>
    <row r="2627" spans="1:4" x14ac:dyDescent="0.2">
      <c r="A2627" s="27" t="s">
        <v>682</v>
      </c>
      <c r="B2627" s="27" t="s">
        <v>671</v>
      </c>
      <c r="C2627" s="27" t="s">
        <v>938</v>
      </c>
      <c r="D2627" s="27" t="s">
        <v>792</v>
      </c>
    </row>
    <row r="2628" spans="1:4" x14ac:dyDescent="0.2">
      <c r="A2628" s="27"/>
      <c r="B2628" s="27"/>
      <c r="C2628" s="27"/>
      <c r="D2628" s="27" t="s">
        <v>286</v>
      </c>
    </row>
    <row r="2629" spans="1:4" x14ac:dyDescent="0.2">
      <c r="A2629" s="27" t="s">
        <v>477</v>
      </c>
      <c r="B2629" s="27" t="s">
        <v>464</v>
      </c>
      <c r="C2629" s="27" t="s">
        <v>938</v>
      </c>
      <c r="D2629" s="27" t="s">
        <v>792</v>
      </c>
    </row>
    <row r="2630" spans="1:4" x14ac:dyDescent="0.2">
      <c r="A2630" s="27"/>
      <c r="B2630" s="27"/>
      <c r="C2630" s="27"/>
      <c r="D2630" s="27" t="s">
        <v>286</v>
      </c>
    </row>
    <row r="2631" spans="1:4" x14ac:dyDescent="0.2">
      <c r="A2631" s="27" t="s">
        <v>683</v>
      </c>
      <c r="B2631" s="27" t="s">
        <v>672</v>
      </c>
      <c r="C2631" s="27" t="s">
        <v>938</v>
      </c>
      <c r="D2631" s="27" t="s">
        <v>286</v>
      </c>
    </row>
    <row r="2632" spans="1:4" x14ac:dyDescent="0.2">
      <c r="A2632" s="27" t="s">
        <v>474</v>
      </c>
      <c r="B2632" s="27" t="s">
        <v>461</v>
      </c>
      <c r="C2632" s="27" t="s">
        <v>938</v>
      </c>
      <c r="D2632" s="27" t="s">
        <v>792</v>
      </c>
    </row>
    <row r="2633" spans="1:4" x14ac:dyDescent="0.2">
      <c r="A2633" s="27"/>
      <c r="B2633" s="27"/>
      <c r="C2633" s="27"/>
      <c r="D2633" s="27" t="s">
        <v>286</v>
      </c>
    </row>
    <row r="2634" spans="1:4" x14ac:dyDescent="0.2">
      <c r="A2634" s="27" t="s">
        <v>684</v>
      </c>
      <c r="B2634" s="27" t="s">
        <v>673</v>
      </c>
      <c r="C2634" s="27" t="s">
        <v>938</v>
      </c>
      <c r="D2634" s="27" t="s">
        <v>286</v>
      </c>
    </row>
    <row r="2635" spans="1:4" x14ac:dyDescent="0.2">
      <c r="A2635" s="27" t="s">
        <v>478</v>
      </c>
      <c r="B2635" s="27" t="s">
        <v>465</v>
      </c>
      <c r="C2635" s="27" t="s">
        <v>938</v>
      </c>
      <c r="D2635" s="27" t="s">
        <v>792</v>
      </c>
    </row>
    <row r="2636" spans="1:4" x14ac:dyDescent="0.2">
      <c r="A2636" s="27"/>
      <c r="B2636" s="27"/>
      <c r="C2636" s="27"/>
      <c r="D2636" s="27" t="s">
        <v>286</v>
      </c>
    </row>
    <row r="2637" spans="1:4" x14ac:dyDescent="0.2">
      <c r="A2637" s="27" t="s">
        <v>483</v>
      </c>
      <c r="B2637" s="27" t="s">
        <v>470</v>
      </c>
      <c r="C2637" s="27" t="s">
        <v>938</v>
      </c>
      <c r="D2637" s="27" t="s">
        <v>792</v>
      </c>
    </row>
    <row r="2638" spans="1:4" x14ac:dyDescent="0.2">
      <c r="A2638" s="27"/>
      <c r="B2638" s="27"/>
      <c r="C2638" s="27"/>
      <c r="D2638" s="27" t="s">
        <v>286</v>
      </c>
    </row>
    <row r="2639" spans="1:4" x14ac:dyDescent="0.2">
      <c r="A2639" s="27" t="s">
        <v>685</v>
      </c>
      <c r="B2639" s="27" t="s">
        <v>674</v>
      </c>
      <c r="C2639" s="27" t="s">
        <v>938</v>
      </c>
      <c r="D2639" s="27" t="s">
        <v>792</v>
      </c>
    </row>
    <row r="2640" spans="1:4" x14ac:dyDescent="0.2">
      <c r="A2640" s="27"/>
      <c r="B2640" s="27"/>
      <c r="C2640" s="27"/>
      <c r="D2640" s="27" t="s">
        <v>286</v>
      </c>
    </row>
    <row r="2641" spans="1:4" x14ac:dyDescent="0.2">
      <c r="A2641" s="27" t="s">
        <v>484</v>
      </c>
      <c r="B2641" s="27" t="s">
        <v>471</v>
      </c>
      <c r="C2641" s="27" t="s">
        <v>938</v>
      </c>
      <c r="D2641" s="27" t="s">
        <v>792</v>
      </c>
    </row>
    <row r="2642" spans="1:4" x14ac:dyDescent="0.2">
      <c r="A2642" s="27"/>
      <c r="B2642" s="27"/>
      <c r="C2642" s="27"/>
      <c r="D2642" s="27" t="s">
        <v>286</v>
      </c>
    </row>
    <row r="2643" spans="1:4" x14ac:dyDescent="0.2">
      <c r="A2643" s="27" t="s">
        <v>686</v>
      </c>
      <c r="B2643" s="27" t="s">
        <v>675</v>
      </c>
      <c r="C2643" s="27" t="s">
        <v>938</v>
      </c>
      <c r="D2643" s="27" t="s">
        <v>792</v>
      </c>
    </row>
    <row r="2644" spans="1:4" x14ac:dyDescent="0.2">
      <c r="A2644" s="27"/>
      <c r="B2644" s="27"/>
      <c r="C2644" s="27"/>
      <c r="D2644" s="27" t="s">
        <v>286</v>
      </c>
    </row>
    <row r="2645" spans="1:4" x14ac:dyDescent="0.2">
      <c r="A2645" s="27" t="s">
        <v>485</v>
      </c>
      <c r="B2645" s="27" t="s">
        <v>472</v>
      </c>
      <c r="C2645" s="27" t="s">
        <v>2707</v>
      </c>
      <c r="D2645" s="27" t="s">
        <v>792</v>
      </c>
    </row>
    <row r="2646" spans="1:4" x14ac:dyDescent="0.2">
      <c r="A2646" s="27" t="s">
        <v>482</v>
      </c>
      <c r="B2646" s="27" t="s">
        <v>469</v>
      </c>
      <c r="C2646" s="27" t="s">
        <v>2707</v>
      </c>
      <c r="D2646" s="27" t="s">
        <v>792</v>
      </c>
    </row>
    <row r="2647" spans="1:4" x14ac:dyDescent="0.2">
      <c r="A2647" s="27" t="s">
        <v>321</v>
      </c>
      <c r="B2647" s="27" t="s">
        <v>322</v>
      </c>
      <c r="C2647" s="27" t="s">
        <v>2707</v>
      </c>
      <c r="D2647" s="27" t="s">
        <v>792</v>
      </c>
    </row>
    <row r="2648" spans="1:4" x14ac:dyDescent="0.2">
      <c r="A2648" s="28" t="s">
        <v>473</v>
      </c>
      <c r="B2648" s="28" t="s">
        <v>460</v>
      </c>
      <c r="C2648" s="28" t="s">
        <v>2707</v>
      </c>
      <c r="D2648" s="28" t="s">
        <v>792</v>
      </c>
    </row>
    <row r="2652" spans="1:4" x14ac:dyDescent="0.2">
      <c r="A2652" s="101" t="s">
        <v>69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Turnover'!Drucktitel</vt:lpstr>
      <vt:lpstr>'XTF Exchange Traded Funds'!Drucktitel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2014-09-14T17:36:41Z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