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15" windowWidth="24450" windowHeight="5445" tabRatio="682"/>
  </bookViews>
  <sheets>
    <sheet name="Summary" sheetId="5" r:id="rId1"/>
    <sheet name="XTF Exchange Traded Funds" sheetId="15" r:id="rId2"/>
    <sheet name="XTF - OTC Turnover" sheetId="25" r:id="rId3"/>
    <sheet name="Exchange Traded Commodities" sheetId="21" r:id="rId4"/>
    <sheet name="Exchange Traded Notes" sheetId="22" r:id="rId5"/>
    <sheet name="Designated Sponsors" sheetId="26" r:id="rId6"/>
  </sheets>
  <definedNames>
    <definedName name="_xlnm._FilterDatabase" localSheetId="5" hidden="1">'Designated Sponsors'!$A$6:$D$6</definedName>
    <definedName name="_xlnm._FilterDatabase" localSheetId="3" hidden="1">'Exchange Traded Commodities'!$A$6:$M$231</definedName>
    <definedName name="_xlnm._FilterDatabase" localSheetId="4" hidden="1">'Exchange Traded Notes'!$A$6:$M$156</definedName>
    <definedName name="_xlnm._FilterDatabase" localSheetId="2" hidden="1">'XTF - OTC Turnover'!$A$6:$L$1053</definedName>
    <definedName name="_xlnm._FilterDatabase" localSheetId="1" hidden="1">'XTF Exchange Traded Funds'!$A$6:$K$1053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M148" i="22" l="1"/>
  <c r="M149" i="22"/>
  <c r="M150" i="22"/>
  <c r="M151" i="22"/>
  <c r="M152" i="22"/>
  <c r="M153" i="22"/>
  <c r="M154" i="22"/>
  <c r="M155" i="22"/>
  <c r="M23" i="22"/>
  <c r="L148" i="22"/>
  <c r="L149" i="22"/>
  <c r="L150" i="22"/>
  <c r="L151" i="22"/>
  <c r="L152" i="22"/>
  <c r="L153" i="22"/>
  <c r="L154" i="22"/>
  <c r="L155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F148" i="22"/>
  <c r="F149" i="22"/>
  <c r="F150" i="22"/>
  <c r="F151" i="22"/>
  <c r="F152" i="22"/>
  <c r="F153" i="22"/>
  <c r="F154" i="22"/>
  <c r="F155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K1062" i="25"/>
  <c r="K1064" i="25"/>
  <c r="K1067" i="25"/>
  <c r="K1071" i="25"/>
  <c r="L1060" i="25"/>
  <c r="L1063" i="25"/>
  <c r="L1062" i="25"/>
  <c r="L1042" i="25"/>
  <c r="L663" i="25"/>
  <c r="L747" i="25"/>
  <c r="L682" i="25"/>
  <c r="L336" i="25"/>
  <c r="L120" i="25"/>
  <c r="L187" i="25"/>
  <c r="L488" i="25"/>
  <c r="L243" i="25"/>
  <c r="L1043" i="25"/>
  <c r="L1044" i="25"/>
  <c r="L1045" i="25"/>
  <c r="L603" i="25"/>
  <c r="L1046" i="25"/>
  <c r="L415" i="25"/>
  <c r="L1047" i="25"/>
  <c r="L1048" i="25"/>
  <c r="L1049" i="25"/>
  <c r="L566" i="25"/>
  <c r="L652" i="25"/>
  <c r="L1050" i="25"/>
  <c r="L1051" i="25"/>
  <c r="L1052" i="25"/>
  <c r="L422" i="25"/>
  <c r="L636" i="25"/>
  <c r="K531" i="25"/>
  <c r="K307" i="25"/>
  <c r="K390" i="25"/>
  <c r="K554" i="25"/>
  <c r="K897" i="25"/>
  <c r="K898" i="25"/>
  <c r="K899" i="25"/>
  <c r="K114" i="25"/>
  <c r="K834" i="25"/>
  <c r="K900" i="25"/>
  <c r="K156" i="25"/>
  <c r="K901" i="25"/>
  <c r="K902" i="25"/>
  <c r="K546" i="25"/>
  <c r="K351" i="25"/>
  <c r="K261" i="25"/>
  <c r="K778" i="25"/>
  <c r="K97" i="25"/>
  <c r="K152" i="25"/>
  <c r="K903" i="25"/>
  <c r="K904" i="25"/>
  <c r="K905" i="25"/>
  <c r="K672" i="25"/>
  <c r="K620" i="25"/>
  <c r="K749" i="25"/>
  <c r="K480" i="25"/>
  <c r="K494" i="25"/>
  <c r="K906" i="25"/>
  <c r="K460" i="25"/>
  <c r="K907" i="25"/>
  <c r="K250" i="25"/>
  <c r="K463" i="25"/>
  <c r="K312" i="25"/>
  <c r="K464" i="25"/>
  <c r="K267" i="25"/>
  <c r="K699" i="25"/>
  <c r="K245" i="25"/>
  <c r="K349" i="25"/>
  <c r="K191" i="25"/>
  <c r="K686" i="25"/>
  <c r="K908" i="25"/>
  <c r="K629" i="25"/>
  <c r="K909" i="25"/>
  <c r="K755" i="25"/>
  <c r="K910" i="25"/>
  <c r="K634" i="25"/>
  <c r="K911" i="25"/>
  <c r="K849" i="25"/>
  <c r="K912" i="25"/>
  <c r="K913" i="25"/>
  <c r="K725" i="25"/>
  <c r="K914" i="25"/>
  <c r="K915" i="25"/>
  <c r="K821" i="25"/>
  <c r="K234" i="25"/>
  <c r="K308" i="25"/>
  <c r="K381" i="25"/>
  <c r="K916" i="25"/>
  <c r="K743" i="25"/>
  <c r="K776" i="25"/>
  <c r="K59" i="25"/>
  <c r="K277" i="25"/>
  <c r="K375" i="25"/>
  <c r="K399" i="25"/>
  <c r="K495" i="25"/>
  <c r="K483" i="25"/>
  <c r="K715" i="25"/>
  <c r="K689" i="25"/>
  <c r="K595" i="25"/>
  <c r="K917" i="25"/>
  <c r="K918" i="25"/>
  <c r="K833" i="25"/>
  <c r="K919" i="25"/>
  <c r="K347" i="25"/>
  <c r="K258" i="25"/>
  <c r="K303" i="25"/>
  <c r="K450" i="25"/>
  <c r="K135" i="25"/>
  <c r="K462" i="25"/>
  <c r="K920" i="25"/>
  <c r="K276" i="25"/>
  <c r="K714" i="25"/>
  <c r="K201" i="25"/>
  <c r="K789" i="25"/>
  <c r="K921" i="25"/>
  <c r="K195" i="25"/>
  <c r="K151" i="25"/>
  <c r="K75" i="25"/>
  <c r="K77" i="25"/>
  <c r="K11" i="25"/>
  <c r="K154" i="25"/>
  <c r="K129" i="25"/>
  <c r="K72" i="25"/>
  <c r="K107" i="25"/>
  <c r="K217" i="25"/>
  <c r="K137" i="25"/>
  <c r="K65" i="25"/>
  <c r="K98" i="25"/>
  <c r="K64" i="25"/>
  <c r="K26" i="25"/>
  <c r="K51" i="25"/>
  <c r="K15" i="25"/>
  <c r="K88" i="25"/>
  <c r="K67" i="25"/>
  <c r="K105" i="25"/>
  <c r="K24" i="25"/>
  <c r="K29" i="25"/>
  <c r="K19" i="25"/>
  <c r="K122" i="25"/>
  <c r="K353" i="25"/>
  <c r="K409" i="25"/>
  <c r="K837" i="25"/>
  <c r="K87" i="25"/>
  <c r="K385" i="25"/>
  <c r="K128" i="25"/>
  <c r="K22" i="25"/>
  <c r="K10" i="25"/>
  <c r="K200" i="25"/>
  <c r="K922" i="25"/>
  <c r="K783" i="25"/>
  <c r="K344" i="25"/>
  <c r="K799" i="25"/>
  <c r="K16" i="25"/>
  <c r="K61" i="25"/>
  <c r="K923" i="25"/>
  <c r="K78" i="25"/>
  <c r="K924" i="25"/>
  <c r="K925" i="25"/>
  <c r="K392" i="25"/>
  <c r="K445" i="25"/>
  <c r="K435" i="25"/>
  <c r="K560" i="25"/>
  <c r="K675" i="25"/>
  <c r="K320" i="25"/>
  <c r="K674" i="25"/>
  <c r="K770" i="25"/>
  <c r="K805" i="25"/>
  <c r="K807" i="25"/>
  <c r="K730" i="25"/>
  <c r="K926" i="25"/>
  <c r="K927" i="25"/>
  <c r="K815" i="25"/>
  <c r="K928" i="25"/>
  <c r="K823" i="25"/>
  <c r="K642" i="25"/>
  <c r="K929" i="25"/>
  <c r="K765" i="25"/>
  <c r="K930" i="25"/>
  <c r="K931" i="25"/>
  <c r="K774" i="25"/>
  <c r="K471" i="25"/>
  <c r="K317" i="25"/>
  <c r="K932" i="25"/>
  <c r="K475" i="25"/>
  <c r="K685" i="25"/>
  <c r="K219" i="25"/>
  <c r="K96" i="25"/>
  <c r="K709" i="25"/>
  <c r="K683" i="25"/>
  <c r="K136" i="25"/>
  <c r="K304" i="25"/>
  <c r="K665" i="25"/>
  <c r="K416" i="25"/>
  <c r="K839" i="25"/>
  <c r="K510" i="25"/>
  <c r="K324" i="25"/>
  <c r="K556" i="25"/>
  <c r="K346" i="25"/>
  <c r="K761" i="25"/>
  <c r="K933" i="25"/>
  <c r="K570" i="25"/>
  <c r="K438" i="25"/>
  <c r="K583" i="25"/>
  <c r="K764" i="25"/>
  <c r="K282" i="25"/>
  <c r="K597" i="25"/>
  <c r="K477" i="25"/>
  <c r="K814" i="25"/>
  <c r="K738" i="25"/>
  <c r="K482" i="25"/>
  <c r="K796" i="25"/>
  <c r="K405" i="25"/>
  <c r="K378" i="25"/>
  <c r="K536" i="25"/>
  <c r="K832" i="25"/>
  <c r="K934" i="25"/>
  <c r="K935" i="25"/>
  <c r="K585" i="25"/>
  <c r="K936" i="25"/>
  <c r="K817" i="25"/>
  <c r="K734" i="25"/>
  <c r="K937" i="25"/>
  <c r="K938" i="25"/>
  <c r="K939" i="25"/>
  <c r="K940" i="25"/>
  <c r="K941" i="25"/>
  <c r="K942" i="25"/>
  <c r="K104" i="25"/>
  <c r="K190" i="25"/>
  <c r="K943" i="25"/>
  <c r="K944" i="25"/>
  <c r="K945" i="25"/>
  <c r="K864" i="25"/>
  <c r="K600" i="25"/>
  <c r="K845" i="25"/>
  <c r="K352" i="25"/>
  <c r="K669" i="25"/>
  <c r="K762" i="25"/>
  <c r="K946" i="25"/>
  <c r="K740" i="25"/>
  <c r="K829" i="25"/>
  <c r="K340" i="25"/>
  <c r="K947" i="25"/>
  <c r="K440" i="25"/>
  <c r="K579" i="25"/>
  <c r="K639" i="25"/>
  <c r="K389" i="25"/>
  <c r="K361" i="25"/>
  <c r="K744" i="25"/>
  <c r="K628" i="25"/>
  <c r="K596" i="25"/>
  <c r="K812" i="25"/>
  <c r="K160" i="25"/>
  <c r="K321" i="25"/>
  <c r="K843" i="25"/>
  <c r="K184" i="25"/>
  <c r="K850" i="25"/>
  <c r="K854" i="25"/>
  <c r="K125" i="25"/>
  <c r="K813" i="25"/>
  <c r="K504" i="25"/>
  <c r="K421" i="25"/>
  <c r="K523" i="25"/>
  <c r="K118" i="25"/>
  <c r="K692" i="25"/>
  <c r="K119" i="25"/>
  <c r="K102" i="25"/>
  <c r="K403" i="25"/>
  <c r="K576" i="25"/>
  <c r="K948" i="25"/>
  <c r="K775" i="25"/>
  <c r="K831" i="25"/>
  <c r="K828" i="25"/>
  <c r="K820" i="25"/>
  <c r="K777" i="25"/>
  <c r="K818" i="25"/>
  <c r="K348" i="25"/>
  <c r="K787" i="25"/>
  <c r="K949" i="25"/>
  <c r="K950" i="25"/>
  <c r="K371" i="25"/>
  <c r="K951" i="25"/>
  <c r="K268" i="25"/>
  <c r="K133" i="25"/>
  <c r="K520" i="25"/>
  <c r="K792" i="25"/>
  <c r="K811" i="25"/>
  <c r="K588" i="25"/>
  <c r="K514" i="25"/>
  <c r="K609" i="25"/>
  <c r="K581" i="25"/>
  <c r="K358" i="25"/>
  <c r="K355" i="25"/>
  <c r="K197" i="25"/>
  <c r="K515" i="25"/>
  <c r="K235" i="25"/>
  <c r="K153" i="25"/>
  <c r="K404" i="25"/>
  <c r="K952" i="25"/>
  <c r="K953" i="25"/>
  <c r="K441" i="25"/>
  <c r="K143" i="25"/>
  <c r="K334" i="25"/>
  <c r="K562" i="25"/>
  <c r="K284" i="25"/>
  <c r="K175" i="25"/>
  <c r="K706" i="25"/>
  <c r="K207" i="25"/>
  <c r="K954" i="25"/>
  <c r="K955" i="25"/>
  <c r="K279" i="25"/>
  <c r="K425" i="25"/>
  <c r="K553" i="25"/>
  <c r="K766" i="25"/>
  <c r="K956" i="25"/>
  <c r="K957" i="25"/>
  <c r="K736" i="25"/>
  <c r="K753" i="25"/>
  <c r="K458" i="25"/>
  <c r="K958" i="25"/>
  <c r="K466" i="25"/>
  <c r="K240" i="25"/>
  <c r="K287" i="25"/>
  <c r="K85" i="25"/>
  <c r="K148" i="25"/>
  <c r="K115" i="25"/>
  <c r="K271" i="25"/>
  <c r="K635" i="25"/>
  <c r="K149" i="25"/>
  <c r="K32" i="25"/>
  <c r="K451" i="25"/>
  <c r="K408" i="25"/>
  <c r="K163" i="25"/>
  <c r="K454" i="25"/>
  <c r="K516" i="25"/>
  <c r="K297" i="25"/>
  <c r="K246" i="25"/>
  <c r="K565" i="25"/>
  <c r="K265" i="25"/>
  <c r="K231" i="25"/>
  <c r="K30" i="25"/>
  <c r="K311" i="25"/>
  <c r="K468" i="25"/>
  <c r="K249" i="25"/>
  <c r="K376" i="25"/>
  <c r="K239" i="25"/>
  <c r="K55" i="25"/>
  <c r="K214" i="25"/>
  <c r="K83" i="25"/>
  <c r="K220" i="25"/>
  <c r="K601" i="25"/>
  <c r="K688" i="25"/>
  <c r="K93" i="25"/>
  <c r="K350" i="25"/>
  <c r="K314" i="25"/>
  <c r="K42" i="25"/>
  <c r="K264" i="25"/>
  <c r="K62" i="25"/>
  <c r="K94" i="25"/>
  <c r="K959" i="25"/>
  <c r="K259" i="25"/>
  <c r="K109" i="25"/>
  <c r="K960" i="25"/>
  <c r="K110" i="25"/>
  <c r="K647" i="25"/>
  <c r="K23" i="25"/>
  <c r="K527" i="25"/>
  <c r="K961" i="25"/>
  <c r="K364" i="25"/>
  <c r="K473" i="25"/>
  <c r="K822" i="25"/>
  <c r="K962" i="25"/>
  <c r="K457" i="25"/>
  <c r="K745" i="25"/>
  <c r="K610" i="25"/>
  <c r="K963" i="25"/>
  <c r="K215" i="25"/>
  <c r="K479" i="25"/>
  <c r="K661" i="25"/>
  <c r="K702" i="25"/>
  <c r="K524" i="25"/>
  <c r="K476" i="25"/>
  <c r="K300" i="25"/>
  <c r="K111" i="25"/>
  <c r="K446" i="25"/>
  <c r="K244" i="25"/>
  <c r="K964" i="25"/>
  <c r="K145" i="25"/>
  <c r="K382" i="25"/>
  <c r="K58" i="25"/>
  <c r="K222" i="25"/>
  <c r="K599" i="25"/>
  <c r="K965" i="25"/>
  <c r="K12" i="25"/>
  <c r="K298" i="25"/>
  <c r="K273" i="25"/>
  <c r="K567" i="25"/>
  <c r="K203" i="25"/>
  <c r="K638" i="25"/>
  <c r="K751" i="25"/>
  <c r="K660" i="25"/>
  <c r="K568" i="25"/>
  <c r="K966" i="25"/>
  <c r="K176" i="25"/>
  <c r="K38" i="25"/>
  <c r="K230" i="25"/>
  <c r="K538" i="25"/>
  <c r="K617" i="25"/>
  <c r="K867" i="25"/>
  <c r="K819" i="25"/>
  <c r="K302" i="25"/>
  <c r="K967" i="25"/>
  <c r="K193" i="25"/>
  <c r="K293" i="25"/>
  <c r="K798" i="25"/>
  <c r="K56" i="25"/>
  <c r="K248" i="25"/>
  <c r="K742" i="25"/>
  <c r="K337" i="25"/>
  <c r="K395" i="25"/>
  <c r="K367" i="25"/>
  <c r="K123" i="25"/>
  <c r="K584" i="25"/>
  <c r="K57" i="25"/>
  <c r="K847" i="25"/>
  <c r="K132" i="25"/>
  <c r="K313" i="25"/>
  <c r="K341" i="25"/>
  <c r="K182" i="25"/>
  <c r="K491" i="25"/>
  <c r="K662" i="25"/>
  <c r="K497" i="25"/>
  <c r="K48" i="25"/>
  <c r="K456" i="25"/>
  <c r="K155" i="25"/>
  <c r="K519" i="25"/>
  <c r="K400" i="25"/>
  <c r="K691" i="25"/>
  <c r="K862" i="25"/>
  <c r="K968" i="25"/>
  <c r="K865" i="25"/>
  <c r="K969" i="25"/>
  <c r="K430" i="25"/>
  <c r="K447" i="25"/>
  <c r="K141" i="25"/>
  <c r="K970" i="25"/>
  <c r="K285" i="25"/>
  <c r="K586" i="25"/>
  <c r="K262" i="25"/>
  <c r="K971" i="25"/>
  <c r="K34" i="25"/>
  <c r="K619" i="25"/>
  <c r="K198" i="25"/>
  <c r="K192" i="25"/>
  <c r="K544" i="25"/>
  <c r="K14" i="25"/>
  <c r="K8" i="25"/>
  <c r="K9" i="25"/>
  <c r="K972" i="25"/>
  <c r="K534" i="25"/>
  <c r="K679" i="25"/>
  <c r="K84" i="25"/>
  <c r="K339" i="25"/>
  <c r="K388" i="25"/>
  <c r="K232" i="25"/>
  <c r="K391" i="25"/>
  <c r="K70" i="25"/>
  <c r="K420" i="25"/>
  <c r="K767" i="25"/>
  <c r="K973" i="25"/>
  <c r="K406" i="25"/>
  <c r="K178" i="25"/>
  <c r="K169" i="25"/>
  <c r="K210" i="25"/>
  <c r="K572" i="25"/>
  <c r="K559" i="25"/>
  <c r="K328" i="25"/>
  <c r="K621" i="25"/>
  <c r="K18" i="25"/>
  <c r="K76" i="25"/>
  <c r="K168" i="25"/>
  <c r="K974" i="25"/>
  <c r="K27" i="25"/>
  <c r="K397" i="25"/>
  <c r="K173" i="25"/>
  <c r="K90" i="25"/>
  <c r="K95" i="25"/>
  <c r="K335" i="25"/>
  <c r="K459" i="25"/>
  <c r="K575" i="25"/>
  <c r="K108" i="25"/>
  <c r="K54" i="25"/>
  <c r="K138" i="25"/>
  <c r="K170" i="25"/>
  <c r="K53" i="25"/>
  <c r="K166" i="25"/>
  <c r="K274" i="25"/>
  <c r="K206" i="25"/>
  <c r="K696" i="25"/>
  <c r="K40" i="25"/>
  <c r="K325" i="25"/>
  <c r="K366" i="25"/>
  <c r="K433" i="25"/>
  <c r="K280" i="25"/>
  <c r="K180" i="25"/>
  <c r="K101" i="25"/>
  <c r="K418" i="25"/>
  <c r="K332" i="25"/>
  <c r="K33" i="25"/>
  <c r="K81" i="25"/>
  <c r="K506" i="25"/>
  <c r="K402" i="25"/>
  <c r="K179" i="25"/>
  <c r="K746" i="25"/>
  <c r="K379" i="25"/>
  <c r="K159" i="25"/>
  <c r="K71" i="25"/>
  <c r="K7" i="25"/>
  <c r="K315" i="25"/>
  <c r="K252" i="25"/>
  <c r="K975" i="25"/>
  <c r="K976" i="25"/>
  <c r="K112" i="25"/>
  <c r="K411" i="25"/>
  <c r="K393" i="25"/>
  <c r="K863" i="25"/>
  <c r="K977" i="25"/>
  <c r="K150" i="25"/>
  <c r="K211" i="25"/>
  <c r="K294" i="25"/>
  <c r="K608" i="25"/>
  <c r="K410" i="25"/>
  <c r="K540" i="25"/>
  <c r="K573" i="25"/>
  <c r="K126" i="25"/>
  <c r="K681" i="25"/>
  <c r="K978" i="25"/>
  <c r="K478" i="25"/>
  <c r="K979" i="25"/>
  <c r="K980" i="25"/>
  <c r="K838" i="25"/>
  <c r="K981" i="25"/>
  <c r="K697" i="25"/>
  <c r="K564" i="25"/>
  <c r="K841" i="25"/>
  <c r="K803" i="25"/>
  <c r="K982" i="25"/>
  <c r="K983" i="25"/>
  <c r="K984" i="25"/>
  <c r="K985" i="25"/>
  <c r="K657" i="25"/>
  <c r="K779" i="25"/>
  <c r="K986" i="25"/>
  <c r="K987" i="25"/>
  <c r="K988" i="25"/>
  <c r="K989" i="25"/>
  <c r="K708" i="25"/>
  <c r="K555" i="25"/>
  <c r="K990" i="25"/>
  <c r="K991" i="25"/>
  <c r="K791" i="25"/>
  <c r="K678" i="25"/>
  <c r="K517" i="25"/>
  <c r="K522" i="25"/>
  <c r="K992" i="25"/>
  <c r="K548" i="25"/>
  <c r="K100" i="25"/>
  <c r="K592" i="25"/>
  <c r="K147" i="25"/>
  <c r="K139" i="25"/>
  <c r="K521" i="25"/>
  <c r="K993" i="25"/>
  <c r="K263" i="25"/>
  <c r="K994" i="25"/>
  <c r="K995" i="25"/>
  <c r="K701" i="25"/>
  <c r="K859" i="25"/>
  <c r="K790" i="25"/>
  <c r="K558" i="25"/>
  <c r="K60" i="25"/>
  <c r="K429" i="25"/>
  <c r="K492" i="25"/>
  <c r="K868" i="25"/>
  <c r="K996" i="25"/>
  <c r="K780" i="25"/>
  <c r="K21" i="25"/>
  <c r="K810" i="25"/>
  <c r="K511" i="25"/>
  <c r="K997" i="25"/>
  <c r="K383" i="25"/>
  <c r="K481" i="25"/>
  <c r="K299" i="25"/>
  <c r="K121" i="25"/>
  <c r="K326" i="25"/>
  <c r="K236" i="25"/>
  <c r="K860" i="25"/>
  <c r="K461" i="25"/>
  <c r="K247" i="25"/>
  <c r="K490" i="25"/>
  <c r="K241" i="25"/>
  <c r="K318" i="25"/>
  <c r="K13" i="25"/>
  <c r="K855" i="25"/>
  <c r="K31" i="25"/>
  <c r="K398" i="25"/>
  <c r="K37" i="25"/>
  <c r="K68" i="25"/>
  <c r="K69" i="25"/>
  <c r="K208" i="25"/>
  <c r="K998" i="25"/>
  <c r="K999" i="25"/>
  <c r="K1000" i="25"/>
  <c r="K1001" i="25"/>
  <c r="K257" i="25"/>
  <c r="K188" i="25"/>
  <c r="K472" i="25"/>
  <c r="K86" i="25"/>
  <c r="K216" i="25"/>
  <c r="K502" i="25"/>
  <c r="K25" i="25"/>
  <c r="K434" i="25"/>
  <c r="K374" i="25"/>
  <c r="K413" i="25"/>
  <c r="K861" i="25"/>
  <c r="K362" i="25"/>
  <c r="K323" i="25"/>
  <c r="K694" i="25"/>
  <c r="K63" i="25"/>
  <c r="K1002" i="25"/>
  <c r="K260" i="25"/>
  <c r="K251" i="25"/>
  <c r="K802" i="25"/>
  <c r="K172" i="25"/>
  <c r="K469" i="25"/>
  <c r="K720" i="25"/>
  <c r="K537" i="25"/>
  <c r="K739" i="25"/>
  <c r="K528" i="25"/>
  <c r="K189" i="25"/>
  <c r="K106" i="25"/>
  <c r="K278" i="25"/>
  <c r="K426" i="25"/>
  <c r="K800" i="25"/>
  <c r="K444" i="25"/>
  <c r="K836" i="25"/>
  <c r="K281" i="25"/>
  <c r="K91" i="25"/>
  <c r="K713" i="25"/>
  <c r="K455" i="25"/>
  <c r="K237" i="25"/>
  <c r="K498" i="25"/>
  <c r="K345" i="25"/>
  <c r="K407" i="25"/>
  <c r="K485" i="25"/>
  <c r="K199" i="25"/>
  <c r="K296" i="25"/>
  <c r="K604" i="25"/>
  <c r="K577" i="25"/>
  <c r="K704" i="25"/>
  <c r="K677" i="25"/>
  <c r="K656" i="25"/>
  <c r="K124" i="25"/>
  <c r="K646" i="25"/>
  <c r="K369" i="25"/>
  <c r="K113" i="25"/>
  <c r="K46" i="25"/>
  <c r="K47" i="25"/>
  <c r="K272" i="25"/>
  <c r="K625" i="25"/>
  <c r="K533" i="25"/>
  <c r="K526" i="25"/>
  <c r="K316" i="25"/>
  <c r="K74" i="25"/>
  <c r="K645" i="25"/>
  <c r="K535" i="25"/>
  <c r="K496" i="25"/>
  <c r="K387" i="25"/>
  <c r="K223" i="25"/>
  <c r="K329" i="25"/>
  <c r="K654" i="25"/>
  <c r="K359" i="25"/>
  <c r="K82" i="25"/>
  <c r="K269" i="25"/>
  <c r="K693" i="25"/>
  <c r="K142" i="25"/>
  <c r="K768" i="25"/>
  <c r="K171" i="25"/>
  <c r="K99" i="25"/>
  <c r="K221" i="25"/>
  <c r="K423" i="25"/>
  <c r="K453" i="25"/>
  <c r="K547" i="25"/>
  <c r="K49" i="25"/>
  <c r="K591" i="25"/>
  <c r="K28" i="25"/>
  <c r="K20" i="25"/>
  <c r="K501" i="25"/>
  <c r="K626" i="25"/>
  <c r="K484" i="25"/>
  <c r="K842" i="25"/>
  <c r="K212" i="25"/>
  <c r="K754" i="25"/>
  <c r="K616" i="25"/>
  <c r="K165" i="25"/>
  <c r="K580" i="25"/>
  <c r="K602" i="25"/>
  <c r="K229" i="25"/>
  <c r="K593" i="25"/>
  <c r="K561" i="25"/>
  <c r="K649" i="25"/>
  <c r="K79" i="25"/>
  <c r="K612" i="25"/>
  <c r="K164" i="25"/>
  <c r="K529" i="25"/>
  <c r="K288" i="25"/>
  <c r="K651" i="25"/>
  <c r="K342" i="25"/>
  <c r="K722" i="25"/>
  <c r="K103" i="25"/>
  <c r="K470" i="25"/>
  <c r="K131" i="25"/>
  <c r="K582" i="25"/>
  <c r="K310" i="25"/>
  <c r="K233" i="25"/>
  <c r="K532" i="25"/>
  <c r="K545" i="25"/>
  <c r="K763" i="25"/>
  <c r="K557" i="25"/>
  <c r="K794" i="25"/>
  <c r="K594" i="25"/>
  <c r="K92" i="25"/>
  <c r="K640" i="25"/>
  <c r="K512" i="25"/>
  <c r="K737" i="25"/>
  <c r="K380" i="25"/>
  <c r="K615" i="25"/>
  <c r="K571" i="25"/>
  <c r="K448" i="25"/>
  <c r="K668" i="25"/>
  <c r="K1003" i="25"/>
  <c r="K1004" i="25"/>
  <c r="K541" i="25"/>
  <c r="K227" i="25"/>
  <c r="K158" i="25"/>
  <c r="K500" i="25"/>
  <c r="K630" i="25"/>
  <c r="K598" i="25"/>
  <c r="K606" i="25"/>
  <c r="K717" i="25"/>
  <c r="K35" i="25"/>
  <c r="K52" i="25"/>
  <c r="K687" i="25"/>
  <c r="K732" i="25"/>
  <c r="K45" i="25"/>
  <c r="K301" i="25"/>
  <c r="K769" i="25"/>
  <c r="K858" i="25"/>
  <c r="K194" i="25"/>
  <c r="K89" i="25"/>
  <c r="K183" i="25"/>
  <c r="K292" i="25"/>
  <c r="K513" i="25"/>
  <c r="K144" i="25"/>
  <c r="K127" i="25"/>
  <c r="K806" i="25"/>
  <c r="K50" i="25"/>
  <c r="K731" i="25"/>
  <c r="K80" i="25"/>
  <c r="K705" i="25"/>
  <c r="K824" i="25"/>
  <c r="K826" i="25"/>
  <c r="K256" i="25"/>
  <c r="K196" i="25"/>
  <c r="K589" i="25"/>
  <c r="K360" i="25"/>
  <c r="K1005" i="25"/>
  <c r="K724" i="25"/>
  <c r="K140" i="25"/>
  <c r="K209" i="25"/>
  <c r="K759" i="25"/>
  <c r="K856" i="25"/>
  <c r="K338" i="25"/>
  <c r="K827" i="25"/>
  <c r="K319" i="25"/>
  <c r="K1006" i="25"/>
  <c r="K659" i="25"/>
  <c r="K291" i="25"/>
  <c r="K667" i="25"/>
  <c r="K613" i="25"/>
  <c r="K41" i="25"/>
  <c r="K809" i="25"/>
  <c r="K698" i="25"/>
  <c r="K718" i="25"/>
  <c r="K44" i="25"/>
  <c r="K614" i="25"/>
  <c r="K283" i="25"/>
  <c r="K795" i="25"/>
  <c r="K275" i="25"/>
  <c r="K518" i="25"/>
  <c r="K449" i="25"/>
  <c r="K551" i="25"/>
  <c r="K590" i="25"/>
  <c r="K36" i="25"/>
  <c r="K181" i="25"/>
  <c r="K117" i="25"/>
  <c r="K134" i="25"/>
  <c r="K866" i="25"/>
  <c r="K174" i="25"/>
  <c r="K735" i="25"/>
  <c r="K396" i="25"/>
  <c r="K290" i="25"/>
  <c r="K716" i="25"/>
  <c r="K793" i="25"/>
  <c r="K186" i="25"/>
  <c r="K116" i="25"/>
  <c r="K66" i="25"/>
  <c r="K73" i="25"/>
  <c r="K202" i="25"/>
  <c r="K253" i="25"/>
  <c r="K305" i="25"/>
  <c r="K465" i="25"/>
  <c r="K578" i="25"/>
  <c r="K825" i="25"/>
  <c r="K1007" i="25"/>
  <c r="K1008" i="25"/>
  <c r="K1009" i="25"/>
  <c r="K372" i="25"/>
  <c r="K157" i="25"/>
  <c r="K306" i="25"/>
  <c r="K710" i="25"/>
  <c r="K816" i="25"/>
  <c r="K162" i="25"/>
  <c r="K17" i="25"/>
  <c r="K146" i="25"/>
  <c r="K343" i="25"/>
  <c r="K43" i="25"/>
  <c r="K786" i="25"/>
  <c r="K773" i="25"/>
  <c r="K853" i="25"/>
  <c r="K633" i="25"/>
  <c r="K1010" i="25"/>
  <c r="K295" i="25"/>
  <c r="K419" i="25"/>
  <c r="K726" i="25"/>
  <c r="K213" i="25"/>
  <c r="K1011" i="25"/>
  <c r="K757" i="25"/>
  <c r="K167" i="25"/>
  <c r="K733" i="25"/>
  <c r="K330" i="25"/>
  <c r="K331" i="25"/>
  <c r="K1012" i="25"/>
  <c r="K719" i="25"/>
  <c r="K781" i="25"/>
  <c r="K830" i="25"/>
  <c r="K309" i="25"/>
  <c r="K327" i="25"/>
  <c r="K607" i="25"/>
  <c r="K752" i="25"/>
  <c r="K161" i="25"/>
  <c r="K225" i="25"/>
  <c r="K1013" i="25"/>
  <c r="K1014" i="25"/>
  <c r="K333" i="25"/>
  <c r="K130" i="25"/>
  <c r="K808" i="25"/>
  <c r="K289" i="25"/>
  <c r="K1015" i="25"/>
  <c r="K622" i="25"/>
  <c r="K684" i="25"/>
  <c r="K670" i="25"/>
  <c r="K804" i="25"/>
  <c r="K550" i="25"/>
  <c r="K772" i="25"/>
  <c r="K254" i="25"/>
  <c r="K695" i="25"/>
  <c r="K228" i="25"/>
  <c r="K574" i="25"/>
  <c r="K439" i="25"/>
  <c r="K1016" i="25"/>
  <c r="K474" i="25"/>
  <c r="K39" i="25"/>
  <c r="K486" i="25"/>
  <c r="K741" i="25"/>
  <c r="K373" i="25"/>
  <c r="K788" i="25"/>
  <c r="K797" i="25"/>
  <c r="K563" i="25"/>
  <c r="K370" i="25"/>
  <c r="K432" i="25"/>
  <c r="K1017" i="25"/>
  <c r="K1018" i="25"/>
  <c r="K549" i="25"/>
  <c r="K427" i="25"/>
  <c r="K848" i="25"/>
  <c r="K1019" i="25"/>
  <c r="K1020" i="25"/>
  <c r="K205" i="25"/>
  <c r="K655" i="25"/>
  <c r="K711" i="25"/>
  <c r="K242" i="25"/>
  <c r="K1021" i="25"/>
  <c r="K676" i="25"/>
  <c r="K431" i="25"/>
  <c r="K1022" i="25"/>
  <c r="K442" i="25"/>
  <c r="K452" i="25"/>
  <c r="K204" i="25"/>
  <c r="K857" i="25"/>
  <c r="K1023" i="25"/>
  <c r="K1024" i="25"/>
  <c r="K552" i="25"/>
  <c r="K644" i="25"/>
  <c r="K401" i="25"/>
  <c r="K224" i="25"/>
  <c r="K748" i="25"/>
  <c r="K354" i="25"/>
  <c r="K1025" i="25"/>
  <c r="K377" i="25"/>
  <c r="K508" i="25"/>
  <c r="K760" i="25"/>
  <c r="K1026" i="25"/>
  <c r="K503" i="25"/>
  <c r="K487" i="25"/>
  <c r="K758" i="25"/>
  <c r="K489" i="25"/>
  <c r="K525" i="25"/>
  <c r="K286" i="25"/>
  <c r="K784" i="25"/>
  <c r="K437" i="25"/>
  <c r="K703" i="25"/>
  <c r="K658" i="25"/>
  <c r="K357" i="25"/>
  <c r="K618" i="25"/>
  <c r="K238" i="25"/>
  <c r="K255" i="25"/>
  <c r="K648" i="25"/>
  <c r="K177" i="25"/>
  <c r="K700" i="25"/>
  <c r="K368" i="25"/>
  <c r="K1027" i="25"/>
  <c r="K1028" i="25"/>
  <c r="K771" i="25"/>
  <c r="K785" i="25"/>
  <c r="K1029" i="25"/>
  <c r="K1030" i="25"/>
  <c r="K712" i="25"/>
  <c r="K1031" i="25"/>
  <c r="K1032" i="25"/>
  <c r="K729" i="25"/>
  <c r="K851" i="25"/>
  <c r="K1033" i="25"/>
  <c r="K363" i="25"/>
  <c r="K1034" i="25"/>
  <c r="K664" i="25"/>
  <c r="K801" i="25"/>
  <c r="K509" i="25"/>
  <c r="K835" i="25"/>
  <c r="K1035" i="25"/>
  <c r="K1036" i="25"/>
  <c r="K587" i="25"/>
  <c r="K840" i="25"/>
  <c r="K690" i="25"/>
  <c r="K443" i="25"/>
  <c r="K266" i="25"/>
  <c r="K680" i="25"/>
  <c r="K611" i="25"/>
  <c r="K1037" i="25"/>
  <c r="K542" i="25"/>
  <c r="K424" i="25"/>
  <c r="K412" i="25"/>
  <c r="K394" i="25"/>
  <c r="K543" i="25"/>
  <c r="K650" i="25"/>
  <c r="K467" i="25"/>
  <c r="K653" i="25"/>
  <c r="K1038" i="25"/>
  <c r="K627" i="25"/>
  <c r="K365" i="25"/>
  <c r="K852" i="25"/>
  <c r="K505" i="25"/>
  <c r="K1039" i="25"/>
  <c r="K727" i="25"/>
  <c r="K756" i="25"/>
  <c r="K643" i="25"/>
  <c r="K1040" i="25"/>
  <c r="K673" i="25"/>
  <c r="K384" i="25"/>
  <c r="K605" i="25"/>
  <c r="K417" i="25"/>
  <c r="K1041" i="25"/>
  <c r="K539" i="25"/>
  <c r="K1042" i="25"/>
  <c r="K663" i="25"/>
  <c r="K747" i="25"/>
  <c r="K682" i="25"/>
  <c r="K336" i="25"/>
  <c r="K120" i="25"/>
  <c r="K187" i="25"/>
  <c r="K488" i="25"/>
  <c r="K243" i="25"/>
  <c r="K1043" i="25"/>
  <c r="K1044" i="25"/>
  <c r="K1045" i="25"/>
  <c r="K603" i="25"/>
  <c r="K1046" i="25"/>
  <c r="K415" i="25"/>
  <c r="K1047" i="25"/>
  <c r="K1048" i="25"/>
  <c r="K1049" i="25"/>
  <c r="K566" i="25"/>
  <c r="K652" i="25"/>
  <c r="K1050" i="25"/>
  <c r="K1051" i="25"/>
  <c r="K1052" i="25"/>
  <c r="K422" i="25"/>
  <c r="K636" i="25"/>
  <c r="L1071" i="25"/>
  <c r="H1067" i="25"/>
  <c r="H1064" i="25"/>
  <c r="L1070" i="25"/>
  <c r="L1066" i="25"/>
  <c r="L1068" i="25"/>
  <c r="L1061" i="25"/>
  <c r="L1065" i="25"/>
  <c r="L1069" i="25"/>
  <c r="L1059" i="25"/>
  <c r="L1067" i="25" l="1"/>
  <c r="L1064" i="25"/>
  <c r="M29" i="22"/>
  <c r="M34" i="22"/>
  <c r="M33" i="22"/>
  <c r="M49" i="22"/>
  <c r="M63" i="22"/>
  <c r="M11" i="22"/>
  <c r="M30" i="22"/>
  <c r="M55" i="22"/>
  <c r="M14" i="22"/>
  <c r="M15" i="22"/>
  <c r="M64" i="22"/>
  <c r="M36" i="22"/>
  <c r="M58" i="22"/>
  <c r="M42" i="22"/>
  <c r="M50" i="22"/>
  <c r="M60" i="22"/>
  <c r="M27" i="22"/>
  <c r="M39" i="22"/>
  <c r="M65" i="22"/>
  <c r="M32" i="22"/>
  <c r="M35" i="22"/>
  <c r="M59" i="22"/>
  <c r="E29" i="22"/>
  <c r="E34" i="22"/>
  <c r="E33" i="22"/>
  <c r="E49" i="22"/>
  <c r="E63" i="22"/>
  <c r="E11" i="22"/>
  <c r="E30" i="22"/>
  <c r="E55" i="22"/>
  <c r="E14" i="22"/>
  <c r="E15" i="22"/>
  <c r="E64" i="22"/>
  <c r="E36" i="22"/>
  <c r="E58" i="22"/>
  <c r="E42" i="22"/>
  <c r="E50" i="22"/>
  <c r="E60" i="22"/>
  <c r="E27" i="22"/>
  <c r="E39" i="22"/>
  <c r="E65" i="22"/>
  <c r="L72" i="22"/>
  <c r="L73" i="22"/>
  <c r="L74" i="22"/>
  <c r="L75" i="22"/>
  <c r="L22" i="22"/>
  <c r="L76" i="22"/>
  <c r="L77" i="22"/>
  <c r="L78" i="22"/>
  <c r="L61" i="22"/>
  <c r="L79" i="22"/>
  <c r="L80" i="22"/>
  <c r="L81" i="22"/>
  <c r="L82" i="22"/>
  <c r="L21" i="22"/>
  <c r="L83" i="22"/>
  <c r="L84" i="22"/>
  <c r="L85" i="22"/>
  <c r="L86" i="22"/>
  <c r="L87" i="22"/>
  <c r="L88" i="22"/>
  <c r="L89" i="22"/>
  <c r="L18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9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65" i="22"/>
  <c r="L59" i="22"/>
  <c r="L13" i="22"/>
  <c r="L66" i="22"/>
  <c r="L57" i="22"/>
  <c r="L67" i="22"/>
  <c r="L68" i="22"/>
  <c r="L69" i="22"/>
  <c r="L70" i="22"/>
  <c r="L71" i="22"/>
  <c r="L63" i="22"/>
  <c r="L11" i="22"/>
  <c r="L14" i="22"/>
  <c r="L15" i="22"/>
  <c r="L64" i="22"/>
  <c r="L58" i="22"/>
  <c r="L60" i="22"/>
  <c r="L113" i="25"/>
  <c r="L772" i="25"/>
  <c r="H946" i="15" l="1"/>
  <c r="H856" i="15"/>
  <c r="H695" i="15"/>
  <c r="H1001" i="15"/>
  <c r="H987" i="15"/>
  <c r="H1025" i="15"/>
  <c r="H426" i="15"/>
  <c r="H690" i="15"/>
  <c r="H1038" i="15"/>
  <c r="H555" i="15"/>
  <c r="H1024" i="15"/>
  <c r="H967" i="15"/>
  <c r="H1036" i="15"/>
  <c r="H931" i="15"/>
  <c r="H963" i="15"/>
  <c r="H999" i="15"/>
  <c r="H988" i="15"/>
  <c r="H333" i="15"/>
  <c r="H843" i="15"/>
  <c r="H862" i="15"/>
  <c r="H1017" i="15"/>
  <c r="H1021" i="15"/>
  <c r="H791" i="15"/>
  <c r="H986" i="15"/>
  <c r="H1013" i="15"/>
  <c r="H976" i="15"/>
  <c r="H1007" i="15"/>
  <c r="H1037" i="15"/>
  <c r="H996" i="15"/>
  <c r="H1022" i="15"/>
  <c r="H1023" i="15"/>
  <c r="H599" i="15"/>
  <c r="H1006" i="15"/>
  <c r="H1012" i="15"/>
  <c r="H925" i="15"/>
  <c r="H1034" i="15"/>
  <c r="H1035" i="15"/>
  <c r="H613" i="15"/>
  <c r="H535" i="15"/>
  <c r="H894" i="15"/>
  <c r="H557" i="15"/>
  <c r="H790" i="15"/>
  <c r="H890" i="15"/>
  <c r="H1000" i="15"/>
  <c r="H860" i="15"/>
  <c r="H689" i="15"/>
  <c r="H513" i="15"/>
  <c r="H910" i="15"/>
  <c r="H953" i="15"/>
  <c r="H1051" i="15"/>
  <c r="H875" i="15"/>
  <c r="H948" i="15"/>
  <c r="H493" i="15"/>
  <c r="H768" i="15"/>
  <c r="H818" i="15"/>
  <c r="H878" i="15"/>
  <c r="H944" i="15"/>
  <c r="H882" i="15"/>
  <c r="H1014" i="15"/>
  <c r="H626" i="15"/>
  <c r="H933" i="15"/>
  <c r="H584" i="15"/>
  <c r="H785" i="15"/>
  <c r="H786" i="15"/>
  <c r="H799" i="15"/>
  <c r="H897" i="15"/>
  <c r="H1040" i="15"/>
  <c r="H476" i="15"/>
  <c r="H854" i="15"/>
  <c r="H630" i="15"/>
  <c r="H896" i="15"/>
  <c r="H452" i="15"/>
  <c r="H940" i="15"/>
  <c r="H938" i="15"/>
  <c r="H870" i="15"/>
  <c r="H842" i="15"/>
  <c r="H845" i="15"/>
  <c r="H588" i="15"/>
  <c r="H822" i="15"/>
  <c r="H950" i="15"/>
  <c r="H918" i="15"/>
  <c r="H913" i="15"/>
  <c r="H1027" i="15"/>
  <c r="H911" i="15"/>
  <c r="H317" i="15"/>
  <c r="H632" i="15"/>
  <c r="H880" i="15"/>
  <c r="H491" i="15"/>
  <c r="H861" i="15"/>
  <c r="H990" i="15"/>
  <c r="H670" i="15"/>
  <c r="H605" i="15"/>
  <c r="H465" i="15"/>
  <c r="H853" i="15"/>
  <c r="H760" i="15"/>
  <c r="H917" i="15"/>
  <c r="H781" i="15"/>
  <c r="H839" i="15"/>
  <c r="H197" i="15"/>
  <c r="B1053" i="25"/>
  <c r="B1072" i="25"/>
  <c r="I1053" i="25"/>
  <c r="G1053" i="25"/>
  <c r="F1053" i="25"/>
  <c r="J1072" i="25"/>
  <c r="J1053" i="25"/>
  <c r="F1072" i="15" l="1"/>
  <c r="K156" i="22"/>
  <c r="B231" i="21"/>
  <c r="J156" i="22" l="1"/>
  <c r="D156" i="22"/>
  <c r="B156" i="22"/>
  <c r="M76" i="22"/>
  <c r="M144" i="22"/>
  <c r="M145" i="22"/>
  <c r="M146" i="22"/>
  <c r="M147" i="22"/>
  <c r="M41" i="22"/>
  <c r="M56" i="22"/>
  <c r="E143" i="22"/>
  <c r="D231" i="21"/>
  <c r="B1072" i="15"/>
  <c r="G231" i="21" l="1"/>
  <c r="J231" i="21"/>
  <c r="C231" i="21"/>
  <c r="E56" i="22"/>
  <c r="G156" i="22"/>
  <c r="E155" i="22"/>
  <c r="E41" i="22"/>
  <c r="E147" i="22"/>
  <c r="E146" i="22"/>
  <c r="E145" i="22"/>
  <c r="E144" i="22"/>
  <c r="E26" i="22"/>
  <c r="M26" i="22"/>
  <c r="E76" i="22"/>
  <c r="C156" i="22"/>
  <c r="K1065" i="25"/>
  <c r="K1070" i="25"/>
  <c r="K1069" i="25"/>
  <c r="G1072" i="25"/>
  <c r="H1063" i="25"/>
  <c r="G1072" i="15"/>
  <c r="H1072" i="15" s="1"/>
  <c r="G1053" i="15"/>
  <c r="H1063" i="15"/>
  <c r="I1063" i="15" l="1"/>
  <c r="J1053" i="15"/>
  <c r="J1072" i="15"/>
  <c r="F76" i="22"/>
  <c r="F144" i="22"/>
  <c r="F145" i="22"/>
  <c r="F146" i="22"/>
  <c r="F147" i="22"/>
  <c r="F41" i="22"/>
  <c r="F56" i="22"/>
  <c r="I1072" i="25"/>
  <c r="F1072" i="25"/>
  <c r="H1072" i="25" s="1"/>
  <c r="K1063" i="25"/>
  <c r="H413" i="25" l="1"/>
  <c r="L413" i="25"/>
  <c r="L275" i="25"/>
  <c r="H275" i="25"/>
  <c r="H847" i="25"/>
  <c r="L847" i="25"/>
  <c r="H1053" i="25"/>
  <c r="L182" i="25"/>
  <c r="H182" i="25"/>
  <c r="H964" i="15"/>
  <c r="H941" i="15"/>
  <c r="F1053" i="15"/>
  <c r="H1053" i="15" l="1"/>
  <c r="I613" i="15"/>
  <c r="I535" i="15"/>
  <c r="I964" i="15"/>
  <c r="I894" i="15"/>
  <c r="I944" i="15"/>
  <c r="I941" i="15"/>
  <c r="B1053" i="15"/>
  <c r="H1059" i="15" l="1"/>
  <c r="K782" i="25" l="1"/>
  <c r="K873" i="25"/>
  <c r="K869" i="25"/>
  <c r="K226" i="25"/>
  <c r="K723" i="25"/>
  <c r="K499" i="25"/>
  <c r="K530" i="25"/>
  <c r="K641" i="25"/>
  <c r="K844" i="25"/>
  <c r="K623" i="25"/>
  <c r="K875" i="25"/>
  <c r="K872" i="25"/>
  <c r="K871" i="25"/>
  <c r="K632" i="25"/>
  <c r="K631" i="25"/>
  <c r="K671" i="25"/>
  <c r="K507" i="25"/>
  <c r="K436" i="25"/>
  <c r="K878" i="25"/>
  <c r="K356" i="25"/>
  <c r="K877" i="25"/>
  <c r="K218" i="25"/>
  <c r="K493" i="25"/>
  <c r="K882" i="25"/>
  <c r="K892" i="25"/>
  <c r="K883" i="25"/>
  <c r="K322" i="25"/>
  <c r="K386" i="25"/>
  <c r="K881" i="25"/>
  <c r="K185" i="25"/>
  <c r="K728" i="25"/>
  <c r="K637" i="25"/>
  <c r="K893" i="25"/>
  <c r="K666" i="25"/>
  <c r="K880" i="25"/>
  <c r="K846" i="25"/>
  <c r="K624" i="25"/>
  <c r="K896" i="25"/>
  <c r="K889" i="25"/>
  <c r="K879" i="25"/>
  <c r="K750" i="25"/>
  <c r="K894" i="25"/>
  <c r="K887" i="25"/>
  <c r="K891" i="25"/>
  <c r="K721" i="25"/>
  <c r="K884" i="25"/>
  <c r="K707" i="25"/>
  <c r="K870" i="25"/>
  <c r="K876" i="25"/>
  <c r="K874" i="25"/>
  <c r="K895" i="25"/>
  <c r="K270" i="25"/>
  <c r="K885" i="25"/>
  <c r="K428" i="25"/>
  <c r="K569" i="25"/>
  <c r="K888" i="25"/>
  <c r="K890" i="25"/>
  <c r="K414" i="25"/>
  <c r="K886" i="25"/>
  <c r="L188" i="25"/>
  <c r="L83" i="25"/>
  <c r="L17" i="25"/>
  <c r="L106" i="25"/>
  <c r="L8" i="25"/>
  <c r="L9" i="25"/>
  <c r="L46" i="25"/>
  <c r="L32" i="25"/>
  <c r="L483" i="25"/>
  <c r="L57" i="25"/>
  <c r="L233" i="25"/>
  <c r="L13" i="25"/>
  <c r="L58" i="25"/>
  <c r="L42" i="25"/>
  <c r="L27" i="25"/>
  <c r="L131" i="25"/>
  <c r="L76" i="25"/>
  <c r="L283" i="25"/>
  <c r="L7" i="25"/>
  <c r="L73" i="25"/>
  <c r="L239" i="25"/>
  <c r="L192" i="25"/>
  <c r="L90" i="25"/>
  <c r="L430" i="25"/>
  <c r="L55" i="25"/>
  <c r="L25" i="25"/>
  <c r="L26" i="25"/>
  <c r="L389" i="25"/>
  <c r="L36" i="25"/>
  <c r="L86" i="25"/>
  <c r="L163" i="25"/>
  <c r="L38" i="25"/>
  <c r="L43" i="25"/>
  <c r="L173" i="25"/>
  <c r="L28" i="25"/>
  <c r="L30" i="25"/>
  <c r="L12" i="25"/>
  <c r="L79" i="25"/>
  <c r="L397" i="25"/>
  <c r="L166" i="25"/>
  <c r="L189" i="25"/>
  <c r="L538" i="25"/>
  <c r="L183" i="25"/>
  <c r="L222" i="25"/>
  <c r="L255" i="25"/>
  <c r="L782" i="25"/>
  <c r="L147" i="25"/>
  <c r="L52" i="25"/>
  <c r="L628" i="25"/>
  <c r="L265" i="25"/>
  <c r="L236" i="25"/>
  <c r="L320" i="25"/>
  <c r="L180" i="25"/>
  <c r="L472" i="25"/>
  <c r="L262" i="25"/>
  <c r="L221" i="25"/>
  <c r="L416" i="25"/>
  <c r="L285" i="25"/>
  <c r="L110" i="25"/>
  <c r="L164" i="25"/>
  <c r="L228" i="25"/>
  <c r="L313" i="25"/>
  <c r="L81" i="25"/>
  <c r="L123" i="25"/>
  <c r="L127" i="25"/>
  <c r="L149" i="25"/>
  <c r="L210" i="25"/>
  <c r="L522" i="25"/>
  <c r="L924" i="25"/>
  <c r="L93" i="25"/>
  <c r="L33" i="25"/>
  <c r="L487" i="25"/>
  <c r="L20" i="25"/>
  <c r="L357" i="25"/>
  <c r="L35" i="25"/>
  <c r="L114" i="25"/>
  <c r="L211" i="25"/>
  <c r="L174" i="25"/>
  <c r="L873" i="25"/>
  <c r="L94" i="25"/>
  <c r="L78" i="25"/>
  <c r="L118" i="25"/>
  <c r="L203" i="25"/>
  <c r="L253" i="25"/>
  <c r="L74" i="25"/>
  <c r="L99" i="25"/>
  <c r="L91" i="25"/>
  <c r="L191" i="25"/>
  <c r="L112" i="25"/>
  <c r="L153" i="25"/>
  <c r="L48" i="25"/>
  <c r="L435" i="25"/>
  <c r="L257" i="25"/>
  <c r="L545" i="25"/>
  <c r="L139" i="25"/>
  <c r="L869" i="25"/>
  <c r="L479" i="25"/>
  <c r="L758" i="25"/>
  <c r="L11" i="25"/>
  <c r="L408" i="25"/>
  <c r="L14" i="25"/>
  <c r="L393" i="25"/>
  <c r="L246" i="25"/>
  <c r="L318" i="25"/>
  <c r="L61" i="25"/>
  <c r="L576" i="25"/>
  <c r="L352" i="25"/>
  <c r="L564" i="25"/>
  <c r="L208" i="25"/>
  <c r="L527" i="25"/>
  <c r="L293" i="25"/>
  <c r="L145" i="25"/>
  <c r="L376" i="25"/>
  <c r="L148" i="25"/>
  <c r="L181" i="25"/>
  <c r="L361" i="25"/>
  <c r="L423" i="25"/>
  <c r="L1034" i="25"/>
  <c r="L49" i="25"/>
  <c r="L554" i="25"/>
  <c r="L72" i="25"/>
  <c r="L496" i="25"/>
  <c r="L80" i="25"/>
  <c r="L178" i="25"/>
  <c r="L160" i="25"/>
  <c r="L279" i="25"/>
  <c r="L226" i="25"/>
  <c r="L334" i="25"/>
  <c r="L453" i="25"/>
  <c r="L125" i="25"/>
  <c r="L695" i="25"/>
  <c r="L256" i="25"/>
  <c r="L341" i="25"/>
  <c r="L697" i="25"/>
  <c r="L92" i="25"/>
  <c r="L115" i="25"/>
  <c r="L67" i="25"/>
  <c r="L100" i="25"/>
  <c r="L105" i="25"/>
  <c r="L370" i="25"/>
  <c r="L420" i="25"/>
  <c r="L250" i="25"/>
  <c r="L170" i="25"/>
  <c r="L450" i="25"/>
  <c r="L364" i="25"/>
  <c r="L439" i="25"/>
  <c r="L429" i="25"/>
  <c r="L490" i="25"/>
  <c r="L19" i="25"/>
  <c r="L709" i="25"/>
  <c r="L296" i="25"/>
  <c r="L45" i="25"/>
  <c r="L1032" i="25"/>
  <c r="L417" i="25"/>
  <c r="L68" i="25"/>
  <c r="L266" i="25"/>
  <c r="L39" i="25"/>
  <c r="L342" i="25"/>
  <c r="L234" i="25"/>
  <c r="L358" i="25"/>
  <c r="L862" i="25"/>
  <c r="L412" i="25"/>
  <c r="L980" i="25"/>
  <c r="L176" i="25"/>
  <c r="L87" i="25"/>
  <c r="L286" i="25"/>
  <c r="L197" i="25"/>
  <c r="L535" i="25"/>
  <c r="L411" i="25"/>
  <c r="L59" i="25"/>
  <c r="L419" i="25"/>
  <c r="L982" i="25"/>
  <c r="L525" i="25"/>
  <c r="L190" i="25"/>
  <c r="L582" i="25"/>
  <c r="L587" i="25"/>
  <c r="L201" i="25"/>
  <c r="L240" i="25"/>
  <c r="L492" i="25"/>
  <c r="L171" i="25"/>
  <c r="L662" i="25"/>
  <c r="L202" i="25"/>
  <c r="L401" i="25"/>
  <c r="L280" i="25"/>
  <c r="L321" i="25"/>
  <c r="L122" i="25"/>
  <c r="L15" i="25"/>
  <c r="L249" i="25"/>
  <c r="L723" i="25"/>
  <c r="L505" i="25"/>
  <c r="L796" i="25"/>
  <c r="L102" i="25"/>
  <c r="L347" i="25"/>
  <c r="L997" i="25"/>
  <c r="L550" i="25"/>
  <c r="L485" i="25"/>
  <c r="L297" i="25"/>
  <c r="L310" i="25"/>
  <c r="L245" i="25"/>
  <c r="L515" i="25"/>
  <c r="L194" i="25"/>
  <c r="L207" i="25"/>
  <c r="L88" i="25"/>
  <c r="L808" i="25"/>
  <c r="L991" i="25"/>
  <c r="L16" i="25"/>
  <c r="L135" i="25"/>
  <c r="L263" i="25"/>
  <c r="L366" i="25"/>
  <c r="L519" i="25"/>
  <c r="L116" i="25"/>
  <c r="L60" i="25"/>
  <c r="L658" i="25"/>
  <c r="L24" i="25"/>
  <c r="L495" i="25"/>
  <c r="L291" i="25"/>
  <c r="L198" i="25"/>
  <c r="L252" i="25"/>
  <c r="L251" i="25"/>
  <c r="L378" i="25"/>
  <c r="L591" i="25"/>
  <c r="L834" i="25"/>
  <c r="L903" i="25"/>
  <c r="L526" i="25"/>
  <c r="L451" i="25"/>
  <c r="L499" i="25"/>
  <c r="L328" i="25"/>
  <c r="L136" i="25"/>
  <c r="L274" i="25"/>
  <c r="L540" i="25"/>
  <c r="L34" i="25"/>
  <c r="L1011" i="25"/>
  <c r="L56" i="25"/>
  <c r="L708" i="25"/>
  <c r="L897" i="25"/>
  <c r="L418" i="25"/>
  <c r="L733" i="25"/>
  <c r="L437" i="25"/>
  <c r="L109" i="25"/>
  <c r="L212" i="25"/>
  <c r="L335" i="25"/>
  <c r="L1037" i="25"/>
  <c r="L530" i="25"/>
  <c r="L833" i="25"/>
  <c r="L627" i="25"/>
  <c r="L905" i="25"/>
  <c r="L491" i="25"/>
  <c r="L89" i="25"/>
  <c r="L215" i="25"/>
  <c r="L755" i="25"/>
  <c r="L706" i="25"/>
  <c r="L260" i="25"/>
  <c r="L348" i="25"/>
  <c r="L284" i="25"/>
  <c r="L1014" i="25"/>
  <c r="L247" i="25"/>
  <c r="L447" i="25"/>
  <c r="L177" i="25"/>
  <c r="L254" i="25"/>
  <c r="L216" i="25"/>
  <c r="L121" i="25"/>
  <c r="L229" i="25"/>
  <c r="L502" i="25"/>
  <c r="L346" i="25"/>
  <c r="L186" i="25"/>
  <c r="L82" i="25"/>
  <c r="L161" i="25"/>
  <c r="L854" i="25"/>
  <c r="L528" i="25"/>
  <c r="L548" i="25"/>
  <c r="L621" i="25"/>
  <c r="L443" i="25"/>
  <c r="L641" i="25"/>
  <c r="L326" i="25"/>
  <c r="L374" i="25"/>
  <c r="L562" i="25"/>
  <c r="L608" i="25"/>
  <c r="L302" i="25"/>
  <c r="L409" i="25"/>
  <c r="L670" i="25"/>
  <c r="L355" i="25"/>
  <c r="L54" i="25"/>
  <c r="L868" i="25"/>
  <c r="L981" i="25"/>
  <c r="L787" i="25"/>
  <c r="L560" i="25"/>
  <c r="L611" i="25"/>
  <c r="L844" i="25"/>
  <c r="L214" i="25"/>
  <c r="L168" i="25"/>
  <c r="L832" i="25"/>
  <c r="L337" i="25"/>
  <c r="L130" i="25"/>
  <c r="L524" i="25"/>
  <c r="L995" i="25"/>
  <c r="L223" i="25"/>
  <c r="L544" i="25"/>
  <c r="L230" i="25"/>
  <c r="L349" i="25"/>
  <c r="L651" i="25"/>
  <c r="L623" i="25"/>
  <c r="L155" i="25"/>
  <c r="L179" i="25"/>
  <c r="L549" i="25"/>
  <c r="L534" i="25"/>
  <c r="L813" i="25"/>
  <c r="L830" i="25"/>
  <c r="L875" i="25"/>
  <c r="L391" i="25"/>
  <c r="L455" i="25"/>
  <c r="L281" i="25"/>
  <c r="L134" i="25"/>
  <c r="L432" i="25"/>
  <c r="L992" i="25"/>
  <c r="L614" i="25"/>
  <c r="L309" i="25"/>
  <c r="L84" i="25"/>
  <c r="L594" i="25"/>
  <c r="L765" i="25"/>
  <c r="L146" i="25"/>
  <c r="L543" i="25"/>
  <c r="L898" i="25"/>
  <c r="L872" i="25"/>
  <c r="L66" i="25"/>
  <c r="L244" i="25"/>
  <c r="L517" i="25"/>
  <c r="L756" i="25"/>
  <c r="L95" i="25"/>
  <c r="L871" i="25"/>
  <c r="L769" i="25"/>
  <c r="L654" i="25"/>
  <c r="L290" i="25"/>
  <c r="L388" i="25"/>
  <c r="L732" i="25"/>
  <c r="L85" i="25"/>
  <c r="L129" i="25"/>
  <c r="L298" i="25"/>
  <c r="L486" i="25"/>
  <c r="L968" i="25"/>
  <c r="L1013" i="25"/>
  <c r="L350" i="25"/>
  <c r="L613" i="25"/>
  <c r="L404" i="25"/>
  <c r="L50" i="25"/>
  <c r="L325" i="25"/>
  <c r="L674" i="25"/>
  <c r="L469" i="25"/>
  <c r="L581" i="25"/>
  <c r="L973" i="25"/>
  <c r="L111" i="25"/>
  <c r="L927" i="25"/>
  <c r="L278" i="25"/>
  <c r="L305" i="25"/>
  <c r="L319" i="25"/>
  <c r="L501" i="25"/>
  <c r="L860" i="25"/>
  <c r="L689" i="25"/>
  <c r="L509" i="25"/>
  <c r="L117" i="25"/>
  <c r="L731" i="25"/>
  <c r="L385" i="25"/>
  <c r="L761" i="25"/>
  <c r="L371" i="25"/>
  <c r="L184" i="25"/>
  <c r="L421" i="25"/>
  <c r="L71" i="25"/>
  <c r="L570" i="25"/>
  <c r="L751" i="25"/>
  <c r="L985" i="25"/>
  <c r="L632" i="25"/>
  <c r="L605" i="25"/>
  <c r="L324" i="25"/>
  <c r="L699" i="25"/>
  <c r="L572" i="25"/>
  <c r="L994" i="25"/>
  <c r="L277" i="25"/>
  <c r="L150" i="25"/>
  <c r="L315" i="25"/>
  <c r="L839" i="25"/>
  <c r="L157" i="25"/>
  <c r="L1029" i="25"/>
  <c r="L101" i="25"/>
  <c r="L267" i="25"/>
  <c r="L392" i="25"/>
  <c r="L47" i="25"/>
  <c r="L912" i="25"/>
  <c r="L565" i="25"/>
  <c r="L638" i="25"/>
  <c r="L597" i="25"/>
  <c r="L311" i="25"/>
  <c r="L64" i="25"/>
  <c r="L22" i="25"/>
  <c r="L466" i="25"/>
  <c r="L633" i="25"/>
  <c r="L630" i="25"/>
  <c r="L805" i="25"/>
  <c r="L840" i="25"/>
  <c r="L235" i="25"/>
  <c r="L655" i="25"/>
  <c r="L175" i="25"/>
  <c r="L231" i="25"/>
  <c r="L41" i="25"/>
  <c r="L407" i="25"/>
  <c r="L904" i="25"/>
  <c r="L384" i="25"/>
  <c r="L523" i="25"/>
  <c r="L363" i="25"/>
  <c r="L143" i="25"/>
  <c r="L631" i="25"/>
  <c r="L31" i="25"/>
  <c r="L794" i="25"/>
  <c r="L461" i="25"/>
  <c r="L224" i="25"/>
  <c r="L406" i="25"/>
  <c r="L642" i="25"/>
  <c r="L500" i="25"/>
  <c r="L592" i="25"/>
  <c r="L718" i="25"/>
  <c r="L314" i="25"/>
  <c r="L671" i="25"/>
  <c r="L748" i="25"/>
  <c r="L379" i="25"/>
  <c r="L649" i="25"/>
  <c r="L433" i="25"/>
  <c r="L193" i="25"/>
  <c r="L1033" i="25"/>
  <c r="L533" i="25"/>
  <c r="L63" i="25"/>
  <c r="L44" i="25"/>
  <c r="L690" i="25"/>
  <c r="L329" i="25"/>
  <c r="L128" i="25"/>
  <c r="L478" i="25"/>
  <c r="L996" i="25"/>
  <c r="L701" i="25"/>
  <c r="L259" i="25"/>
  <c r="L497" i="25"/>
  <c r="L332" i="25"/>
  <c r="L23" i="25"/>
  <c r="L579" i="25"/>
  <c r="L138" i="25"/>
  <c r="L151" i="25"/>
  <c r="L108" i="25"/>
  <c r="L434" i="25"/>
  <c r="L169" i="25"/>
  <c r="L845" i="25"/>
  <c r="L273" i="25"/>
  <c r="L574" i="25"/>
  <c r="L678" i="25"/>
  <c r="L220" i="25"/>
  <c r="L288" i="25"/>
  <c r="L664" i="25"/>
  <c r="L227" i="25"/>
  <c r="L926" i="25"/>
  <c r="L473" i="25"/>
  <c r="L604" i="25"/>
  <c r="L373" i="25"/>
  <c r="L715" i="25"/>
  <c r="L558" i="25"/>
  <c r="L317" i="25"/>
  <c r="L21" i="25"/>
  <c r="L507" i="25"/>
  <c r="L289" i="25"/>
  <c r="L396" i="25"/>
  <c r="L436" i="25"/>
  <c r="L333" i="25"/>
  <c r="L878" i="25"/>
  <c r="L367" i="25"/>
  <c r="L465" i="25"/>
  <c r="L508" i="25"/>
  <c r="L456" i="25"/>
  <c r="L588" i="25"/>
  <c r="L675" i="25"/>
  <c r="L369" i="25"/>
  <c r="L241" i="25"/>
  <c r="L629" i="25"/>
  <c r="L471" i="25"/>
  <c r="L156" i="25"/>
  <c r="L585" i="25"/>
  <c r="L264" i="25"/>
  <c r="L835" i="25"/>
  <c r="L457" i="25"/>
  <c r="L563" i="25"/>
  <c r="L537" i="25"/>
  <c r="L400" i="25"/>
  <c r="L773" i="25"/>
  <c r="L458" i="25"/>
  <c r="L172" i="25"/>
  <c r="L532" i="25"/>
  <c r="L225" i="25"/>
  <c r="L462" i="25"/>
  <c r="L209" i="25"/>
  <c r="L356" i="25"/>
  <c r="L716" i="25"/>
  <c r="L206" i="25"/>
  <c r="L656" i="25"/>
  <c r="L316" i="25"/>
  <c r="L360" i="25"/>
  <c r="L804" i="25"/>
  <c r="L282" i="25"/>
  <c r="L144" i="25"/>
  <c r="L601" i="25"/>
  <c r="L692" i="25"/>
  <c r="L877" i="25"/>
  <c r="L272" i="25"/>
  <c r="L331" i="25"/>
  <c r="L218" i="25"/>
  <c r="L738" i="25"/>
  <c r="L547" i="25"/>
  <c r="L503" i="25"/>
  <c r="L65" i="25"/>
  <c r="L812" i="25"/>
  <c r="L824" i="25"/>
  <c r="L268" i="25"/>
  <c r="L561" i="25"/>
  <c r="L687" i="25"/>
  <c r="L196" i="25"/>
  <c r="L962" i="25"/>
  <c r="L382" i="25"/>
  <c r="L307" i="25"/>
  <c r="L18" i="25"/>
  <c r="L647" i="25"/>
  <c r="L734" i="25"/>
  <c r="L514" i="25"/>
  <c r="L484" i="25"/>
  <c r="L474" i="25"/>
  <c r="L635" i="25"/>
  <c r="L427" i="25"/>
  <c r="L681" i="25"/>
  <c r="L498" i="25"/>
  <c r="L493" i="25"/>
  <c r="L438" i="25"/>
  <c r="L882" i="25"/>
  <c r="L719" i="25"/>
  <c r="L961" i="25"/>
  <c r="L542" i="25"/>
  <c r="L779" i="25"/>
  <c r="L158" i="25"/>
  <c r="L842" i="25"/>
  <c r="L933" i="25"/>
  <c r="L339" i="25"/>
  <c r="L441" i="25"/>
  <c r="L345" i="25"/>
  <c r="L763" i="25"/>
  <c r="L740" i="25"/>
  <c r="L294" i="25"/>
  <c r="L957" i="25"/>
  <c r="L979" i="25"/>
  <c r="L764" i="25"/>
  <c r="L459" i="25"/>
  <c r="L1035" i="25"/>
  <c r="L806" i="25"/>
  <c r="L53" i="25"/>
  <c r="L855" i="25"/>
  <c r="L137" i="25"/>
  <c r="L489" i="25"/>
  <c r="L691" i="25"/>
  <c r="L807" i="25"/>
  <c r="L793" i="25"/>
  <c r="L132" i="25"/>
  <c r="L661" i="25"/>
  <c r="L821" i="25"/>
  <c r="L445" i="25"/>
  <c r="L892" i="25"/>
  <c r="L788" i="25"/>
  <c r="L1021" i="25"/>
  <c r="L481" i="25"/>
  <c r="L368" i="25"/>
  <c r="L475" i="25"/>
  <c r="L375" i="25"/>
  <c r="L546" i="25"/>
  <c r="L797" i="25"/>
  <c r="L29" i="25"/>
  <c r="L672" i="25"/>
  <c r="L883" i="25"/>
  <c r="L383" i="25"/>
  <c r="L440" i="25"/>
  <c r="L665" i="25"/>
  <c r="L463" i="25"/>
  <c r="L536" i="25"/>
  <c r="L795" i="25"/>
  <c r="L578" i="25"/>
  <c r="L838" i="25"/>
  <c r="L510" i="25"/>
  <c r="L464" i="25"/>
  <c r="L990" i="25"/>
  <c r="L258" i="25"/>
  <c r="L219" i="25"/>
  <c r="L1040" i="25"/>
  <c r="L744" i="25"/>
  <c r="L322" i="25"/>
  <c r="L142" i="25"/>
  <c r="L966" i="25"/>
  <c r="L301" i="25"/>
  <c r="L598" i="25"/>
  <c r="L934" i="25"/>
  <c r="L386" i="25"/>
  <c r="L410" i="25"/>
  <c r="L213" i="25"/>
  <c r="L70" i="25"/>
  <c r="L949" i="25"/>
  <c r="L431" i="25"/>
  <c r="L575" i="25"/>
  <c r="L133" i="25"/>
  <c r="L705" i="25"/>
  <c r="L402" i="25"/>
  <c r="L625" i="25"/>
  <c r="L124" i="25"/>
  <c r="L424" i="25"/>
  <c r="L803" i="25"/>
  <c r="L511" i="25"/>
  <c r="L730" i="25"/>
  <c r="L784" i="25"/>
  <c r="L353" i="25"/>
  <c r="L607" i="25"/>
  <c r="L881" i="25"/>
  <c r="L673" i="25"/>
  <c r="L300" i="25"/>
  <c r="L619" i="25"/>
  <c r="L742" i="25"/>
  <c r="L669" i="25"/>
  <c r="L923" i="25"/>
  <c r="L468" i="25"/>
  <c r="L720" i="25"/>
  <c r="L306" i="25"/>
  <c r="L159" i="25"/>
  <c r="L338" i="25"/>
  <c r="L200" i="25"/>
  <c r="L354" i="25"/>
  <c r="L444" i="25"/>
  <c r="L577" i="25"/>
  <c r="L232" i="25"/>
  <c r="L446" i="25"/>
  <c r="L126" i="25"/>
  <c r="L1010" i="25"/>
  <c r="L800" i="25"/>
  <c r="L568" i="25"/>
  <c r="L725" i="25"/>
  <c r="L760" i="25"/>
  <c r="L553" i="25"/>
  <c r="L959" i="25"/>
  <c r="L814" i="25"/>
  <c r="L818" i="25"/>
  <c r="L815" i="25"/>
  <c r="L185" i="25"/>
  <c r="L850" i="25"/>
  <c r="L735" i="25"/>
  <c r="L762" i="25"/>
  <c r="L743" i="25"/>
  <c r="L937" i="25"/>
  <c r="L947" i="25"/>
  <c r="L728" i="25"/>
  <c r="L205" i="25"/>
  <c r="L802" i="25"/>
  <c r="L199" i="25"/>
  <c r="L162" i="25"/>
  <c r="L552" i="25"/>
  <c r="L452" i="25"/>
  <c r="L343" i="25"/>
  <c r="L97" i="25"/>
  <c r="L1005" i="25"/>
  <c r="L398" i="25"/>
  <c r="L573" i="25"/>
  <c r="L936" i="25"/>
  <c r="L1020" i="25"/>
  <c r="L609" i="25"/>
  <c r="L643" i="25"/>
  <c r="L676" i="25"/>
  <c r="L932" i="25"/>
  <c r="L304" i="25"/>
  <c r="L37" i="25"/>
  <c r="L766" i="25"/>
  <c r="L303" i="25"/>
  <c r="L1022" i="25"/>
  <c r="L167" i="25"/>
  <c r="L653" i="25"/>
  <c r="L359" i="25"/>
  <c r="L907" i="25"/>
  <c r="L929" i="25"/>
  <c r="L908" i="25"/>
  <c r="L781" i="25"/>
  <c r="L717" i="25"/>
  <c r="L703" i="25"/>
  <c r="L154" i="25"/>
  <c r="L963" i="25"/>
  <c r="L972" i="25"/>
  <c r="L617" i="25"/>
  <c r="L789" i="25"/>
  <c r="L10" i="25"/>
  <c r="L987" i="25"/>
  <c r="L195" i="25"/>
  <c r="L620" i="25"/>
  <c r="L811" i="25"/>
  <c r="L62" i="25"/>
  <c r="L710" i="25"/>
  <c r="L668" i="25"/>
  <c r="L238" i="25"/>
  <c r="L791" i="25"/>
  <c r="L477" i="25"/>
  <c r="L746" i="25"/>
  <c r="L504" i="25"/>
  <c r="L77" i="25"/>
  <c r="L799" i="25"/>
  <c r="L810" i="25"/>
  <c r="L51" i="25"/>
  <c r="L645" i="25"/>
  <c r="L1026" i="25"/>
  <c r="L776" i="25"/>
  <c r="L939" i="25"/>
  <c r="L599" i="25"/>
  <c r="L584" i="25"/>
  <c r="L637" i="25"/>
  <c r="L767" i="25"/>
  <c r="L269" i="25"/>
  <c r="L330" i="25"/>
  <c r="L506" i="25"/>
  <c r="L556" i="25"/>
  <c r="L518" i="25"/>
  <c r="L915" i="25"/>
  <c r="L640" i="25"/>
  <c r="L953" i="25"/>
  <c r="L893" i="25"/>
  <c r="L308" i="25"/>
  <c r="L261" i="25"/>
  <c r="L312" i="25"/>
  <c r="L749" i="25"/>
  <c r="L752" i="25"/>
  <c r="L918" i="25"/>
  <c r="L107" i="25"/>
  <c r="L377" i="25"/>
  <c r="L857" i="25"/>
  <c r="L841" i="25"/>
  <c r="L798" i="25"/>
  <c r="L679" i="25"/>
  <c r="L610" i="25"/>
  <c r="L713" i="25"/>
  <c r="L920" i="25"/>
  <c r="L287" i="25"/>
  <c r="L988" i="25"/>
  <c r="L1041" i="25"/>
  <c r="L828" i="25"/>
  <c r="L555" i="25"/>
  <c r="L520" i="25"/>
  <c r="L977" i="25"/>
  <c r="L969" i="25"/>
  <c r="L801" i="25"/>
  <c r="L958" i="25"/>
  <c r="L586" i="25"/>
  <c r="L823" i="25"/>
  <c r="L394" i="25"/>
  <c r="L557" i="25"/>
  <c r="L403" i="25"/>
  <c r="L204" i="25"/>
  <c r="L900" i="25"/>
  <c r="L1002" i="25"/>
  <c r="L659" i="25"/>
  <c r="L741" i="25"/>
  <c r="L931" i="25"/>
  <c r="L978" i="25"/>
  <c r="L930" i="25"/>
  <c r="L1024" i="25"/>
  <c r="L639" i="25"/>
  <c r="L580" i="25"/>
  <c r="L323" i="25"/>
  <c r="L864" i="25"/>
  <c r="L539" i="25"/>
  <c r="L696" i="25"/>
  <c r="L295" i="25"/>
  <c r="L853" i="25"/>
  <c r="L666" i="25"/>
  <c r="L775" i="25"/>
  <c r="L1027" i="25"/>
  <c r="L644" i="25"/>
  <c r="L482" i="25"/>
  <c r="L863" i="25"/>
  <c r="L405" i="25"/>
  <c r="L104" i="25"/>
  <c r="L880" i="25"/>
  <c r="L470" i="25"/>
  <c r="L1023" i="25"/>
  <c r="L365" i="25"/>
  <c r="L521" i="25"/>
  <c r="L739" i="25"/>
  <c r="L516" i="25"/>
  <c r="L906" i="25"/>
  <c r="L387" i="25"/>
  <c r="L622" i="25"/>
  <c r="L513" i="25"/>
  <c r="L685" i="25"/>
  <c r="L595" i="25"/>
  <c r="L975" i="25"/>
  <c r="L380" i="25"/>
  <c r="L449" i="25"/>
  <c r="L777" i="25"/>
  <c r="L1030" i="25"/>
  <c r="L913" i="25"/>
  <c r="L938" i="25"/>
  <c r="L964" i="25"/>
  <c r="L476" i="25"/>
  <c r="L809" i="25"/>
  <c r="L846" i="25"/>
  <c r="L680" i="25"/>
  <c r="L686" i="25"/>
  <c r="L836" i="25"/>
  <c r="L292" i="25"/>
  <c r="L541" i="25"/>
  <c r="L974" i="25"/>
  <c r="L976" i="25"/>
  <c r="L624" i="25"/>
  <c r="L829" i="25"/>
  <c r="L727" i="25"/>
  <c r="L816" i="25"/>
  <c r="L596" i="25"/>
  <c r="L529" i="25"/>
  <c r="L340" i="25"/>
  <c r="L948" i="25"/>
  <c r="L551" i="25"/>
  <c r="L276" i="25"/>
  <c r="L1016" i="25"/>
  <c r="L618" i="25"/>
  <c r="L683" i="25"/>
  <c r="L327" i="25"/>
  <c r="L141" i="25"/>
  <c r="L753" i="25"/>
  <c r="L714" i="25"/>
  <c r="L684" i="25"/>
  <c r="L454" i="25"/>
  <c r="L896" i="25"/>
  <c r="L790" i="25"/>
  <c r="L889" i="25"/>
  <c r="L879" i="25"/>
  <c r="L1006" i="25"/>
  <c r="L567" i="25"/>
  <c r="L820" i="25"/>
  <c r="L792" i="25"/>
  <c r="L750" i="25"/>
  <c r="L921" i="25"/>
  <c r="L1028" i="25"/>
  <c r="L1036" i="25"/>
  <c r="L1017" i="25"/>
  <c r="L634" i="25"/>
  <c r="L770" i="25"/>
  <c r="L351" i="25"/>
  <c r="L967" i="25"/>
  <c r="L1019" i="25"/>
  <c r="L616" i="25"/>
  <c r="L894" i="25"/>
  <c r="L911" i="25"/>
  <c r="L395" i="25"/>
  <c r="L69" i="25"/>
  <c r="L426" i="25"/>
  <c r="L425" i="25"/>
  <c r="L600" i="25"/>
  <c r="L700" i="25"/>
  <c r="L119" i="25"/>
  <c r="L646" i="25"/>
  <c r="L590" i="25"/>
  <c r="L887" i="25"/>
  <c r="L891" i="25"/>
  <c r="L946" i="25"/>
  <c r="L667" i="25"/>
  <c r="L1001" i="25"/>
  <c r="L867" i="25"/>
  <c r="L103" i="25"/>
  <c r="L615" i="25"/>
  <c r="L785" i="25"/>
  <c r="L826" i="25"/>
  <c r="L721" i="25"/>
  <c r="L884" i="25"/>
  <c r="L852" i="25"/>
  <c r="L583" i="25"/>
  <c r="L941" i="25"/>
  <c r="L704" i="25"/>
  <c r="L819" i="25"/>
  <c r="L648" i="25"/>
  <c r="L707" i="25"/>
  <c r="L657" i="25"/>
  <c r="L694" i="25"/>
  <c r="L688" i="25"/>
  <c r="L362" i="25"/>
  <c r="L722" i="25"/>
  <c r="L571" i="25"/>
  <c r="L993" i="25"/>
  <c r="L870" i="25"/>
  <c r="L1038" i="25"/>
  <c r="L759" i="25"/>
  <c r="L1018" i="25"/>
  <c r="L712" i="25"/>
  <c r="L951" i="25"/>
  <c r="L983" i="25"/>
  <c r="L399" i="25"/>
  <c r="L876" i="25"/>
  <c r="L442" i="25"/>
  <c r="L745" i="25"/>
  <c r="L754" i="25"/>
  <c r="L914" i="25"/>
  <c r="L702" i="25"/>
  <c r="L971" i="25"/>
  <c r="L955" i="25"/>
  <c r="L998" i="25"/>
  <c r="L919" i="25"/>
  <c r="L837" i="25"/>
  <c r="L874" i="25"/>
  <c r="L593" i="25"/>
  <c r="L724" i="25"/>
  <c r="L96" i="25"/>
  <c r="L822" i="25"/>
  <c r="L559" i="25"/>
  <c r="L778" i="25"/>
  <c r="L956" i="25"/>
  <c r="L780" i="25"/>
  <c r="L771" i="25"/>
  <c r="L859" i="25"/>
  <c r="L140" i="25"/>
  <c r="L602" i="25"/>
  <c r="L952" i="25"/>
  <c r="L40" i="25"/>
  <c r="L917" i="25"/>
  <c r="L925" i="25"/>
  <c r="L865" i="25"/>
  <c r="L152" i="25"/>
  <c r="L954" i="25"/>
  <c r="L895" i="25"/>
  <c r="L381" i="25"/>
  <c r="L612" i="25"/>
  <c r="L270" i="25"/>
  <c r="L885" i="25"/>
  <c r="L999" i="25"/>
  <c r="L899" i="25"/>
  <c r="L768" i="25"/>
  <c r="L467" i="25"/>
  <c r="L786" i="25"/>
  <c r="L843" i="25"/>
  <c r="L390" i="25"/>
  <c r="L851" i="25"/>
  <c r="L677" i="25"/>
  <c r="L299" i="25"/>
  <c r="L757" i="25"/>
  <c r="L237" i="25"/>
  <c r="L916" i="25"/>
  <c r="L428" i="25"/>
  <c r="L1004" i="25"/>
  <c r="L737" i="25"/>
  <c r="L448" i="25"/>
  <c r="L660" i="25"/>
  <c r="L858" i="25"/>
  <c r="L986" i="25"/>
  <c r="L626" i="25"/>
  <c r="L165" i="25"/>
  <c r="L248" i="25"/>
  <c r="L942" i="25"/>
  <c r="L569" i="25"/>
  <c r="L944" i="25"/>
  <c r="L817" i="25"/>
  <c r="L888" i="25"/>
  <c r="L271" i="25"/>
  <c r="L856" i="25"/>
  <c r="L1025" i="25"/>
  <c r="L606" i="25"/>
  <c r="L1012" i="25"/>
  <c r="L861" i="25"/>
  <c r="L242" i="25"/>
  <c r="L711" i="25"/>
  <c r="L989" i="25"/>
  <c r="L98" i="25"/>
  <c r="L1015" i="25"/>
  <c r="L910" i="25"/>
  <c r="L729" i="25"/>
  <c r="L831" i="25"/>
  <c r="L984" i="25"/>
  <c r="L1031" i="25"/>
  <c r="L970" i="25"/>
  <c r="L75" i="25"/>
  <c r="L960" i="25"/>
  <c r="L1003" i="25"/>
  <c r="L736" i="25"/>
  <c r="L848" i="25"/>
  <c r="L1039" i="25"/>
  <c r="L650" i="25"/>
  <c r="L950" i="25"/>
  <c r="L901" i="25"/>
  <c r="L890" i="25"/>
  <c r="L726" i="25"/>
  <c r="L414" i="25"/>
  <c r="L902" i="25"/>
  <c r="L886" i="25"/>
  <c r="L589" i="25"/>
  <c r="L512" i="25"/>
  <c r="L940" i="25"/>
  <c r="L945" i="25"/>
  <c r="L1000" i="25"/>
  <c r="L827" i="25"/>
  <c r="L693" i="25"/>
  <c r="L943" i="25"/>
  <c r="L372" i="25"/>
  <c r="L698" i="25"/>
  <c r="L909" i="25"/>
  <c r="L935" i="25"/>
  <c r="L849" i="25"/>
  <c r="H46" i="25"/>
  <c r="H32" i="25"/>
  <c r="H483" i="25"/>
  <c r="H57" i="25"/>
  <c r="H233" i="25"/>
  <c r="H13" i="25"/>
  <c r="H58" i="25"/>
  <c r="H42" i="25"/>
  <c r="H27" i="25"/>
  <c r="H131" i="25"/>
  <c r="H76" i="25"/>
  <c r="H283" i="25"/>
  <c r="H7" i="25"/>
  <c r="H73" i="25"/>
  <c r="H239" i="25"/>
  <c r="H192" i="25"/>
  <c r="H90" i="25"/>
  <c r="H430" i="25"/>
  <c r="H55" i="25"/>
  <c r="H25" i="25"/>
  <c r="H26" i="25"/>
  <c r="H389" i="25"/>
  <c r="H36" i="25"/>
  <c r="H86" i="25"/>
  <c r="H163" i="25"/>
  <c r="H38" i="25"/>
  <c r="H43" i="25"/>
  <c r="H173" i="25"/>
  <c r="H28" i="25"/>
  <c r="H30" i="25"/>
  <c r="H12" i="25"/>
  <c r="H79" i="25"/>
  <c r="H397" i="25"/>
  <c r="H166" i="25"/>
  <c r="H189" i="25"/>
  <c r="H538" i="25"/>
  <c r="H183" i="25"/>
  <c r="H222" i="25"/>
  <c r="H255" i="25"/>
  <c r="H782" i="25"/>
  <c r="H147" i="25"/>
  <c r="H52" i="25"/>
  <c r="H1045" i="25"/>
  <c r="H628" i="25"/>
  <c r="H265" i="25"/>
  <c r="H236" i="25"/>
  <c r="H320" i="25"/>
  <c r="H180" i="25"/>
  <c r="H472" i="25"/>
  <c r="H262" i="25"/>
  <c r="H221" i="25"/>
  <c r="H416" i="25"/>
  <c r="H285" i="25"/>
  <c r="H110" i="25"/>
  <c r="H164" i="25"/>
  <c r="H228" i="25"/>
  <c r="H313" i="25"/>
  <c r="H81" i="25"/>
  <c r="H123" i="25"/>
  <c r="H127" i="25"/>
  <c r="H149" i="25"/>
  <c r="H210" i="25"/>
  <c r="H522" i="25"/>
  <c r="H924" i="25"/>
  <c r="H93" i="25"/>
  <c r="H33" i="25"/>
  <c r="H487" i="25"/>
  <c r="H20" i="25"/>
  <c r="H357" i="25"/>
  <c r="H35" i="25"/>
  <c r="H114" i="25"/>
  <c r="H211" i="25"/>
  <c r="H174" i="25"/>
  <c r="H873" i="25"/>
  <c r="H94" i="25"/>
  <c r="H78" i="25"/>
  <c r="H118" i="25"/>
  <c r="H203" i="25"/>
  <c r="H253" i="25"/>
  <c r="H74" i="25"/>
  <c r="H99" i="25"/>
  <c r="H91" i="25"/>
  <c r="H191" i="25"/>
  <c r="H112" i="25"/>
  <c r="H336" i="25"/>
  <c r="H153" i="25"/>
  <c r="H48" i="25"/>
  <c r="H435" i="25"/>
  <c r="H257" i="25"/>
  <c r="H545" i="25"/>
  <c r="H139" i="25"/>
  <c r="H869" i="25"/>
  <c r="H479" i="25"/>
  <c r="H758" i="25"/>
  <c r="H11" i="25"/>
  <c r="H408" i="25"/>
  <c r="H14" i="25"/>
  <c r="H393" i="25"/>
  <c r="H246" i="25"/>
  <c r="H318" i="25"/>
  <c r="H61" i="25"/>
  <c r="H576" i="25"/>
  <c r="H352" i="25"/>
  <c r="H564" i="25"/>
  <c r="H208" i="25"/>
  <c r="H527" i="25"/>
  <c r="H293" i="25"/>
  <c r="H145" i="25"/>
  <c r="H376" i="25"/>
  <c r="H148" i="25"/>
  <c r="H181" i="25"/>
  <c r="H361" i="25"/>
  <c r="H423" i="25"/>
  <c r="H1034" i="25"/>
  <c r="H49" i="25"/>
  <c r="H554" i="25"/>
  <c r="H72" i="25"/>
  <c r="H496" i="25"/>
  <c r="H80" i="25"/>
  <c r="H178" i="25"/>
  <c r="H160" i="25"/>
  <c r="H279" i="25"/>
  <c r="H226" i="25"/>
  <c r="H334" i="25"/>
  <c r="H453" i="25"/>
  <c r="H125" i="25"/>
  <c r="H695" i="25"/>
  <c r="H256" i="25"/>
  <c r="H341" i="25"/>
  <c r="H697" i="25"/>
  <c r="H92" i="25"/>
  <c r="H115" i="25"/>
  <c r="H67" i="25"/>
  <c r="H100" i="25"/>
  <c r="H105" i="25"/>
  <c r="H370" i="25"/>
  <c r="H420" i="25"/>
  <c r="H250" i="25"/>
  <c r="H170" i="25"/>
  <c r="H450" i="25"/>
  <c r="H364" i="25"/>
  <c r="H439" i="25"/>
  <c r="H429" i="25"/>
  <c r="H490" i="25"/>
  <c r="H19" i="25"/>
  <c r="H709" i="25"/>
  <c r="H296" i="25"/>
  <c r="H45" i="25"/>
  <c r="H1032" i="25"/>
  <c r="H417" i="25"/>
  <c r="H68" i="25"/>
  <c r="H266" i="25"/>
  <c r="H39" i="25"/>
  <c r="H342" i="25"/>
  <c r="H234" i="25"/>
  <c r="H358" i="25"/>
  <c r="H862" i="25"/>
  <c r="H412" i="25"/>
  <c r="H980" i="25"/>
  <c r="H176" i="25"/>
  <c r="H87" i="25"/>
  <c r="H286" i="25"/>
  <c r="H197" i="25"/>
  <c r="H535" i="25"/>
  <c r="H411" i="25"/>
  <c r="H59" i="25"/>
  <c r="H419" i="25"/>
  <c r="H982" i="25"/>
  <c r="H525" i="25"/>
  <c r="H190" i="25"/>
  <c r="H582" i="25"/>
  <c r="H587" i="25"/>
  <c r="H201" i="25"/>
  <c r="H240" i="25"/>
  <c r="H492" i="25"/>
  <c r="H171" i="25"/>
  <c r="H662" i="25"/>
  <c r="H202" i="25"/>
  <c r="H401" i="25"/>
  <c r="H280" i="25"/>
  <c r="H321" i="25"/>
  <c r="H122" i="25"/>
  <c r="H15" i="25"/>
  <c r="H249" i="25"/>
  <c r="H723" i="25"/>
  <c r="H505" i="25"/>
  <c r="H796" i="25"/>
  <c r="H102" i="25"/>
  <c r="H347" i="25"/>
  <c r="H997" i="25"/>
  <c r="H550" i="25"/>
  <c r="H485" i="25"/>
  <c r="H297" i="25"/>
  <c r="H310" i="25"/>
  <c r="H245" i="25"/>
  <c r="H515" i="25"/>
  <c r="H194" i="25"/>
  <c r="H207" i="25"/>
  <c r="H88" i="25"/>
  <c r="H808" i="25"/>
  <c r="H991" i="25"/>
  <c r="H16" i="25"/>
  <c r="H135" i="25"/>
  <c r="H263" i="25"/>
  <c r="H366" i="25"/>
  <c r="H519" i="25"/>
  <c r="H116" i="25"/>
  <c r="H60" i="25"/>
  <c r="H658" i="25"/>
  <c r="H24" i="25"/>
  <c r="H495" i="25"/>
  <c r="H291" i="25"/>
  <c r="H198" i="25"/>
  <c r="H252" i="25"/>
  <c r="H251" i="25"/>
  <c r="H378" i="25"/>
  <c r="H591" i="25"/>
  <c r="H834" i="25"/>
  <c r="H903" i="25"/>
  <c r="H526" i="25"/>
  <c r="H451" i="25"/>
  <c r="H499" i="25"/>
  <c r="H328" i="25"/>
  <c r="H136" i="25"/>
  <c r="H274" i="25"/>
  <c r="H540" i="25"/>
  <c r="H34" i="25"/>
  <c r="H1011" i="25"/>
  <c r="H56" i="25"/>
  <c r="H708" i="25"/>
  <c r="H897" i="25"/>
  <c r="H418" i="25"/>
  <c r="H733" i="25"/>
  <c r="H437" i="25"/>
  <c r="H109" i="25"/>
  <c r="H212" i="25"/>
  <c r="H335" i="25"/>
  <c r="H1037" i="25"/>
  <c r="H530" i="25"/>
  <c r="H833" i="25"/>
  <c r="H627" i="25"/>
  <c r="H905" i="25"/>
  <c r="H491" i="25"/>
  <c r="H89" i="25"/>
  <c r="H215" i="25"/>
  <c r="H755" i="25"/>
  <c r="H706" i="25"/>
  <c r="H260" i="25"/>
  <c r="H348" i="25"/>
  <c r="H284" i="25"/>
  <c r="H1014" i="25"/>
  <c r="H247" i="25"/>
  <c r="H447" i="25"/>
  <c r="H177" i="25"/>
  <c r="H254" i="25"/>
  <c r="H216" i="25"/>
  <c r="H121" i="25"/>
  <c r="H229" i="25"/>
  <c r="H502" i="25"/>
  <c r="H346" i="25"/>
  <c r="H186" i="25"/>
  <c r="H82" i="25"/>
  <c r="H161" i="25"/>
  <c r="H854" i="25"/>
  <c r="H528" i="25"/>
  <c r="H548" i="25"/>
  <c r="H621" i="25"/>
  <c r="H443" i="25"/>
  <c r="H641" i="25"/>
  <c r="H326" i="25"/>
  <c r="H374" i="25"/>
  <c r="H562" i="25"/>
  <c r="H608" i="25"/>
  <c r="H302" i="25"/>
  <c r="H409" i="25"/>
  <c r="H670" i="25"/>
  <c r="H355" i="25"/>
  <c r="H54" i="25"/>
  <c r="H868" i="25"/>
  <c r="H981" i="25"/>
  <c r="H787" i="25"/>
  <c r="H560" i="25"/>
  <c r="H611" i="25"/>
  <c r="H844" i="25"/>
  <c r="H214" i="25"/>
  <c r="H168" i="25"/>
  <c r="H832" i="25"/>
  <c r="H337" i="25"/>
  <c r="H130" i="25"/>
  <c r="H524" i="25"/>
  <c r="H995" i="25"/>
  <c r="H652" i="25"/>
  <c r="H223" i="25"/>
  <c r="H544" i="25"/>
  <c r="H230" i="25"/>
  <c r="H349" i="25"/>
  <c r="H651" i="25"/>
  <c r="H623" i="25"/>
  <c r="H155" i="25"/>
  <c r="H179" i="25"/>
  <c r="H549" i="25"/>
  <c r="H534" i="25"/>
  <c r="H813" i="25"/>
  <c r="H830" i="25"/>
  <c r="H875" i="25"/>
  <c r="H391" i="25"/>
  <c r="H455" i="25"/>
  <c r="H281" i="25"/>
  <c r="H134" i="25"/>
  <c r="H432" i="25"/>
  <c r="H992" i="25"/>
  <c r="H614" i="25"/>
  <c r="H309" i="25"/>
  <c r="H84" i="25"/>
  <c r="H594" i="25"/>
  <c r="H765" i="25"/>
  <c r="H146" i="25"/>
  <c r="H543" i="25"/>
  <c r="H898" i="25"/>
  <c r="H872" i="25"/>
  <c r="H66" i="25"/>
  <c r="H244" i="25"/>
  <c r="H517" i="25"/>
  <c r="H756" i="25"/>
  <c r="H95" i="25"/>
  <c r="H871" i="25"/>
  <c r="H769" i="25"/>
  <c r="H243" i="25"/>
  <c r="H654" i="25"/>
  <c r="H290" i="25"/>
  <c r="H388" i="25"/>
  <c r="H732" i="25"/>
  <c r="H85" i="25"/>
  <c r="H129" i="25"/>
  <c r="H298" i="25"/>
  <c r="H120" i="25"/>
  <c r="H486" i="25"/>
  <c r="H968" i="25"/>
  <c r="H1013" i="25"/>
  <c r="H350" i="25"/>
  <c r="H613" i="25"/>
  <c r="H404" i="25"/>
  <c r="H1048" i="25"/>
  <c r="H50" i="25"/>
  <c r="H325" i="25"/>
  <c r="H674" i="25"/>
  <c r="H469" i="25"/>
  <c r="H581" i="25"/>
  <c r="H973" i="25"/>
  <c r="H111" i="25"/>
  <c r="H927" i="25"/>
  <c r="H278" i="25"/>
  <c r="H305" i="25"/>
  <c r="H319" i="25"/>
  <c r="H501" i="25"/>
  <c r="H860" i="25"/>
  <c r="H689" i="25"/>
  <c r="H509" i="25"/>
  <c r="H117" i="25"/>
  <c r="H731" i="25"/>
  <c r="H385" i="25"/>
  <c r="H761" i="25"/>
  <c r="H371" i="25"/>
  <c r="H184" i="25"/>
  <c r="H421" i="25"/>
  <c r="H71" i="25"/>
  <c r="H570" i="25"/>
  <c r="H751" i="25"/>
  <c r="H985" i="25"/>
  <c r="H632" i="25"/>
  <c r="H605" i="25"/>
  <c r="H324" i="25"/>
  <c r="H699" i="25"/>
  <c r="H187" i="25"/>
  <c r="H572" i="25"/>
  <c r="H994" i="25"/>
  <c r="H277" i="25"/>
  <c r="H150" i="25"/>
  <c r="H315" i="25"/>
  <c r="H839" i="25"/>
  <c r="H157" i="25"/>
  <c r="H1029" i="25"/>
  <c r="H101" i="25"/>
  <c r="H267" i="25"/>
  <c r="H392" i="25"/>
  <c r="H47" i="25"/>
  <c r="H912" i="25"/>
  <c r="H565" i="25"/>
  <c r="H638" i="25"/>
  <c r="H597" i="25"/>
  <c r="H311" i="25"/>
  <c r="H64" i="25"/>
  <c r="H22" i="25"/>
  <c r="H466" i="25"/>
  <c r="H633" i="25"/>
  <c r="H630" i="25"/>
  <c r="H805" i="25"/>
  <c r="H840" i="25"/>
  <c r="H235" i="25"/>
  <c r="H655" i="25"/>
  <c r="H175" i="25"/>
  <c r="H231" i="25"/>
  <c r="H41" i="25"/>
  <c r="H407" i="25"/>
  <c r="H904" i="25"/>
  <c r="H384" i="25"/>
  <c r="H523" i="25"/>
  <c r="H363" i="25"/>
  <c r="H143" i="25"/>
  <c r="H1042" i="25"/>
  <c r="H631" i="25"/>
  <c r="H31" i="25"/>
  <c r="H794" i="25"/>
  <c r="H461" i="25"/>
  <c r="H224" i="25"/>
  <c r="H406" i="25"/>
  <c r="H642" i="25"/>
  <c r="H500" i="25"/>
  <c r="H592" i="25"/>
  <c r="H718" i="25"/>
  <c r="H314" i="25"/>
  <c r="H671" i="25"/>
  <c r="H748" i="25"/>
  <c r="H379" i="25"/>
  <c r="H649" i="25"/>
  <c r="H433" i="25"/>
  <c r="H193" i="25"/>
  <c r="H1033" i="25"/>
  <c r="H415" i="25"/>
  <c r="H533" i="25"/>
  <c r="H63" i="25"/>
  <c r="H44" i="25"/>
  <c r="H690" i="25"/>
  <c r="H329" i="25"/>
  <c r="H128" i="25"/>
  <c r="H478" i="25"/>
  <c r="H996" i="25"/>
  <c r="H701" i="25"/>
  <c r="H259" i="25"/>
  <c r="H497" i="25"/>
  <c r="H332" i="25"/>
  <c r="H23" i="25"/>
  <c r="H579" i="25"/>
  <c r="H138" i="25"/>
  <c r="H151" i="25"/>
  <c r="H108" i="25"/>
  <c r="H434" i="25"/>
  <c r="H169" i="25"/>
  <c r="H845" i="25"/>
  <c r="H273" i="25"/>
  <c r="H574" i="25"/>
  <c r="H678" i="25"/>
  <c r="H220" i="25"/>
  <c r="H288" i="25"/>
  <c r="H664" i="25"/>
  <c r="H227" i="25"/>
  <c r="H926" i="25"/>
  <c r="H473" i="25"/>
  <c r="H604" i="25"/>
  <c r="H373" i="25"/>
  <c r="H715" i="25"/>
  <c r="H558" i="25"/>
  <c r="H317" i="25"/>
  <c r="H21" i="25"/>
  <c r="H507" i="25"/>
  <c r="H289" i="25"/>
  <c r="H396" i="25"/>
  <c r="H436" i="25"/>
  <c r="H333" i="25"/>
  <c r="H878" i="25"/>
  <c r="H367" i="25"/>
  <c r="H465" i="25"/>
  <c r="H508" i="25"/>
  <c r="H456" i="25"/>
  <c r="H588" i="25"/>
  <c r="H675" i="25"/>
  <c r="H369" i="25"/>
  <c r="H241" i="25"/>
  <c r="H629" i="25"/>
  <c r="H471" i="25"/>
  <c r="H156" i="25"/>
  <c r="H585" i="25"/>
  <c r="H264" i="25"/>
  <c r="H835" i="25"/>
  <c r="H457" i="25"/>
  <c r="H563" i="25"/>
  <c r="H537" i="25"/>
  <c r="H400" i="25"/>
  <c r="H773" i="25"/>
  <c r="H458" i="25"/>
  <c r="H172" i="25"/>
  <c r="H532" i="25"/>
  <c r="H225" i="25"/>
  <c r="H462" i="25"/>
  <c r="H209" i="25"/>
  <c r="H356" i="25"/>
  <c r="H716" i="25"/>
  <c r="H206" i="25"/>
  <c r="H656" i="25"/>
  <c r="H316" i="25"/>
  <c r="H360" i="25"/>
  <c r="H804" i="25"/>
  <c r="H282" i="25"/>
  <c r="H144" i="25"/>
  <c r="H601" i="25"/>
  <c r="H692" i="25"/>
  <c r="H877" i="25"/>
  <c r="H682" i="25"/>
  <c r="H272" i="25"/>
  <c r="H331" i="25"/>
  <c r="H218" i="25"/>
  <c r="H738" i="25"/>
  <c r="H547" i="25"/>
  <c r="H503" i="25"/>
  <c r="H65" i="25"/>
  <c r="H812" i="25"/>
  <c r="H824" i="25"/>
  <c r="H268" i="25"/>
  <c r="H561" i="25"/>
  <c r="H687" i="25"/>
  <c r="H196" i="25"/>
  <c r="H962" i="25"/>
  <c r="H382" i="25"/>
  <c r="H307" i="25"/>
  <c r="H18" i="25"/>
  <c r="H647" i="25"/>
  <c r="H734" i="25"/>
  <c r="H514" i="25"/>
  <c r="H484" i="25"/>
  <c r="H474" i="25"/>
  <c r="H635" i="25"/>
  <c r="H427" i="25"/>
  <c r="H681" i="25"/>
  <c r="H498" i="25"/>
  <c r="H493" i="25"/>
  <c r="H438" i="25"/>
  <c r="H882" i="25"/>
  <c r="H719" i="25"/>
  <c r="H961" i="25"/>
  <c r="H542" i="25"/>
  <c r="H779" i="25"/>
  <c r="H158" i="25"/>
  <c r="H842" i="25"/>
  <c r="H933" i="25"/>
  <c r="H339" i="25"/>
  <c r="H441" i="25"/>
  <c r="H345" i="25"/>
  <c r="H763" i="25"/>
  <c r="H740" i="25"/>
  <c r="H294" i="25"/>
  <c r="H957" i="25"/>
  <c r="H636" i="25"/>
  <c r="H979" i="25"/>
  <c r="H764" i="25"/>
  <c r="H459" i="25"/>
  <c r="H1035" i="25"/>
  <c r="H806" i="25"/>
  <c r="H53" i="25"/>
  <c r="H855" i="25"/>
  <c r="H137" i="25"/>
  <c r="H489" i="25"/>
  <c r="H691" i="25"/>
  <c r="H807" i="25"/>
  <c r="H793" i="25"/>
  <c r="H132" i="25"/>
  <c r="H661" i="25"/>
  <c r="H821" i="25"/>
  <c r="H445" i="25"/>
  <c r="H892" i="25"/>
  <c r="H788" i="25"/>
  <c r="H1021" i="25"/>
  <c r="H481" i="25"/>
  <c r="H368" i="25"/>
  <c r="H475" i="25"/>
  <c r="H375" i="25"/>
  <c r="H546" i="25"/>
  <c r="H797" i="25"/>
  <c r="H29" i="25"/>
  <c r="H672" i="25"/>
  <c r="H883" i="25"/>
  <c r="H383" i="25"/>
  <c r="H440" i="25"/>
  <c r="H665" i="25"/>
  <c r="H463" i="25"/>
  <c r="H536" i="25"/>
  <c r="H795" i="25"/>
  <c r="H578" i="25"/>
  <c r="H838" i="25"/>
  <c r="H510" i="25"/>
  <c r="H464" i="25"/>
  <c r="H990" i="25"/>
  <c r="H258" i="25"/>
  <c r="H663" i="25"/>
  <c r="H219" i="25"/>
  <c r="H1040" i="25"/>
  <c r="H744" i="25"/>
  <c r="H322" i="25"/>
  <c r="H142" i="25"/>
  <c r="H966" i="25"/>
  <c r="H301" i="25"/>
  <c r="H598" i="25"/>
  <c r="H934" i="25"/>
  <c r="H603" i="25"/>
  <c r="H386" i="25"/>
  <c r="H410" i="25"/>
  <c r="H213" i="25"/>
  <c r="H70" i="25"/>
  <c r="H949" i="25"/>
  <c r="H431" i="25"/>
  <c r="H575" i="25"/>
  <c r="H133" i="25"/>
  <c r="H705" i="25"/>
  <c r="H402" i="25"/>
  <c r="H625" i="25"/>
  <c r="H124" i="25"/>
  <c r="H424" i="25"/>
  <c r="H803" i="25"/>
  <c r="H511" i="25"/>
  <c r="H730" i="25"/>
  <c r="H784" i="25"/>
  <c r="H353" i="25"/>
  <c r="H607" i="25"/>
  <c r="H881" i="25"/>
  <c r="H673" i="25"/>
  <c r="H300" i="25"/>
  <c r="H619" i="25"/>
  <c r="H742" i="25"/>
  <c r="H669" i="25"/>
  <c r="H923" i="25"/>
  <c r="H468" i="25"/>
  <c r="H720" i="25"/>
  <c r="H306" i="25"/>
  <c r="H159" i="25"/>
  <c r="H338" i="25"/>
  <c r="H200" i="25"/>
  <c r="H354" i="25"/>
  <c r="H444" i="25"/>
  <c r="H577" i="25"/>
  <c r="H232" i="25"/>
  <c r="H446" i="25"/>
  <c r="H126" i="25"/>
  <c r="H1010" i="25"/>
  <c r="H800" i="25"/>
  <c r="H568" i="25"/>
  <c r="H725" i="25"/>
  <c r="H760" i="25"/>
  <c r="H553" i="25"/>
  <c r="H959" i="25"/>
  <c r="H814" i="25"/>
  <c r="H818" i="25"/>
  <c r="H422" i="25"/>
  <c r="H815" i="25"/>
  <c r="H185" i="25"/>
  <c r="H850" i="25"/>
  <c r="H735" i="25"/>
  <c r="H762" i="25"/>
  <c r="H743" i="25"/>
  <c r="H937" i="25"/>
  <c r="H947" i="25"/>
  <c r="H728" i="25"/>
  <c r="H205" i="25"/>
  <c r="H802" i="25"/>
  <c r="H199" i="25"/>
  <c r="H162" i="25"/>
  <c r="H552" i="25"/>
  <c r="H452" i="25"/>
  <c r="H343" i="25"/>
  <c r="H97" i="25"/>
  <c r="H1005" i="25"/>
  <c r="H398" i="25"/>
  <c r="H573" i="25"/>
  <c r="H936" i="25"/>
  <c r="H1051" i="25"/>
  <c r="H1020" i="25"/>
  <c r="H609" i="25"/>
  <c r="H643" i="25"/>
  <c r="H676" i="25"/>
  <c r="H932" i="25"/>
  <c r="H304" i="25"/>
  <c r="H37" i="25"/>
  <c r="H766" i="25"/>
  <c r="H303" i="25"/>
  <c r="H1022" i="25"/>
  <c r="H167" i="25"/>
  <c r="H653" i="25"/>
  <c r="H359" i="25"/>
  <c r="H907" i="25"/>
  <c r="H929" i="25"/>
  <c r="H908" i="25"/>
  <c r="H781" i="25"/>
  <c r="H717" i="25"/>
  <c r="H703" i="25"/>
  <c r="H154" i="25"/>
  <c r="H963" i="25"/>
  <c r="H972" i="25"/>
  <c r="H617" i="25"/>
  <c r="H789" i="25"/>
  <c r="H10" i="25"/>
  <c r="H987" i="25"/>
  <c r="H195" i="25"/>
  <c r="H620" i="25"/>
  <c r="H747" i="25"/>
  <c r="H811" i="25"/>
  <c r="H62" i="25"/>
  <c r="H710" i="25"/>
  <c r="H668" i="25"/>
  <c r="H238" i="25"/>
  <c r="H791" i="25"/>
  <c r="H477" i="25"/>
  <c r="H746" i="25"/>
  <c r="H504" i="25"/>
  <c r="H77" i="25"/>
  <c r="H799" i="25"/>
  <c r="H810" i="25"/>
  <c r="H51" i="25"/>
  <c r="H645" i="25"/>
  <c r="H1049" i="25"/>
  <c r="H1026" i="25"/>
  <c r="H776" i="25"/>
  <c r="H939" i="25"/>
  <c r="H599" i="25"/>
  <c r="H584" i="25"/>
  <c r="H637" i="25"/>
  <c r="H767" i="25"/>
  <c r="H269" i="25"/>
  <c r="H330" i="25"/>
  <c r="H506" i="25"/>
  <c r="H556" i="25"/>
  <c r="H518" i="25"/>
  <c r="H915" i="25"/>
  <c r="H640" i="25"/>
  <c r="H953" i="25"/>
  <c r="H893" i="25"/>
  <c r="H308" i="25"/>
  <c r="H261" i="25"/>
  <c r="H312" i="25"/>
  <c r="H749" i="25"/>
  <c r="H752" i="25"/>
  <c r="H918" i="25"/>
  <c r="H107" i="25"/>
  <c r="H377" i="25"/>
  <c r="H857" i="25"/>
  <c r="H841" i="25"/>
  <c r="H798" i="25"/>
  <c r="H679" i="25"/>
  <c r="H610" i="25"/>
  <c r="H713" i="25"/>
  <c r="H920" i="25"/>
  <c r="H287" i="25"/>
  <c r="H988" i="25"/>
  <c r="H1041" i="25"/>
  <c r="H828" i="25"/>
  <c r="H555" i="25"/>
  <c r="H520" i="25"/>
  <c r="H977" i="25"/>
  <c r="H969" i="25"/>
  <c r="H801" i="25"/>
  <c r="H958" i="25"/>
  <c r="H586" i="25"/>
  <c r="H823" i="25"/>
  <c r="H394" i="25"/>
  <c r="H557" i="25"/>
  <c r="H403" i="25"/>
  <c r="H204" i="25"/>
  <c r="H900" i="25"/>
  <c r="H1002" i="25"/>
  <c r="H659" i="25"/>
  <c r="H741" i="25"/>
  <c r="H931" i="25"/>
  <c r="H978" i="25"/>
  <c r="H930" i="25"/>
  <c r="H1024" i="25"/>
  <c r="H639" i="25"/>
  <c r="H1050" i="25"/>
  <c r="H580" i="25"/>
  <c r="H323" i="25"/>
  <c r="H864" i="25"/>
  <c r="H539" i="25"/>
  <c r="H696" i="25"/>
  <c r="H295" i="25"/>
  <c r="H853" i="25"/>
  <c r="H666" i="25"/>
  <c r="H775" i="25"/>
  <c r="H1027" i="25"/>
  <c r="H644" i="25"/>
  <c r="H482" i="25"/>
  <c r="H863" i="25"/>
  <c r="H405" i="25"/>
  <c r="H104" i="25"/>
  <c r="H880" i="25"/>
  <c r="H470" i="25"/>
  <c r="H1023" i="25"/>
  <c r="H365" i="25"/>
  <c r="H521" i="25"/>
  <c r="H739" i="25"/>
  <c r="H516" i="25"/>
  <c r="H906" i="25"/>
  <c r="H387" i="25"/>
  <c r="H622" i="25"/>
  <c r="H513" i="25"/>
  <c r="H685" i="25"/>
  <c r="H595" i="25"/>
  <c r="H975" i="25"/>
  <c r="H380" i="25"/>
  <c r="H449" i="25"/>
  <c r="H777" i="25"/>
  <c r="H1030" i="25"/>
  <c r="H913" i="25"/>
  <c r="H938" i="25"/>
  <c r="H964" i="25"/>
  <c r="H476" i="25"/>
  <c r="H809" i="25"/>
  <c r="H846" i="25"/>
  <c r="H680" i="25"/>
  <c r="H686" i="25"/>
  <c r="H836" i="25"/>
  <c r="H292" i="25"/>
  <c r="H541" i="25"/>
  <c r="H974" i="25"/>
  <c r="H976" i="25"/>
  <c r="H624" i="25"/>
  <c r="H829" i="25"/>
  <c r="H727" i="25"/>
  <c r="H816" i="25"/>
  <c r="H596" i="25"/>
  <c r="H529" i="25"/>
  <c r="H340" i="25"/>
  <c r="H948" i="25"/>
  <c r="H551" i="25"/>
  <c r="H276" i="25"/>
  <c r="H1016" i="25"/>
  <c r="H618" i="25"/>
  <c r="H683" i="25"/>
  <c r="H327" i="25"/>
  <c r="H141" i="25"/>
  <c r="H753" i="25"/>
  <c r="H714" i="25"/>
  <c r="H684" i="25"/>
  <c r="H454" i="25"/>
  <c r="H896" i="25"/>
  <c r="H790" i="25"/>
  <c r="H889" i="25"/>
  <c r="H879" i="25"/>
  <c r="H1006" i="25"/>
  <c r="H567" i="25"/>
  <c r="H820" i="25"/>
  <c r="H792" i="25"/>
  <c r="H750" i="25"/>
  <c r="H921" i="25"/>
  <c r="H1028" i="25"/>
  <c r="H1036" i="25"/>
  <c r="H1017" i="25"/>
  <c r="H634" i="25"/>
  <c r="H770" i="25"/>
  <c r="H351" i="25"/>
  <c r="H967" i="25"/>
  <c r="H1019" i="25"/>
  <c r="H616" i="25"/>
  <c r="H894" i="25"/>
  <c r="H911" i="25"/>
  <c r="H395" i="25"/>
  <c r="H69" i="25"/>
  <c r="H426" i="25"/>
  <c r="H425" i="25"/>
  <c r="H600" i="25"/>
  <c r="H700" i="25"/>
  <c r="H119" i="25"/>
  <c r="H646" i="25"/>
  <c r="H590" i="25"/>
  <c r="H887" i="25"/>
  <c r="H891" i="25"/>
  <c r="H946" i="25"/>
  <c r="H667" i="25"/>
  <c r="H1001" i="25"/>
  <c r="H867" i="25"/>
  <c r="H1043" i="25"/>
  <c r="H103" i="25"/>
  <c r="H615" i="25"/>
  <c r="H785" i="25"/>
  <c r="H826" i="25"/>
  <c r="H721" i="25"/>
  <c r="H884" i="25"/>
  <c r="H852" i="25"/>
  <c r="H488" i="25"/>
  <c r="H583" i="25"/>
  <c r="H941" i="25"/>
  <c r="H704" i="25"/>
  <c r="H819" i="25"/>
  <c r="H1044" i="25"/>
  <c r="H566" i="25"/>
  <c r="H648" i="25"/>
  <c r="H707" i="25"/>
  <c r="H657" i="25"/>
  <c r="H694" i="25"/>
  <c r="H688" i="25"/>
  <c r="H362" i="25"/>
  <c r="H722" i="25"/>
  <c r="H571" i="25"/>
  <c r="H993" i="25"/>
  <c r="H870" i="25"/>
  <c r="H1038" i="25"/>
  <c r="H759" i="25"/>
  <c r="H1018" i="25"/>
  <c r="H712" i="25"/>
  <c r="H951" i="25"/>
  <c r="H983" i="25"/>
  <c r="H399" i="25"/>
  <c r="H876" i="25"/>
  <c r="H442" i="25"/>
  <c r="H745" i="25"/>
  <c r="H754" i="25"/>
  <c r="H914" i="25"/>
  <c r="H702" i="25"/>
  <c r="H971" i="25"/>
  <c r="H955" i="25"/>
  <c r="H998" i="25"/>
  <c r="H919" i="25"/>
  <c r="H837" i="25"/>
  <c r="H874" i="25"/>
  <c r="H593" i="25"/>
  <c r="H724" i="25"/>
  <c r="H96" i="25"/>
  <c r="H822" i="25"/>
  <c r="H559" i="25"/>
  <c r="H778" i="25"/>
  <c r="H956" i="25"/>
  <c r="H780" i="25"/>
  <c r="H771" i="25"/>
  <c r="H859" i="25"/>
  <c r="H140" i="25"/>
  <c r="H602" i="25"/>
  <c r="H952" i="25"/>
  <c r="H40" i="25"/>
  <c r="H917" i="25"/>
  <c r="H925" i="25"/>
  <c r="H865" i="25"/>
  <c r="H152" i="25"/>
  <c r="H954" i="25"/>
  <c r="H895" i="25"/>
  <c r="H381" i="25"/>
  <c r="H1047" i="25"/>
  <c r="H612" i="25"/>
  <c r="H270" i="25"/>
  <c r="H885" i="25"/>
  <c r="H999" i="25"/>
  <c r="H899" i="25"/>
  <c r="H768" i="25"/>
  <c r="H467" i="25"/>
  <c r="H786" i="25"/>
  <c r="H843" i="25"/>
  <c r="H390" i="25"/>
  <c r="H851" i="25"/>
  <c r="H677" i="25"/>
  <c r="H299" i="25"/>
  <c r="H757" i="25"/>
  <c r="H237" i="25"/>
  <c r="H916" i="25"/>
  <c r="H428" i="25"/>
  <c r="H1004" i="25"/>
  <c r="H737" i="25"/>
  <c r="H448" i="25"/>
  <c r="H660" i="25"/>
  <c r="H858" i="25"/>
  <c r="H986" i="25"/>
  <c r="H626" i="25"/>
  <c r="H165" i="25"/>
  <c r="H248" i="25"/>
  <c r="H942" i="25"/>
  <c r="H569" i="25"/>
  <c r="H944" i="25"/>
  <c r="H817" i="25"/>
  <c r="H888" i="25"/>
  <c r="H271" i="25"/>
  <c r="H856" i="25"/>
  <c r="H1025" i="25"/>
  <c r="H606" i="25"/>
  <c r="H1012" i="25"/>
  <c r="H861" i="25"/>
  <c r="H242" i="25"/>
  <c r="H711" i="25"/>
  <c r="H989" i="25"/>
  <c r="H98" i="25"/>
  <c r="H1015" i="25"/>
  <c r="H910" i="25"/>
  <c r="H729" i="25"/>
  <c r="H831" i="25"/>
  <c r="H984" i="25"/>
  <c r="H1031" i="25"/>
  <c r="H970" i="25"/>
  <c r="H75" i="25"/>
  <c r="H960" i="25"/>
  <c r="H1003" i="25"/>
  <c r="H736" i="25"/>
  <c r="H848" i="25"/>
  <c r="H1039" i="25"/>
  <c r="H650" i="25"/>
  <c r="H950" i="25"/>
  <c r="H901" i="25"/>
  <c r="H890" i="25"/>
  <c r="H726" i="25"/>
  <c r="H414" i="25"/>
  <c r="H902" i="25"/>
  <c r="H886" i="25"/>
  <c r="H589" i="25"/>
  <c r="H512" i="25"/>
  <c r="H940" i="25"/>
  <c r="H945" i="25"/>
  <c r="H1000" i="25"/>
  <c r="H827" i="25"/>
  <c r="H693" i="25"/>
  <c r="H943" i="25"/>
  <c r="H372" i="25"/>
  <c r="H698" i="25"/>
  <c r="H909" i="25"/>
  <c r="H935" i="25"/>
  <c r="H1052" i="25"/>
  <c r="H849" i="25"/>
  <c r="H217" i="25"/>
  <c r="K1058" i="25"/>
  <c r="K1060" i="25"/>
  <c r="K1061" i="25"/>
  <c r="K1066" i="25"/>
  <c r="K1068" i="25"/>
  <c r="H1070" i="15" l="1"/>
  <c r="H1071" i="15"/>
  <c r="I1059" i="15"/>
  <c r="K1072" i="25" l="1"/>
  <c r="H1062" i="25"/>
  <c r="H1068" i="25"/>
  <c r="H1069" i="25"/>
  <c r="H1070" i="25"/>
  <c r="H1066" i="25"/>
  <c r="H1065" i="25"/>
  <c r="H1061" i="25"/>
  <c r="H1071" i="25"/>
  <c r="H1060" i="25"/>
  <c r="L1058" i="25"/>
  <c r="H1058" i="25"/>
  <c r="K1059" i="25"/>
  <c r="H1059" i="25"/>
  <c r="L217" i="25"/>
  <c r="H9" i="25"/>
  <c r="H8" i="25"/>
  <c r="H106" i="25"/>
  <c r="H17" i="25"/>
  <c r="H83" i="25"/>
  <c r="H188" i="25"/>
  <c r="K1053" i="25" l="1"/>
  <c r="I664" i="15" l="1"/>
  <c r="I289" i="15"/>
  <c r="I1043" i="15"/>
  <c r="I471" i="15"/>
  <c r="I562" i="15"/>
  <c r="I874" i="15"/>
  <c r="I847" i="15"/>
  <c r="I788" i="15"/>
  <c r="I830" i="15"/>
  <c r="I839" i="15"/>
  <c r="I690" i="15"/>
  <c r="I900" i="15"/>
  <c r="I197" i="15"/>
  <c r="I671" i="15"/>
  <c r="I1052" i="15"/>
  <c r="I829" i="15"/>
  <c r="I983" i="15"/>
  <c r="I892" i="15"/>
  <c r="I754" i="15"/>
  <c r="I930" i="15"/>
  <c r="I995" i="15"/>
  <c r="I911" i="15"/>
  <c r="I1018" i="15"/>
  <c r="I412" i="15"/>
  <c r="I545" i="15"/>
  <c r="I670" i="15"/>
  <c r="I348" i="15"/>
  <c r="I493" i="15"/>
  <c r="I721" i="15"/>
  <c r="I472" i="15"/>
  <c r="I1025" i="15"/>
  <c r="I626" i="15"/>
  <c r="I785" i="15"/>
  <c r="I597" i="15"/>
  <c r="I258" i="15"/>
  <c r="I148" i="15"/>
  <c r="I303" i="15"/>
  <c r="I484" i="15"/>
  <c r="I781" i="15"/>
  <c r="I880" i="15"/>
  <c r="I987" i="15"/>
  <c r="I929" i="15"/>
  <c r="I724" i="15"/>
  <c r="I918" i="15"/>
  <c r="I557" i="15"/>
  <c r="K231" i="21" l="1"/>
  <c r="H364" i="15" l="1"/>
  <c r="H490" i="15"/>
  <c r="H991" i="15"/>
  <c r="H869" i="15"/>
  <c r="H662" i="15"/>
  <c r="H443" i="15"/>
  <c r="H865" i="15"/>
  <c r="H929" i="15"/>
  <c r="H351" i="15"/>
  <c r="H699" i="15"/>
  <c r="H784" i="15"/>
  <c r="H1015" i="15"/>
  <c r="H847" i="15"/>
  <c r="H989" i="15"/>
  <c r="H1018" i="15"/>
  <c r="H543" i="15"/>
  <c r="H793" i="15"/>
  <c r="H867" i="15"/>
  <c r="H335" i="15"/>
  <c r="H994" i="15"/>
  <c r="H992" i="15"/>
  <c r="H899" i="15"/>
  <c r="H971" i="15"/>
  <c r="H738" i="15"/>
  <c r="H455" i="15"/>
  <c r="H759" i="15"/>
  <c r="H531" i="15"/>
  <c r="H893" i="15"/>
  <c r="H901" i="15"/>
  <c r="H637" i="15"/>
  <c r="H924" i="15"/>
  <c r="H1011" i="15"/>
  <c r="H1010" i="15"/>
  <c r="H955" i="15"/>
  <c r="H1016" i="15"/>
  <c r="H653" i="15"/>
  <c r="H993" i="15"/>
  <c r="H703" i="15"/>
  <c r="H922" i="15"/>
  <c r="H657" i="15"/>
  <c r="H980" i="15"/>
  <c r="H773" i="15"/>
  <c r="H952" i="15"/>
  <c r="H1031" i="15"/>
  <c r="H1033" i="15"/>
  <c r="H481" i="15" l="1"/>
  <c r="L156" i="22" l="1"/>
  <c r="M156" i="22" l="1"/>
  <c r="E156" i="22"/>
  <c r="E20" i="22" l="1"/>
  <c r="E16" i="22"/>
  <c r="I865" i="15" l="1"/>
  <c r="I351" i="15"/>
  <c r="I364" i="15"/>
  <c r="I481" i="15"/>
  <c r="I443" i="15"/>
  <c r="M231" i="21"/>
  <c r="L231" i="21"/>
  <c r="E231" i="21"/>
  <c r="M18" i="22"/>
  <c r="M90" i="22"/>
  <c r="M91" i="22"/>
  <c r="M24" i="22"/>
  <c r="M47" i="22"/>
  <c r="M12" i="22"/>
  <c r="M82" i="22"/>
  <c r="M83" i="22"/>
  <c r="M92" i="22"/>
  <c r="M80" i="22"/>
  <c r="M93" i="22"/>
  <c r="M81" i="22"/>
  <c r="M53" i="22"/>
  <c r="M94" i="22"/>
  <c r="M95" i="22"/>
  <c r="M74" i="22"/>
  <c r="M96" i="22"/>
  <c r="M97" i="22"/>
  <c r="M98" i="22"/>
  <c r="M99" i="22"/>
  <c r="M100" i="22"/>
  <c r="M72" i="22"/>
  <c r="M67" i="22"/>
  <c r="M101" i="22"/>
  <c r="M102" i="22"/>
  <c r="M52" i="22"/>
  <c r="M103" i="22"/>
  <c r="M13" i="22"/>
  <c r="M104" i="22"/>
  <c r="M78" i="22"/>
  <c r="M105" i="22"/>
  <c r="M106" i="22"/>
  <c r="M71" i="22"/>
  <c r="M43" i="22"/>
  <c r="M19" i="22"/>
  <c r="M107" i="22"/>
  <c r="M108" i="22"/>
  <c r="M109" i="22"/>
  <c r="M110" i="22"/>
  <c r="M111" i="22"/>
  <c r="M112" i="22"/>
  <c r="M113" i="22"/>
  <c r="M114" i="22"/>
  <c r="M115" i="22"/>
  <c r="M116" i="22"/>
  <c r="M75" i="22"/>
  <c r="M117" i="22"/>
  <c r="M118" i="22"/>
  <c r="M21" i="22"/>
  <c r="M119" i="22"/>
  <c r="M120" i="22"/>
  <c r="M121" i="22"/>
  <c r="M122" i="22"/>
  <c r="M123" i="22"/>
  <c r="M124" i="22"/>
  <c r="M125" i="22"/>
  <c r="M62" i="22"/>
  <c r="M70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141" i="22"/>
  <c r="M142" i="22"/>
  <c r="M143" i="22"/>
  <c r="M20" i="22"/>
  <c r="M16" i="22"/>
  <c r="H1069" i="15" l="1"/>
  <c r="H377" i="15"/>
  <c r="L20" i="22"/>
  <c r="L16" i="22"/>
  <c r="F20" i="22"/>
  <c r="F15" i="22"/>
  <c r="F16" i="22" l="1"/>
  <c r="I377" i="15"/>
  <c r="I851" i="15"/>
  <c r="H851" i="15"/>
  <c r="F94" i="22" l="1"/>
  <c r="F117" i="21" l="1"/>
  <c r="H767" i="15" l="1"/>
  <c r="H303" i="15"/>
  <c r="H778" i="15"/>
  <c r="H692" i="15"/>
  <c r="H343" i="15"/>
  <c r="H883" i="15"/>
  <c r="M195" i="21"/>
  <c r="I767" i="15" l="1"/>
  <c r="I7" i="15"/>
  <c r="I343" i="15"/>
  <c r="I692" i="15"/>
  <c r="I883" i="15"/>
  <c r="I452" i="15"/>
  <c r="I778" i="15"/>
  <c r="L51" i="21"/>
  <c r="L89" i="21"/>
  <c r="L222" i="21" l="1"/>
  <c r="L156" i="21"/>
  <c r="L170" i="21"/>
  <c r="L207" i="21"/>
  <c r="L211" i="21"/>
  <c r="L189" i="21"/>
  <c r="L213" i="21"/>
  <c r="L210" i="21"/>
  <c r="L219" i="21"/>
  <c r="L116" i="21"/>
  <c r="L191" i="21"/>
  <c r="L227" i="21"/>
  <c r="L182" i="21"/>
  <c r="L218" i="21"/>
  <c r="L199" i="21"/>
  <c r="L224" i="21"/>
  <c r="L197" i="21"/>
  <c r="L208" i="21"/>
  <c r="L205" i="21"/>
  <c r="L206" i="21"/>
  <c r="L201" i="21"/>
  <c r="L192" i="21"/>
  <c r="L194" i="21"/>
  <c r="L202" i="21"/>
  <c r="L195" i="21"/>
  <c r="L214" i="21"/>
  <c r="H1061" i="15" l="1"/>
  <c r="H1066" i="15"/>
  <c r="H1068" i="15"/>
  <c r="H1065" i="15"/>
  <c r="H1064" i="15"/>
  <c r="H1058" i="15"/>
  <c r="H1060" i="15"/>
  <c r="H53" i="15"/>
  <c r="H58" i="15"/>
  <c r="H107" i="15"/>
  <c r="H201" i="15"/>
  <c r="H99" i="15"/>
  <c r="H12" i="15"/>
  <c r="H14" i="15"/>
  <c r="H23" i="15"/>
  <c r="H7" i="15"/>
  <c r="H36" i="15"/>
  <c r="H10" i="15"/>
  <c r="H461" i="15"/>
  <c r="H165" i="15"/>
  <c r="H536" i="15"/>
  <c r="H291" i="15"/>
  <c r="H9" i="15"/>
  <c r="H431" i="15"/>
  <c r="H83" i="15"/>
  <c r="H178" i="15"/>
  <c r="H271" i="15"/>
  <c r="H63" i="15"/>
  <c r="H210" i="15"/>
  <c r="H88" i="15"/>
  <c r="H71" i="15"/>
  <c r="H35" i="15"/>
  <c r="H625" i="15"/>
  <c r="H126" i="15"/>
  <c r="H129" i="15"/>
  <c r="H167" i="15"/>
  <c r="H181" i="15"/>
  <c r="H977" i="15"/>
  <c r="H710" i="15"/>
  <c r="H60" i="15"/>
  <c r="H306" i="15"/>
  <c r="H188" i="15"/>
  <c r="H440" i="15"/>
  <c r="H130" i="15"/>
  <c r="H429" i="15"/>
  <c r="H45" i="15"/>
  <c r="H278" i="15"/>
  <c r="H39" i="15"/>
  <c r="H32" i="15"/>
  <c r="H100" i="15"/>
  <c r="H151" i="15"/>
  <c r="H158" i="15"/>
  <c r="H607" i="15"/>
  <c r="H651" i="15"/>
  <c r="H70" i="15"/>
  <c r="H517" i="15"/>
  <c r="H439" i="15"/>
  <c r="H530" i="15"/>
  <c r="H486" i="15"/>
  <c r="H182" i="15"/>
  <c r="H434" i="15"/>
  <c r="H235" i="15"/>
  <c r="H549" i="15"/>
  <c r="H228" i="15"/>
  <c r="H262" i="15"/>
  <c r="H123" i="15"/>
  <c r="H691" i="15"/>
  <c r="H84" i="15"/>
  <c r="H287" i="15"/>
  <c r="H296" i="15"/>
  <c r="H323" i="15"/>
  <c r="H350" i="15"/>
  <c r="H610" i="15"/>
  <c r="H299" i="15"/>
  <c r="H268" i="15"/>
  <c r="H128" i="15"/>
  <c r="H454" i="15"/>
  <c r="H359" i="15"/>
  <c r="H212" i="15"/>
  <c r="H289" i="15"/>
  <c r="H191" i="15"/>
  <c r="H367" i="15"/>
  <c r="H18" i="15"/>
  <c r="H94" i="15"/>
  <c r="H27" i="15"/>
  <c r="H204" i="15"/>
  <c r="H67" i="15"/>
  <c r="H73" i="15"/>
  <c r="H428" i="15"/>
  <c r="H527" i="15"/>
  <c r="H163" i="15"/>
  <c r="H136" i="15"/>
  <c r="H569" i="15"/>
  <c r="H80" i="15"/>
  <c r="H597" i="15"/>
  <c r="H202" i="15"/>
  <c r="H349" i="15"/>
  <c r="H263" i="15"/>
  <c r="H160" i="15"/>
  <c r="H470" i="15"/>
  <c r="H220" i="15"/>
  <c r="H635" i="15"/>
  <c r="H29" i="15"/>
  <c r="H192" i="15"/>
  <c r="H780" i="15"/>
  <c r="H418" i="15"/>
  <c r="H763" i="15"/>
  <c r="H193" i="15"/>
  <c r="H809" i="15"/>
  <c r="H926" i="15"/>
  <c r="H134" i="15"/>
  <c r="H171" i="15"/>
  <c r="H49" i="15"/>
  <c r="H374" i="15"/>
  <c r="H102" i="15"/>
  <c r="H1050" i="15"/>
  <c r="H1048" i="15"/>
  <c r="H850" i="15"/>
  <c r="H1049" i="15"/>
  <c r="H501" i="15"/>
  <c r="H654" i="15"/>
  <c r="H623" i="15"/>
  <c r="H238" i="15"/>
  <c r="H601" i="15"/>
  <c r="H108" i="15"/>
  <c r="H43" i="15"/>
  <c r="H475" i="15"/>
  <c r="H295" i="15"/>
  <c r="H86" i="15"/>
  <c r="H246" i="15"/>
  <c r="H68" i="15"/>
  <c r="H112" i="15"/>
  <c r="H239" i="15"/>
  <c r="H579" i="15"/>
  <c r="H50" i="15"/>
  <c r="H37" i="15"/>
  <c r="H231" i="15"/>
  <c r="H487" i="15"/>
  <c r="H244" i="15"/>
  <c r="H55" i="15"/>
  <c r="H225" i="15"/>
  <c r="H252" i="15"/>
  <c r="H1039" i="15"/>
  <c r="H604" i="15"/>
  <c r="H975" i="15"/>
  <c r="H92" i="15"/>
  <c r="H137" i="15"/>
  <c r="H104" i="15"/>
  <c r="H91" i="15"/>
  <c r="H534" i="15"/>
  <c r="H656" i="15"/>
  <c r="H872" i="15"/>
  <c r="H173" i="15"/>
  <c r="H311" i="15"/>
  <c r="H563" i="15"/>
  <c r="H819" i="15"/>
  <c r="H208" i="15"/>
  <c r="H1042" i="15"/>
  <c r="H718" i="15"/>
  <c r="H46" i="15"/>
  <c r="H450" i="15"/>
  <c r="H744" i="15"/>
  <c r="H659" i="15"/>
  <c r="H1047" i="15"/>
  <c r="H64" i="15"/>
  <c r="H17" i="15"/>
  <c r="H135" i="15"/>
  <c r="H1045" i="15"/>
  <c r="H660" i="15"/>
  <c r="H409" i="15"/>
  <c r="H900" i="15"/>
  <c r="H646" i="15"/>
  <c r="H211" i="15"/>
  <c r="H98" i="15"/>
  <c r="H546" i="15"/>
  <c r="H340" i="15"/>
  <c r="H590" i="15"/>
  <c r="H389" i="15"/>
  <c r="H111" i="15"/>
  <c r="H915" i="15"/>
  <c r="H529" i="15"/>
  <c r="H195" i="15"/>
  <c r="H119" i="15"/>
  <c r="H634" i="15"/>
  <c r="H372" i="15"/>
  <c r="H633" i="15"/>
  <c r="H463" i="15"/>
  <c r="H500" i="15"/>
  <c r="H251" i="15"/>
  <c r="H300" i="15"/>
  <c r="H598" i="15"/>
  <c r="H985" i="15"/>
  <c r="H248" i="15"/>
  <c r="H808" i="15"/>
  <c r="H582" i="15"/>
  <c r="H230" i="15"/>
  <c r="H316" i="15"/>
  <c r="H307" i="15"/>
  <c r="H272" i="15"/>
  <c r="H216" i="15"/>
  <c r="H96" i="15"/>
  <c r="H441" i="15"/>
  <c r="H354" i="15"/>
  <c r="H392" i="15"/>
  <c r="H995" i="15"/>
  <c r="H479" i="15"/>
  <c r="H506" i="15"/>
  <c r="H585" i="15"/>
  <c r="H460" i="15"/>
  <c r="H984" i="15"/>
  <c r="H724" i="15"/>
  <c r="H227" i="15"/>
  <c r="H489" i="15"/>
  <c r="H464" i="15"/>
  <c r="H764" i="15"/>
  <c r="H8" i="15"/>
  <c r="H16" i="15"/>
  <c r="H769" i="15"/>
  <c r="H909" i="15"/>
  <c r="H34" i="15"/>
  <c r="H453" i="15"/>
  <c r="H423" i="15"/>
  <c r="H138" i="15"/>
  <c r="H417" i="15"/>
  <c r="H731" i="15"/>
  <c r="H183" i="15"/>
  <c r="H363" i="15"/>
  <c r="H551" i="15"/>
  <c r="H577" i="15"/>
  <c r="H552" i="15"/>
  <c r="H222" i="15"/>
  <c r="H424" i="15"/>
  <c r="H101" i="15"/>
  <c r="H217" i="15"/>
  <c r="H245" i="15"/>
  <c r="H185" i="15"/>
  <c r="H82" i="15"/>
  <c r="H447" i="15"/>
  <c r="H77" i="15"/>
  <c r="H399" i="15"/>
  <c r="H89" i="15"/>
  <c r="H382" i="15"/>
  <c r="H733" i="15"/>
  <c r="H280" i="15"/>
  <c r="H772" i="15"/>
  <c r="H341" i="15"/>
  <c r="H332" i="15"/>
  <c r="H261" i="15"/>
  <c r="H237" i="15"/>
  <c r="H709" i="15"/>
  <c r="H978" i="15"/>
  <c r="H609" i="15"/>
  <c r="H771" i="15"/>
  <c r="H886" i="15"/>
  <c r="H958" i="15"/>
  <c r="H979" i="15"/>
  <c r="H968" i="15"/>
  <c r="H805" i="15"/>
  <c r="H667" i="15"/>
  <c r="H65" i="15"/>
  <c r="H345" i="15"/>
  <c r="H152" i="15"/>
  <c r="H649" i="15"/>
  <c r="H497" i="15"/>
  <c r="H288" i="15"/>
  <c r="H643" i="15"/>
  <c r="H315" i="15"/>
  <c r="H876" i="15"/>
  <c r="H619" i="15"/>
  <c r="H560" i="15"/>
  <c r="H928" i="15"/>
  <c r="H755" i="15"/>
  <c r="H801" i="15"/>
  <c r="H726" i="15"/>
  <c r="H353" i="15"/>
  <c r="H97" i="15"/>
  <c r="H394" i="15"/>
  <c r="H297" i="15"/>
  <c r="H131" i="15"/>
  <c r="H264" i="15"/>
  <c r="H362" i="15"/>
  <c r="H199" i="15"/>
  <c r="H103" i="15"/>
  <c r="H109" i="15"/>
  <c r="H132" i="15"/>
  <c r="H687" i="15"/>
  <c r="H624" i="15"/>
  <c r="H743" i="15"/>
  <c r="H898" i="15"/>
  <c r="H776" i="15"/>
  <c r="H422" i="15"/>
  <c r="H591" i="15"/>
  <c r="H864" i="15"/>
  <c r="H608" i="15"/>
  <c r="H532" i="15"/>
  <c r="H309" i="15"/>
  <c r="H495" i="15"/>
  <c r="H730" i="15"/>
  <c r="H706" i="15"/>
  <c r="H170" i="15"/>
  <c r="H488" i="15"/>
  <c r="H355" i="15"/>
  <c r="H521" i="15"/>
  <c r="H574" i="15"/>
  <c r="H156" i="15"/>
  <c r="H52" i="15"/>
  <c r="H388" i="15"/>
  <c r="H525" i="15"/>
  <c r="H636" i="15"/>
  <c r="H704" i="15"/>
  <c r="H413" i="15"/>
  <c r="H871" i="15"/>
  <c r="H142" i="15"/>
  <c r="H518" i="15"/>
  <c r="H502" i="15"/>
  <c r="H284" i="15"/>
  <c r="H981" i="15"/>
  <c r="H326" i="15"/>
  <c r="H75" i="15"/>
  <c r="H892" i="15"/>
  <c r="H344" i="15"/>
  <c r="H172" i="15"/>
  <c r="H72" i="15"/>
  <c r="H215" i="15"/>
  <c r="H106" i="15"/>
  <c r="H700" i="15"/>
  <c r="H419" i="15"/>
  <c r="H879" i="15"/>
  <c r="H570" i="15"/>
  <c r="H410" i="15"/>
  <c r="H234" i="15"/>
  <c r="H370" i="15"/>
  <c r="H508" i="15"/>
  <c r="H459" i="15"/>
  <c r="H416" i="15"/>
  <c r="H376" i="15"/>
  <c r="H494" i="15"/>
  <c r="H572" i="15"/>
  <c r="H887" i="15"/>
  <c r="H810" i="15"/>
  <c r="H1009" i="15"/>
  <c r="H737" i="15"/>
  <c r="H661" i="15"/>
  <c r="H430" i="15"/>
  <c r="H378" i="15"/>
  <c r="H498" i="15"/>
  <c r="H194" i="15"/>
  <c r="H825" i="15"/>
  <c r="H281" i="15"/>
  <c r="H435" i="15"/>
  <c r="H510" i="15"/>
  <c r="H581" i="15"/>
  <c r="H314" i="15"/>
  <c r="H679" i="15"/>
  <c r="H788" i="15"/>
  <c r="H1004" i="15"/>
  <c r="H612" i="15"/>
  <c r="H932" i="15"/>
  <c r="H302" i="15"/>
  <c r="H371" i="15"/>
  <c r="H348" i="15"/>
  <c r="H298" i="15"/>
  <c r="H375" i="15"/>
  <c r="H617" i="15"/>
  <c r="H396" i="15"/>
  <c r="H576" i="15"/>
  <c r="H553" i="15"/>
  <c r="H811" i="15"/>
  <c r="H483" i="15"/>
  <c r="H1008" i="15"/>
  <c r="H504" i="15"/>
  <c r="H983" i="15"/>
  <c r="H681" i="15"/>
  <c r="H492" i="15"/>
  <c r="H327" i="15"/>
  <c r="H219" i="15"/>
  <c r="H802" i="15"/>
  <c r="H974" i="15"/>
  <c r="H884" i="15"/>
  <c r="H765" i="15"/>
  <c r="H779" i="15"/>
  <c r="H177" i="15"/>
  <c r="H919" i="15"/>
  <c r="H294" i="15"/>
  <c r="H139" i="15"/>
  <c r="H583" i="15"/>
  <c r="H398" i="15"/>
  <c r="H998" i="15"/>
  <c r="H705" i="15"/>
  <c r="H186" i="15"/>
  <c r="H449" i="15"/>
  <c r="H446" i="15"/>
  <c r="H935" i="15"/>
  <c r="H548" i="15"/>
  <c r="H466" i="15"/>
  <c r="H444" i="15"/>
  <c r="H258" i="15"/>
  <c r="H796" i="15"/>
  <c r="H507" i="15"/>
  <c r="H684" i="15"/>
  <c r="H533" i="15"/>
  <c r="H1002" i="15"/>
  <c r="H1003" i="15"/>
  <c r="H794" i="15"/>
  <c r="H905" i="15"/>
  <c r="H756" i="15"/>
  <c r="H903" i="15"/>
  <c r="H734" i="15"/>
  <c r="H54" i="15"/>
  <c r="H385" i="15"/>
  <c r="H61" i="15"/>
  <c r="H13" i="15"/>
  <c r="H207" i="15"/>
  <c r="H606" i="15"/>
  <c r="H673" i="15"/>
  <c r="H849" i="15"/>
  <c r="H821" i="15"/>
  <c r="H930" i="15"/>
  <c r="H798" i="15"/>
  <c r="H852" i="15"/>
  <c r="H321" i="15"/>
  <c r="H550" i="15"/>
  <c r="H1044" i="15"/>
  <c r="H76" i="15"/>
  <c r="H407" i="15"/>
  <c r="H1032" i="15"/>
  <c r="H420" i="15"/>
  <c r="H515" i="15"/>
  <c r="H329" i="15"/>
  <c r="H838" i="15"/>
  <c r="H701" i="15"/>
  <c r="H934" i="15"/>
  <c r="H828" i="15"/>
  <c r="H1052" i="15"/>
  <c r="H232" i="15"/>
  <c r="H1046" i="15"/>
  <c r="H1041" i="15"/>
  <c r="H292" i="15"/>
  <c r="H972" i="15"/>
  <c r="H629" i="15"/>
  <c r="H727" i="15"/>
  <c r="H916" i="15"/>
  <c r="H596" i="15"/>
  <c r="H478" i="15"/>
  <c r="H803" i="15"/>
  <c r="H554" i="15"/>
  <c r="H249" i="15"/>
  <c r="H739" i="15"/>
  <c r="H951" i="15"/>
  <c r="H276" i="15"/>
  <c r="H352" i="15"/>
  <c r="H943" i="15"/>
  <c r="H868" i="15"/>
  <c r="H807" i="15"/>
  <c r="H310" i="15"/>
  <c r="H283" i="15"/>
  <c r="H456" i="15"/>
  <c r="H395" i="15"/>
  <c r="H390" i="15"/>
  <c r="H762" i="15"/>
  <c r="H729" i="15"/>
  <c r="H547" i="15"/>
  <c r="H218" i="15"/>
  <c r="H620" i="15"/>
  <c r="H282" i="15"/>
  <c r="H611" i="15"/>
  <c r="H1043" i="15"/>
  <c r="H85" i="15"/>
  <c r="H337" i="15"/>
  <c r="H669" i="15"/>
  <c r="H674" i="15"/>
  <c r="H520" i="15"/>
  <c r="H789" i="15"/>
  <c r="H21" i="15"/>
  <c r="H265" i="15"/>
  <c r="H164" i="15"/>
  <c r="H242" i="15"/>
  <c r="H408" i="15"/>
  <c r="H44" i="15"/>
  <c r="H526" i="15"/>
  <c r="H320" i="15"/>
  <c r="H366" i="15"/>
  <c r="H224" i="15"/>
  <c r="H813" i="15"/>
  <c r="H393" i="15"/>
  <c r="H544" i="15"/>
  <c r="H404" i="15"/>
  <c r="H406" i="15"/>
  <c r="H499" i="15"/>
  <c r="H514" i="15"/>
  <c r="H969" i="15"/>
  <c r="H575" i="15"/>
  <c r="H640" i="15"/>
  <c r="H57" i="15"/>
  <c r="H824" i="15"/>
  <c r="H313" i="15"/>
  <c r="H888" i="15"/>
  <c r="H414" i="15"/>
  <c r="H78" i="15"/>
  <c r="H752" i="15"/>
  <c r="H442" i="15"/>
  <c r="H56" i="15"/>
  <c r="H157" i="15"/>
  <c r="H184" i="15"/>
  <c r="H602" i="15"/>
  <c r="H833" i="15"/>
  <c r="H293" i="15"/>
  <c r="H503" i="15"/>
  <c r="H380" i="15"/>
  <c r="H565" i="15"/>
  <c r="H386" i="15"/>
  <c r="H758" i="15"/>
  <c r="H1026" i="15"/>
  <c r="H401" i="15"/>
  <c r="H147" i="15"/>
  <c r="H144" i="15"/>
  <c r="H150" i="15"/>
  <c r="H437" i="15"/>
  <c r="H539" i="15"/>
  <c r="H257" i="15"/>
  <c r="H403" i="15"/>
  <c r="H484" i="15"/>
  <c r="H846" i="15"/>
  <c r="H766" i="15"/>
  <c r="H866" i="15"/>
  <c r="H415" i="15"/>
  <c r="H770" i="15"/>
  <c r="H650" i="15"/>
  <c r="H334" i="15"/>
  <c r="H304" i="15"/>
  <c r="H748" i="15"/>
  <c r="H509" i="15"/>
  <c r="H87" i="15"/>
  <c r="H725" i="15"/>
  <c r="H474" i="15"/>
  <c r="H722" i="15"/>
  <c r="H668" i="15"/>
  <c r="H719" i="15"/>
  <c r="H676" i="15"/>
  <c r="H357" i="15"/>
  <c r="H445" i="15"/>
  <c r="H920" i="15"/>
  <c r="H804" i="15"/>
  <c r="H745" i="15"/>
  <c r="H269" i="15"/>
  <c r="H519" i="15"/>
  <c r="H200" i="15"/>
  <c r="H179" i="15"/>
  <c r="H168" i="15"/>
  <c r="H672" i="15"/>
  <c r="H90" i="15"/>
  <c r="H559" i="15"/>
  <c r="H522" i="15"/>
  <c r="H254" i="15"/>
  <c r="H432" i="15"/>
  <c r="H48" i="15"/>
  <c r="H22" i="15"/>
  <c r="H125" i="15"/>
  <c r="H277" i="15"/>
  <c r="H457" i="15"/>
  <c r="H240" i="15"/>
  <c r="H686" i="15"/>
  <c r="H542" i="15"/>
  <c r="H714" i="15"/>
  <c r="H578" i="15"/>
  <c r="H696" i="15"/>
  <c r="H40" i="15"/>
  <c r="H26" i="15"/>
  <c r="H124" i="15"/>
  <c r="H95" i="15"/>
  <c r="H19" i="15"/>
  <c r="H11" i="15"/>
  <c r="H74" i="15"/>
  <c r="H275" i="15"/>
  <c r="H30" i="15"/>
  <c r="H118" i="15"/>
  <c r="H209" i="15"/>
  <c r="H42" i="15"/>
  <c r="H205" i="15"/>
  <c r="H120" i="15"/>
  <c r="H145" i="15"/>
  <c r="H516" i="15"/>
  <c r="H79" i="15"/>
  <c r="H383" i="15"/>
  <c r="H51" i="15"/>
  <c r="H451" i="15"/>
  <c r="H308" i="15"/>
  <c r="H105" i="15"/>
  <c r="H81" i="15"/>
  <c r="H133" i="15"/>
  <c r="H567" i="15"/>
  <c r="H837" i="15"/>
  <c r="H121" i="15"/>
  <c r="H336" i="15"/>
  <c r="H221" i="15"/>
  <c r="H117" i="15"/>
  <c r="H198" i="15"/>
  <c r="H644" i="15"/>
  <c r="H253" i="15"/>
  <c r="H538" i="15"/>
  <c r="H655" i="15"/>
  <c r="H290" i="15"/>
  <c r="H347" i="15"/>
  <c r="H127" i="15"/>
  <c r="H25" i="15"/>
  <c r="H143" i="15"/>
  <c r="H20" i="15"/>
  <c r="H69" i="15"/>
  <c r="H206" i="15"/>
  <c r="H187" i="15"/>
  <c r="H331" i="15"/>
  <c r="H180" i="15"/>
  <c r="H241" i="15"/>
  <c r="H166" i="15"/>
  <c r="H815" i="15"/>
  <c r="H448" i="15"/>
  <c r="H114" i="15"/>
  <c r="H149" i="15"/>
  <c r="H568" i="15"/>
  <c r="H223" i="15"/>
  <c r="H841" i="15"/>
  <c r="H161" i="15"/>
  <c r="H707" i="15"/>
  <c r="H196" i="15"/>
  <c r="H162" i="15"/>
  <c r="H747" i="15"/>
  <c r="H247" i="15"/>
  <c r="H319" i="15"/>
  <c r="H832" i="15"/>
  <c r="H176" i="15"/>
  <c r="H93" i="15"/>
  <c r="H270" i="15"/>
  <c r="H146" i="15"/>
  <c r="H140" i="15"/>
  <c r="H468" i="15"/>
  <c r="H391" i="15"/>
  <c r="H38" i="15"/>
  <c r="H665" i="15"/>
  <c r="H829" i="15"/>
  <c r="H229" i="15"/>
  <c r="H936" i="15"/>
  <c r="H795" i="15"/>
  <c r="H908" i="15"/>
  <c r="H580" i="15"/>
  <c r="H15" i="15"/>
  <c r="H213" i="15"/>
  <c r="H480" i="15"/>
  <c r="H566" i="15"/>
  <c r="H256" i="15"/>
  <c r="H110" i="15"/>
  <c r="H627" i="15"/>
  <c r="H116" i="15"/>
  <c r="H159" i="15"/>
  <c r="H260" i="15"/>
  <c r="H356" i="15"/>
  <c r="H820" i="15"/>
  <c r="H904" i="15"/>
  <c r="H728" i="15"/>
  <c r="H628" i="15"/>
  <c r="H189" i="15"/>
  <c r="H698" i="15"/>
  <c r="H857" i="15"/>
  <c r="H373" i="15"/>
  <c r="H848" i="15"/>
  <c r="H600" i="15"/>
  <c r="H997" i="15"/>
  <c r="H777" i="15"/>
  <c r="H397" i="15"/>
  <c r="H751" i="15"/>
  <c r="H702" i="15"/>
  <c r="H573" i="15"/>
  <c r="H328" i="15"/>
  <c r="H587" i="15"/>
  <c r="H31" i="15"/>
  <c r="H175" i="15"/>
  <c r="H477" i="15"/>
  <c r="H274" i="15"/>
  <c r="H783" i="15"/>
  <c r="H735" i="15"/>
  <c r="H24" i="15"/>
  <c r="H169" i="15"/>
  <c r="H817" i="15"/>
  <c r="H721" i="15"/>
  <c r="H387" i="15"/>
  <c r="H524" i="15"/>
  <c r="H400" i="15"/>
  <c r="H541" i="15"/>
  <c r="H469" i="15"/>
  <c r="H708" i="15"/>
  <c r="H255" i="15"/>
  <c r="H318" i="15"/>
  <c r="H322" i="15"/>
  <c r="H960" i="15"/>
  <c r="H835" i="15"/>
  <c r="H740" i="15"/>
  <c r="H411" i="15"/>
  <c r="H658" i="15"/>
  <c r="H368" i="15"/>
  <c r="H754" i="15"/>
  <c r="H564" i="15"/>
  <c r="H115" i="15"/>
  <c r="H33" i="15"/>
  <c r="H28" i="15"/>
  <c r="H154" i="15"/>
  <c r="H873" i="15"/>
  <c r="H330" i="15"/>
  <c r="H361" i="15"/>
  <c r="H663" i="15"/>
  <c r="H324" i="15"/>
  <c r="H742" i="15"/>
  <c r="H858" i="15"/>
  <c r="H266" i="15"/>
  <c r="H859" i="15"/>
  <c r="H473" i="15"/>
  <c r="H528" i="15"/>
  <c r="H571" i="15"/>
  <c r="H648" i="15"/>
  <c r="H427" i="15"/>
  <c r="H346" i="15"/>
  <c r="H1005" i="15"/>
  <c r="H732" i="15"/>
  <c r="H840" i="15"/>
  <c r="H694" i="15"/>
  <c r="H675" i="15"/>
  <c r="H505" i="15"/>
  <c r="H621" i="15"/>
  <c r="H945" i="15"/>
  <c r="H812" i="15"/>
  <c r="H301" i="15"/>
  <c r="H736" i="15"/>
  <c r="H523" i="15"/>
  <c r="H421" i="15"/>
  <c r="H325" i="15"/>
  <c r="H233" i="15"/>
  <c r="H806" i="15"/>
  <c r="H243" i="15"/>
  <c r="H312" i="15"/>
  <c r="H250" i="15"/>
  <c r="H279" i="15"/>
  <c r="H259" i="15"/>
  <c r="H863" i="15"/>
  <c r="H666" i="15"/>
  <c r="H614" i="15"/>
  <c r="H753" i="15"/>
  <c r="H485" i="15"/>
  <c r="H203" i="15"/>
  <c r="H379" i="15"/>
  <c r="H365" i="15"/>
  <c r="H458" i="15"/>
  <c r="H384" i="15"/>
  <c r="H682" i="15"/>
  <c r="H787" i="15"/>
  <c r="H927" i="15"/>
  <c r="H961" i="15"/>
  <c r="H62" i="15"/>
  <c r="H214" i="15"/>
  <c r="H122" i="15"/>
  <c r="H153" i="15"/>
  <c r="H592" i="15"/>
  <c r="H305" i="15"/>
  <c r="H471" i="15"/>
  <c r="H369" i="15"/>
  <c r="H642" i="15"/>
  <c r="H425" i="15"/>
  <c r="H381" i="15"/>
  <c r="H190" i="15"/>
  <c r="H717" i="15"/>
  <c r="H889" i="15"/>
  <c r="H41" i="15"/>
  <c r="H236" i="15"/>
  <c r="H267" i="15"/>
  <c r="H800" i="15"/>
  <c r="H715" i="15"/>
  <c r="H711" i="15"/>
  <c r="H467" i="15"/>
  <c r="H902" i="15"/>
  <c r="H641" i="15"/>
  <c r="H923" i="15"/>
  <c r="H881" i="15"/>
  <c r="H746" i="15"/>
  <c r="H472" i="15"/>
  <c r="H438" i="15"/>
  <c r="H511" i="15"/>
  <c r="H273" i="15"/>
  <c r="H338" i="15"/>
  <c r="H877" i="15"/>
  <c r="H589" i="15"/>
  <c r="H593" i="15"/>
  <c r="H680" i="15"/>
  <c r="H402" i="15"/>
  <c r="H797" i="15"/>
  <c r="H782" i="15"/>
  <c r="H286" i="15"/>
  <c r="H775" i="15"/>
  <c r="H712" i="15"/>
  <c r="H954" i="15"/>
  <c r="H594" i="15"/>
  <c r="H830" i="15"/>
  <c r="H956" i="15"/>
  <c r="H921" i="15"/>
  <c r="H823" i="15"/>
  <c r="H540" i="15"/>
  <c r="H622" i="15"/>
  <c r="H586" i="15"/>
  <c r="H561" i="15"/>
  <c r="H558" i="15"/>
  <c r="H685" i="15"/>
  <c r="H436" i="15"/>
  <c r="H285" i="15"/>
  <c r="H482" i="15"/>
  <c r="H885" i="15"/>
  <c r="H834" i="15"/>
  <c r="H496" i="15"/>
  <c r="H339" i="15"/>
  <c r="H973" i="15"/>
  <c r="H562" i="15"/>
  <c r="H678" i="15"/>
  <c r="H937" i="15"/>
  <c r="H595" i="15"/>
  <c r="H827" i="15"/>
  <c r="H942" i="15"/>
  <c r="H671" i="15"/>
  <c r="H638" i="15"/>
  <c r="H615" i="15"/>
  <c r="H664" i="15"/>
  <c r="H148" i="15"/>
  <c r="H831" i="15"/>
  <c r="H757" i="15"/>
  <c r="H741" i="15"/>
  <c r="H749" i="15"/>
  <c r="H693" i="15"/>
  <c r="H774" i="15"/>
  <c r="H545" i="15"/>
  <c r="H405" i="15"/>
  <c r="H66" i="15"/>
  <c r="H912" i="15"/>
  <c r="H618" i="15"/>
  <c r="H556" i="15"/>
  <c r="H688" i="15"/>
  <c r="H677" i="15"/>
  <c r="H226" i="15"/>
  <c r="H814" i="15"/>
  <c r="H949" i="15"/>
  <c r="H631" i="15"/>
  <c r="H982" i="15"/>
  <c r="H962" i="15"/>
  <c r="H836" i="15"/>
  <c r="H616" i="15"/>
  <c r="H141" i="15"/>
  <c r="H761" i="15"/>
  <c r="H358" i="15"/>
  <c r="H433" i="15"/>
  <c r="H342" i="15"/>
  <c r="H47" i="15"/>
  <c r="H891" i="15"/>
  <c r="H639" i="15"/>
  <c r="H750" i="15"/>
  <c r="H939" i="15"/>
  <c r="H874" i="15"/>
  <c r="H360" i="15"/>
  <c r="H683" i="15"/>
  <c r="H412" i="15"/>
  <c r="H697" i="15"/>
  <c r="H113" i="15"/>
  <c r="H462" i="15"/>
  <c r="H174" i="15"/>
  <c r="H816" i="15"/>
  <c r="H155" i="15"/>
  <c r="H652" i="15"/>
  <c r="H537" i="15"/>
  <c r="H645" i="15"/>
  <c r="H716" i="15"/>
  <c r="H59" i="15"/>
  <c r="H512" i="15"/>
  <c r="H906" i="15"/>
  <c r="H723" i="15"/>
  <c r="H713" i="15"/>
  <c r="H855" i="15"/>
  <c r="H826" i="15"/>
  <c r="H792" i="15"/>
  <c r="H895" i="15"/>
  <c r="H720" i="15"/>
  <c r="M22" i="22" l="1"/>
  <c r="M10" i="22"/>
  <c r="M28" i="22"/>
  <c r="M79" i="22"/>
  <c r="M8" i="22"/>
  <c r="M45" i="22"/>
  <c r="M73" i="22"/>
  <c r="M25" i="22"/>
  <c r="M17" i="22"/>
  <c r="M77" i="22"/>
  <c r="M46" i="22"/>
  <c r="M57" i="22"/>
  <c r="M9" i="22"/>
  <c r="M37" i="22"/>
  <c r="M54" i="22"/>
  <c r="M61" i="22"/>
  <c r="M31" i="22"/>
  <c r="M68" i="22"/>
  <c r="M86" i="22"/>
  <c r="M66" i="22"/>
  <c r="M87" i="22"/>
  <c r="M48" i="22"/>
  <c r="M84" i="22"/>
  <c r="M51" i="22"/>
  <c r="M44" i="22"/>
  <c r="M69" i="22"/>
  <c r="M85" i="22"/>
  <c r="M88" i="22"/>
  <c r="M89" i="22"/>
  <c r="M38" i="22"/>
  <c r="M40" i="22"/>
  <c r="E118" i="21"/>
  <c r="E215" i="21"/>
  <c r="E97" i="21"/>
  <c r="M222" i="21"/>
  <c r="M156" i="21"/>
  <c r="M170" i="21"/>
  <c r="M207" i="21"/>
  <c r="M211" i="21"/>
  <c r="M189" i="21"/>
  <c r="M213" i="21"/>
  <c r="M210" i="21"/>
  <c r="M219" i="21"/>
  <c r="M116" i="21"/>
  <c r="M191" i="21"/>
  <c r="M227" i="21"/>
  <c r="M182" i="21"/>
  <c r="M218" i="21"/>
  <c r="M199" i="21"/>
  <c r="M224" i="21"/>
  <c r="M197" i="21"/>
  <c r="M208" i="21"/>
  <c r="M205" i="21"/>
  <c r="M206" i="21"/>
  <c r="M201" i="21"/>
  <c r="M192" i="21"/>
  <c r="M194" i="21"/>
  <c r="M202" i="21"/>
  <c r="M214" i="21"/>
  <c r="M7" i="22" l="1"/>
  <c r="I855" i="15" l="1"/>
  <c r="I920" i="15"/>
  <c r="I519" i="15"/>
  <c r="I993" i="15"/>
  <c r="I1022" i="15"/>
  <c r="I1023" i="15"/>
  <c r="I269" i="15"/>
  <c r="I1031" i="15"/>
  <c r="L7" i="22" l="1"/>
  <c r="L10" i="22"/>
  <c r="L9" i="22"/>
  <c r="L8" i="22"/>
  <c r="L17" i="22"/>
  <c r="L12" i="22"/>
  <c r="L62" i="22"/>
  <c r="E222" i="21" l="1"/>
  <c r="E188" i="21" l="1"/>
  <c r="E195" i="21"/>
  <c r="E224" i="21"/>
  <c r="L188" i="21"/>
  <c r="M188" i="21" l="1"/>
  <c r="E117" i="21" l="1"/>
  <c r="L200" i="21"/>
  <c r="L117" i="21"/>
  <c r="M117" i="21"/>
  <c r="M30" i="21" l="1"/>
  <c r="M230" i="21"/>
  <c r="L30" i="21" l="1"/>
  <c r="L230" i="21"/>
  <c r="E30" i="21"/>
  <c r="E230" i="21"/>
  <c r="I1061" i="15" l="1"/>
  <c r="I1058" i="15"/>
  <c r="I1070" i="15"/>
  <c r="I1064" i="15"/>
  <c r="I1065" i="15"/>
  <c r="I490" i="15" l="1"/>
  <c r="I155" i="15"/>
  <c r="I676" i="15"/>
  <c r="I895" i="15"/>
  <c r="I826" i="15"/>
  <c r="I555" i="15"/>
  <c r="I792" i="15"/>
  <c r="I720" i="15"/>
  <c r="I804" i="15"/>
  <c r="I745" i="15"/>
  <c r="I1024" i="15"/>
  <c r="I773" i="15"/>
  <c r="I489" i="15"/>
  <c r="I699" i="15"/>
  <c r="I464" i="15"/>
  <c r="I764" i="15"/>
  <c r="I592" i="15"/>
  <c r="I596" i="15"/>
  <c r="I723" i="15"/>
  <c r="I713" i="15"/>
  <c r="I512" i="15"/>
  <c r="I906" i="15"/>
  <c r="I385" i="15"/>
  <c r="I784" i="15"/>
  <c r="I227" i="15"/>
  <c r="I1015" i="15"/>
  <c r="I634" i="15"/>
  <c r="I991" i="15"/>
  <c r="I645" i="15"/>
  <c r="I738" i="15"/>
  <c r="I59" i="15"/>
  <c r="I854" i="15"/>
  <c r="I506" i="15"/>
  <c r="I719" i="15"/>
  <c r="I980" i="15"/>
  <c r="I759" i="15"/>
  <c r="I668" i="15"/>
  <c r="I657" i="15"/>
  <c r="I893" i="15"/>
  <c r="I307" i="15"/>
  <c r="I500" i="15"/>
  <c r="I922" i="15"/>
  <c r="I463" i="15"/>
  <c r="I460" i="15"/>
  <c r="I984" i="15"/>
  <c r="I531" i="15"/>
  <c r="I716" i="15"/>
  <c r="I450" i="15"/>
  <c r="I405" i="15"/>
  <c r="I372" i="15"/>
  <c r="I652" i="15"/>
  <c r="I455" i="15"/>
  <c r="I659" i="15"/>
  <c r="I725" i="15"/>
  <c r="I316" i="15"/>
  <c r="I537" i="15"/>
  <c r="I633" i="15"/>
  <c r="I1000" i="15"/>
  <c r="I952" i="15"/>
  <c r="I357" i="15"/>
  <c r="I445" i="15"/>
  <c r="I890" i="15"/>
  <c r="I973" i="15"/>
  <c r="I688" i="15"/>
  <c r="I809" i="15"/>
  <c r="I529" i="15"/>
  <c r="I885" i="15"/>
  <c r="I698" i="15"/>
  <c r="I580" i="15"/>
  <c r="I937" i="15"/>
  <c r="I770" i="15"/>
  <c r="I638" i="15"/>
  <c r="I552" i="15"/>
  <c r="I968" i="15"/>
  <c r="I990" i="15"/>
  <c r="I794" i="15"/>
  <c r="I828" i="15"/>
  <c r="I813" i="15"/>
  <c r="I943" i="15"/>
  <c r="I674" i="15"/>
  <c r="I979" i="15"/>
  <c r="I860" i="15"/>
  <c r="I842" i="15"/>
  <c r="I841" i="15"/>
  <c r="I915" i="15"/>
  <c r="I945" i="15"/>
  <c r="I933" i="15"/>
  <c r="I758" i="15"/>
  <c r="I560" i="15"/>
  <c r="I722" i="15"/>
  <c r="I630" i="15"/>
  <c r="I807" i="15"/>
  <c r="I641" i="15"/>
  <c r="I710" i="15"/>
  <c r="I950" i="15"/>
  <c r="I554" i="15"/>
  <c r="I897" i="15"/>
  <c r="I684" i="15"/>
  <c r="I622" i="15"/>
  <c r="I1045" i="15"/>
  <c r="I499" i="15"/>
  <c r="I632" i="15"/>
  <c r="I852" i="15"/>
  <c r="I317" i="15"/>
  <c r="I663" i="15"/>
  <c r="I547" i="15"/>
  <c r="I415" i="15"/>
  <c r="I736" i="15"/>
  <c r="I891" i="15"/>
  <c r="I315" i="15"/>
  <c r="I576" i="15"/>
  <c r="I301" i="15"/>
  <c r="I1001" i="15"/>
  <c r="I882" i="15"/>
  <c r="I978" i="15"/>
  <c r="I825" i="15"/>
  <c r="I902" i="15"/>
  <c r="I953" i="15"/>
  <c r="I72" i="15"/>
  <c r="I734" i="15"/>
  <c r="I977" i="15"/>
  <c r="I889" i="15"/>
  <c r="I505" i="15"/>
  <c r="I602" i="15"/>
  <c r="I954" i="15"/>
  <c r="I866" i="15"/>
  <c r="I729" i="15"/>
  <c r="I971" i="15"/>
  <c r="I1009" i="15"/>
  <c r="I675" i="15"/>
  <c r="I694" i="15"/>
  <c r="I824" i="15"/>
  <c r="I1006" i="15"/>
  <c r="I653" i="15"/>
  <c r="I934" i="15"/>
  <c r="I955" i="15"/>
  <c r="I795" i="15"/>
  <c r="I749" i="15"/>
  <c r="I701" i="15"/>
  <c r="I910" i="15"/>
  <c r="I711" i="15"/>
  <c r="I896" i="15"/>
  <c r="I997" i="15"/>
  <c r="I120" i="15"/>
  <c r="I846" i="15"/>
  <c r="I1014" i="15"/>
  <c r="I615" i="15"/>
  <c r="I992" i="15"/>
  <c r="I931" i="15"/>
  <c r="I942" i="15"/>
  <c r="I793" i="15"/>
  <c r="I728" i="15"/>
  <c r="I747" i="15"/>
  <c r="I904" i="15"/>
  <c r="I491" i="15"/>
  <c r="I1049" i="15"/>
  <c r="I585" i="15"/>
  <c r="I426" i="15"/>
  <c r="I888" i="15"/>
  <c r="I681" i="15"/>
  <c r="I838" i="15"/>
  <c r="I302" i="15"/>
  <c r="I845" i="15"/>
  <c r="I543" i="15"/>
  <c r="I856" i="15"/>
  <c r="I803" i="15"/>
  <c r="I1017" i="15"/>
  <c r="I858" i="15"/>
  <c r="I939" i="15"/>
  <c r="I703" i="15"/>
  <c r="I577" i="15"/>
  <c r="I363" i="15"/>
  <c r="I695" i="15"/>
  <c r="I976" i="15"/>
  <c r="I805" i="15"/>
  <c r="I986" i="15"/>
  <c r="I1026" i="15"/>
  <c r="I867" i="15"/>
  <c r="I1008" i="15"/>
  <c r="I1021" i="15"/>
  <c r="I994" i="15"/>
  <c r="I1032" i="15"/>
  <c r="I1003" i="15"/>
  <c r="I1010" i="15"/>
  <c r="I1005" i="15"/>
  <c r="I599" i="15"/>
  <c r="I1016" i="15"/>
  <c r="I1004" i="15"/>
  <c r="I946" i="15"/>
  <c r="I1035" i="15"/>
  <c r="I709" i="15"/>
  <c r="I940" i="15"/>
  <c r="I629" i="15"/>
  <c r="I571" i="15"/>
  <c r="I886" i="15"/>
  <c r="I769" i="15"/>
  <c r="I989" i="15"/>
  <c r="I806" i="15"/>
  <c r="I870" i="15"/>
  <c r="I814" i="15"/>
  <c r="I696" i="15"/>
  <c r="I386" i="15"/>
  <c r="I923" i="15"/>
  <c r="I595" i="15"/>
  <c r="I836" i="15"/>
  <c r="I735" i="15"/>
  <c r="I982" i="15"/>
  <c r="I550" i="15"/>
  <c r="I437" i="15"/>
  <c r="I956" i="15"/>
  <c r="I936" i="15"/>
  <c r="I768" i="15"/>
  <c r="I783" i="15"/>
  <c r="I962" i="15"/>
  <c r="I479" i="15"/>
  <c r="I746" i="15"/>
  <c r="I823" i="15"/>
  <c r="I840" i="15"/>
  <c r="I750" i="15"/>
  <c r="I877" i="15"/>
  <c r="I799" i="15"/>
  <c r="I761" i="15"/>
  <c r="I996" i="15"/>
  <c r="I963" i="15"/>
  <c r="I949" i="15"/>
  <c r="I974" i="15"/>
  <c r="I881" i="15"/>
  <c r="I999" i="15"/>
  <c r="I661" i="15"/>
  <c r="I862" i="15"/>
  <c r="I539" i="15"/>
  <c r="I791" i="15"/>
  <c r="I878" i="15"/>
  <c r="I371" i="15"/>
  <c r="I1037" i="15"/>
  <c r="I1013" i="15"/>
  <c r="I1038" i="15"/>
  <c r="I924" i="15"/>
  <c r="I1033" i="15"/>
  <c r="I1034" i="15"/>
  <c r="I650" i="15"/>
  <c r="I863" i="15"/>
  <c r="I474" i="15"/>
  <c r="I917" i="15"/>
  <c r="I216" i="15"/>
  <c r="I441" i="15"/>
  <c r="I392" i="15"/>
  <c r="I54" i="15"/>
  <c r="I96" i="15"/>
  <c r="I354" i="15"/>
  <c r="I462" i="15"/>
  <c r="I10" i="15"/>
  <c r="I13" i="15"/>
  <c r="I14" i="15"/>
  <c r="I22" i="15"/>
  <c r="I20" i="15"/>
  <c r="I12" i="15"/>
  <c r="I27" i="15"/>
  <c r="I40" i="15"/>
  <c r="I51" i="15"/>
  <c r="I9" i="15"/>
  <c r="I31" i="15"/>
  <c r="I65" i="15"/>
  <c r="I53" i="15"/>
  <c r="I93" i="15"/>
  <c r="I58" i="15"/>
  <c r="I50" i="15"/>
  <c r="I137" i="15"/>
  <c r="I34" i="15"/>
  <c r="I45" i="15"/>
  <c r="I46" i="15"/>
  <c r="I127" i="15"/>
  <c r="I124" i="15"/>
  <c r="I75" i="15"/>
  <c r="I100" i="15"/>
  <c r="I207" i="15"/>
  <c r="I41" i="15"/>
  <c r="I297" i="15"/>
  <c r="I30" i="15"/>
  <c r="I112" i="15"/>
  <c r="I151" i="15"/>
  <c r="I101" i="15"/>
  <c r="I52" i="15"/>
  <c r="I95" i="15"/>
  <c r="I43" i="15"/>
  <c r="I198" i="15"/>
  <c r="I234" i="15"/>
  <c r="I86" i="15"/>
  <c r="I15" i="15"/>
  <c r="I67" i="15"/>
  <c r="I103" i="15"/>
  <c r="I146" i="15"/>
  <c r="I162" i="15"/>
  <c r="I157" i="15"/>
  <c r="I152" i="15"/>
  <c r="I268" i="15"/>
  <c r="I156" i="15"/>
  <c r="I128" i="15"/>
  <c r="I131" i="15"/>
  <c r="I33" i="15"/>
  <c r="I305" i="15"/>
  <c r="I237" i="15"/>
  <c r="I158" i="15"/>
  <c r="I94" i="15"/>
  <c r="I263" i="15"/>
  <c r="I527" i="15"/>
  <c r="I184" i="15"/>
  <c r="I122" i="15"/>
  <c r="I332" i="15"/>
  <c r="I134" i="15"/>
  <c r="I135" i="15"/>
  <c r="I130" i="15"/>
  <c r="I619" i="15"/>
  <c r="I276" i="15"/>
  <c r="I109" i="15"/>
  <c r="I91" i="15"/>
  <c r="I57" i="15"/>
  <c r="I142" i="15"/>
  <c r="I187" i="15"/>
  <c r="I298" i="15"/>
  <c r="I328" i="15"/>
  <c r="I220" i="15"/>
  <c r="I70" i="15"/>
  <c r="I177" i="15"/>
  <c r="I118" i="15"/>
  <c r="I119" i="15"/>
  <c r="I308" i="15"/>
  <c r="I336" i="15"/>
  <c r="I457" i="15"/>
  <c r="I191" i="15"/>
  <c r="I250" i="15"/>
  <c r="I92" i="15"/>
  <c r="I123" i="15"/>
  <c r="I325" i="15"/>
  <c r="I488" i="15"/>
  <c r="I349" i="15"/>
  <c r="I11" i="15"/>
  <c r="I8" i="15"/>
  <c r="I25" i="15"/>
  <c r="I24" i="15"/>
  <c r="I37" i="15"/>
  <c r="I16" i="15"/>
  <c r="I23" i="15"/>
  <c r="I71" i="15"/>
  <c r="I19" i="15"/>
  <c r="I18" i="15"/>
  <c r="I110" i="15"/>
  <c r="I210" i="15"/>
  <c r="I35" i="15"/>
  <c r="I17" i="15"/>
  <c r="I217" i="15"/>
  <c r="I97" i="15"/>
  <c r="I188" i="15"/>
  <c r="I26" i="15"/>
  <c r="I32" i="15"/>
  <c r="I29" i="15"/>
  <c r="I102" i="15"/>
  <c r="I48" i="15"/>
  <c r="I88" i="15"/>
  <c r="I47" i="15"/>
  <c r="I240" i="15"/>
  <c r="I36" i="15"/>
  <c r="I79" i="15"/>
  <c r="I143" i="15"/>
  <c r="I63" i="15"/>
  <c r="I84" i="15"/>
  <c r="I69" i="15"/>
  <c r="I185" i="15"/>
  <c r="I39" i="15"/>
  <c r="I170" i="15"/>
  <c r="I416" i="15"/>
  <c r="I182" i="15"/>
  <c r="I106" i="15"/>
  <c r="I81" i="15"/>
  <c r="I149" i="15"/>
  <c r="I64" i="15"/>
  <c r="I107" i="15"/>
  <c r="I222" i="15"/>
  <c r="I129" i="15"/>
  <c r="I246" i="15"/>
  <c r="I104" i="15"/>
  <c r="I61" i="15"/>
  <c r="I60" i="15"/>
  <c r="I206" i="15"/>
  <c r="I76" i="15"/>
  <c r="I121" i="15"/>
  <c r="I546" i="15"/>
  <c r="I350" i="15"/>
  <c r="I565" i="15"/>
  <c r="I223" i="15"/>
  <c r="I213" i="15"/>
  <c r="I590" i="15"/>
  <c r="I139" i="15"/>
  <c r="I817" i="15"/>
  <c r="I212" i="15"/>
  <c r="I282" i="15"/>
  <c r="I49" i="15"/>
  <c r="I294" i="15"/>
  <c r="I179" i="15"/>
  <c r="I160" i="15"/>
  <c r="I166" i="15"/>
  <c r="I323" i="15"/>
  <c r="I68" i="15"/>
  <c r="I28" i="15"/>
  <c r="I172" i="15"/>
  <c r="I180" i="15"/>
  <c r="I178" i="15"/>
  <c r="I322" i="15"/>
  <c r="I261" i="15"/>
  <c r="I285" i="15"/>
  <c r="I74" i="15"/>
  <c r="I116" i="15"/>
  <c r="I228" i="15"/>
  <c r="I277" i="15"/>
  <c r="I275" i="15"/>
  <c r="I362" i="15"/>
  <c r="I193" i="15"/>
  <c r="I518" i="15"/>
  <c r="I209" i="15"/>
  <c r="I83" i="15"/>
  <c r="I380" i="15"/>
  <c r="I388" i="15"/>
  <c r="I62" i="15"/>
  <c r="I313" i="15"/>
  <c r="I453" i="15"/>
  <c r="I153" i="15"/>
  <c r="I204" i="15"/>
  <c r="I165" i="15"/>
  <c r="I115" i="15"/>
  <c r="I636" i="15"/>
  <c r="I42" i="15"/>
  <c r="I374" i="15"/>
  <c r="I620" i="15"/>
  <c r="I345" i="15"/>
  <c r="I583" i="15"/>
  <c r="I772" i="15"/>
  <c r="I786" i="15"/>
  <c r="I612" i="15"/>
  <c r="I666" i="15"/>
  <c r="I337" i="15"/>
  <c r="I352" i="15"/>
  <c r="I390" i="15"/>
  <c r="I90" i="15"/>
  <c r="I321" i="15"/>
  <c r="I428" i="15"/>
  <c r="I248" i="15"/>
  <c r="I140" i="15"/>
  <c r="I279" i="15"/>
  <c r="I260" i="15"/>
  <c r="I196" i="15"/>
  <c r="I411" i="15"/>
  <c r="I451" i="15"/>
  <c r="I241" i="15"/>
  <c r="I144" i="15"/>
  <c r="I573" i="15"/>
  <c r="I229" i="15"/>
  <c r="I163" i="15"/>
  <c r="I262" i="15"/>
  <c r="I396" i="15"/>
  <c r="I508" i="15"/>
  <c r="I566" i="15"/>
  <c r="I417" i="15"/>
  <c r="I461" i="15"/>
  <c r="I679" i="15"/>
  <c r="I21" i="15"/>
  <c r="I568" i="15"/>
  <c r="I186" i="15"/>
  <c r="I446" i="15"/>
  <c r="I192" i="15"/>
  <c r="I373" i="15"/>
  <c r="I627" i="15"/>
  <c r="I319" i="15"/>
  <c r="I232" i="15"/>
  <c r="I815" i="15"/>
  <c r="I147" i="15"/>
  <c r="I314" i="15"/>
  <c r="I73" i="15"/>
  <c r="I559" i="15"/>
  <c r="I427" i="15"/>
  <c r="I175" i="15"/>
  <c r="I236" i="15"/>
  <c r="I623" i="15"/>
  <c r="I293" i="15"/>
  <c r="I243" i="15"/>
  <c r="I271" i="15"/>
  <c r="I644" i="15"/>
  <c r="I266" i="15"/>
  <c r="I299" i="15"/>
  <c r="I526" i="15"/>
  <c r="I267" i="15"/>
  <c r="I219" i="15"/>
  <c r="I231" i="15"/>
  <c r="I138" i="15"/>
  <c r="I648" i="15"/>
  <c r="I898" i="15"/>
  <c r="I473" i="15"/>
  <c r="I667" i="15"/>
  <c r="I224" i="15"/>
  <c r="I938" i="15"/>
  <c r="I541" i="15"/>
  <c r="I442" i="15"/>
  <c r="I391" i="15"/>
  <c r="I401" i="15"/>
  <c r="I413" i="15"/>
  <c r="I132" i="15"/>
  <c r="I201" i="15"/>
  <c r="I56" i="15"/>
  <c r="I167" i="15"/>
  <c r="I291" i="15"/>
  <c r="I432" i="15"/>
  <c r="I486" i="15"/>
  <c r="I365" i="15"/>
  <c r="I108" i="15"/>
  <c r="I274" i="15"/>
  <c r="I136" i="15"/>
  <c r="I150" i="15"/>
  <c r="I221" i="15"/>
  <c r="I584" i="15"/>
  <c r="I215" i="15"/>
  <c r="I80" i="15"/>
  <c r="I287" i="15"/>
  <c r="I126" i="15"/>
  <c r="I270" i="15"/>
  <c r="I199" i="15"/>
  <c r="I522" i="15"/>
  <c r="I205" i="15"/>
  <c r="I502" i="15"/>
  <c r="I225" i="15"/>
  <c r="I335" i="15"/>
  <c r="I360" i="15"/>
  <c r="I85" i="15"/>
  <c r="I254" i="15"/>
  <c r="I125" i="15"/>
  <c r="I38" i="15"/>
  <c r="I366" i="15"/>
  <c r="I117" i="15"/>
  <c r="I256" i="15"/>
  <c r="I264" i="15"/>
  <c r="I353" i="15"/>
  <c r="I538" i="15"/>
  <c r="I660" i="15"/>
  <c r="I614" i="15"/>
  <c r="I610" i="15"/>
  <c r="I339" i="15"/>
  <c r="I133" i="15"/>
  <c r="I326" i="15"/>
  <c r="I832" i="15"/>
  <c r="I359" i="15"/>
  <c r="I218" i="15"/>
  <c r="I344" i="15"/>
  <c r="I290" i="15"/>
  <c r="I558" i="15"/>
  <c r="I1002" i="15"/>
  <c r="I705" i="15"/>
  <c r="I406" i="15"/>
  <c r="I176" i="15"/>
  <c r="I190" i="15"/>
  <c r="I624" i="15"/>
  <c r="I548" i="15"/>
  <c r="I105" i="15"/>
  <c r="I649" i="15"/>
  <c r="I280" i="15"/>
  <c r="I211" i="15"/>
  <c r="I281" i="15"/>
  <c r="I173" i="15"/>
  <c r="I253" i="15"/>
  <c r="I82" i="15"/>
  <c r="I278" i="15"/>
  <c r="I383" i="15"/>
  <c r="I487" i="15"/>
  <c r="I434" i="15"/>
  <c r="I591" i="15"/>
  <c r="I257" i="15"/>
  <c r="I429" i="15"/>
  <c r="I706" i="15"/>
  <c r="I430" i="15"/>
  <c r="I932" i="15"/>
  <c r="I252" i="15"/>
  <c r="I431" i="15"/>
  <c r="I378" i="15"/>
  <c r="I272" i="15"/>
  <c r="I532" i="15"/>
  <c r="I574" i="15"/>
  <c r="I726" i="15"/>
  <c r="I161" i="15"/>
  <c r="I200" i="15"/>
  <c r="I44" i="15"/>
  <c r="I1039" i="15"/>
  <c r="I691" i="15"/>
  <c r="I608" i="15"/>
  <c r="I384" i="15"/>
  <c r="I1044" i="15"/>
  <c r="I606" i="15"/>
  <c r="I530" i="15"/>
  <c r="I238" i="15"/>
  <c r="I284" i="15"/>
  <c r="I346" i="15"/>
  <c r="I553" i="15"/>
  <c r="I98" i="15"/>
  <c r="I235" i="15"/>
  <c r="I669" i="15"/>
  <c r="I320" i="15"/>
  <c r="I340" i="15"/>
  <c r="I718" i="15"/>
  <c r="I154" i="15"/>
  <c r="I800" i="15"/>
  <c r="I369" i="15"/>
  <c r="I310" i="15"/>
  <c r="I347" i="15"/>
  <c r="I611" i="15"/>
  <c r="I712" i="15"/>
  <c r="I283" i="15"/>
  <c r="I247" i="15"/>
  <c r="I533" i="15"/>
  <c r="I496" i="15"/>
  <c r="I422" i="15"/>
  <c r="I561" i="15"/>
  <c r="I642" i="15"/>
  <c r="I171" i="15"/>
  <c r="I459" i="15"/>
  <c r="I208" i="15"/>
  <c r="I811" i="15"/>
  <c r="I743" i="15"/>
  <c r="I458" i="15"/>
  <c r="I77" i="15"/>
  <c r="I439" i="15"/>
  <c r="I420" i="15"/>
  <c r="I655" i="15"/>
  <c r="I164" i="15"/>
  <c r="I233" i="15"/>
  <c r="I708" i="15"/>
  <c r="I195" i="15"/>
  <c r="I504" i="15"/>
  <c r="I762" i="15"/>
  <c r="I864" i="15"/>
  <c r="I169" i="15"/>
  <c r="I525" i="15"/>
  <c r="I1041" i="15"/>
  <c r="I820" i="15"/>
  <c r="I370" i="15"/>
  <c r="I194" i="15"/>
  <c r="I879" i="15"/>
  <c r="I376" i="15"/>
  <c r="I404" i="15"/>
  <c r="I342" i="15"/>
  <c r="I542" i="15"/>
  <c r="I763" i="15"/>
  <c r="I544" i="15"/>
  <c r="I66" i="15"/>
  <c r="I651" i="15"/>
  <c r="I423" i="15"/>
  <c r="I501" i="15"/>
  <c r="I556" i="15"/>
  <c r="I295" i="15"/>
  <c r="I466" i="15"/>
  <c r="I375" i="15"/>
  <c r="I774" i="15"/>
  <c r="I643" i="15"/>
  <c r="I296" i="15"/>
  <c r="I540" i="15"/>
  <c r="I114" i="15"/>
  <c r="I249" i="15"/>
  <c r="I960" i="15"/>
  <c r="I810" i="15"/>
  <c r="I482" i="15"/>
  <c r="I402" i="15"/>
  <c r="I203" i="15"/>
  <c r="I700" i="15"/>
  <c r="I306" i="15"/>
  <c r="I189" i="15"/>
  <c r="I834" i="15"/>
  <c r="I78" i="15"/>
  <c r="I492" i="15"/>
  <c r="I448" i="15"/>
  <c r="I419" i="15"/>
  <c r="I183" i="15"/>
  <c r="I440" i="15"/>
  <c r="I181" i="15"/>
  <c r="I654" i="15"/>
  <c r="I656" i="15"/>
  <c r="I872" i="15"/>
  <c r="I331" i="15"/>
  <c r="I521" i="15"/>
  <c r="I382" i="15"/>
  <c r="I239" i="15"/>
  <c r="I398" i="15"/>
  <c r="I99" i="15"/>
  <c r="I312" i="15"/>
  <c r="I1046" i="15"/>
  <c r="I409" i="15"/>
  <c r="I495" i="15"/>
  <c r="I327" i="15"/>
  <c r="I1042" i="15"/>
  <c r="I503" i="15"/>
  <c r="I410" i="15"/>
  <c r="I168" i="15"/>
  <c r="I329" i="15"/>
  <c r="I601" i="15"/>
  <c r="I425" i="15"/>
  <c r="I587" i="15"/>
  <c r="I475" i="15"/>
  <c r="I753" i="15"/>
  <c r="I564" i="15"/>
  <c r="I367" i="15"/>
  <c r="I687" i="15"/>
  <c r="I678" i="15"/>
  <c r="I777" i="15"/>
  <c r="I780" i="15"/>
  <c r="I536" i="15"/>
  <c r="I1027" i="15"/>
  <c r="I286" i="15"/>
  <c r="I469" i="15"/>
  <c r="I494" i="15"/>
  <c r="I514" i="15"/>
  <c r="I517" i="15"/>
  <c r="I330" i="15"/>
  <c r="I341" i="15"/>
  <c r="I876" i="15"/>
  <c r="I635" i="15"/>
  <c r="I334" i="15"/>
  <c r="I242" i="15"/>
  <c r="I658" i="15"/>
  <c r="I355" i="15"/>
  <c r="I368" i="15"/>
  <c r="I887" i="15"/>
  <c r="I55" i="15"/>
  <c r="I570" i="15"/>
  <c r="I859" i="15"/>
  <c r="I230" i="15"/>
  <c r="I309" i="15"/>
  <c r="I389" i="15"/>
  <c r="I607" i="15"/>
  <c r="I628" i="15"/>
  <c r="I625" i="15"/>
  <c r="I1047" i="15"/>
  <c r="I741" i="15"/>
  <c r="I311" i="15"/>
  <c r="I498" i="15"/>
  <c r="I214" i="15"/>
  <c r="I424" i="15"/>
  <c r="I324" i="15"/>
  <c r="I244" i="15"/>
  <c r="I381" i="15"/>
  <c r="I438" i="15"/>
  <c r="I111" i="15"/>
  <c r="I790" i="15"/>
  <c r="I468" i="15"/>
  <c r="I476" i="15"/>
  <c r="I259" i="15"/>
  <c r="I833" i="15"/>
  <c r="I255" i="15"/>
  <c r="I447" i="15"/>
  <c r="I89" i="15"/>
  <c r="I515" i="15"/>
  <c r="I300" i="15"/>
  <c r="I513" i="15"/>
  <c r="I578" i="15"/>
  <c r="I985" i="15"/>
  <c r="I251" i="15"/>
  <c r="I510" i="15"/>
  <c r="I682" i="15"/>
  <c r="I961" i="15"/>
  <c r="I436" i="15"/>
  <c r="I549" i="15"/>
  <c r="I715" i="15"/>
  <c r="I477" i="15"/>
  <c r="I819" i="15"/>
  <c r="I393" i="15"/>
  <c r="I202" i="15"/>
  <c r="I497" i="15"/>
  <c r="I604" i="15"/>
  <c r="I421" i="15"/>
  <c r="I958" i="15"/>
  <c r="I631" i="15"/>
  <c r="I575" i="15"/>
  <c r="I418" i="15"/>
  <c r="I714" i="15"/>
  <c r="I707" i="15"/>
  <c r="I470" i="15"/>
  <c r="I1051" i="15"/>
  <c r="I731" i="15"/>
  <c r="I454" i="15"/>
  <c r="I226" i="15"/>
  <c r="I394" i="15"/>
  <c r="I808" i="15"/>
  <c r="I739" i="15"/>
  <c r="I797" i="15"/>
  <c r="I379" i="15"/>
  <c r="I730" i="15"/>
  <c r="I782" i="15"/>
  <c r="I848" i="15"/>
  <c r="I812" i="15"/>
  <c r="I400" i="15"/>
  <c r="I637" i="15"/>
  <c r="I408" i="15"/>
  <c r="I387" i="15"/>
  <c r="I849" i="15"/>
  <c r="I605" i="15"/>
  <c r="I467" i="15"/>
  <c r="I1040" i="15"/>
  <c r="I356" i="15"/>
  <c r="I766" i="15"/>
  <c r="I273" i="15"/>
  <c r="I551" i="15"/>
  <c r="I435" i="15"/>
  <c r="I593" i="15"/>
  <c r="I141" i="15"/>
  <c r="I717" i="15"/>
  <c r="I686" i="15"/>
  <c r="I485" i="15"/>
  <c r="I563" i="15"/>
  <c r="I395" i="15"/>
  <c r="I693" i="15"/>
  <c r="I765" i="15"/>
  <c r="I672" i="15"/>
  <c r="I757" i="15"/>
  <c r="I304" i="15"/>
  <c r="I507" i="15"/>
  <c r="I478" i="15"/>
  <c r="I361" i="15"/>
  <c r="I640" i="15"/>
  <c r="I751" i="15"/>
  <c r="I704" i="15"/>
  <c r="I760" i="15"/>
  <c r="I861" i="15"/>
  <c r="I875" i="15"/>
  <c r="I534" i="15"/>
  <c r="I288" i="15"/>
  <c r="I787" i="15"/>
  <c r="I433" i="15"/>
  <c r="I779" i="15"/>
  <c r="I159" i="15"/>
  <c r="I145" i="15"/>
  <c r="I913" i="15"/>
  <c r="I919" i="15"/>
  <c r="I588" i="15"/>
  <c r="I727" i="15"/>
  <c r="I857" i="15"/>
  <c r="I831" i="15"/>
  <c r="I988" i="15"/>
  <c r="I884" i="15"/>
  <c r="I742" i="15"/>
  <c r="I683" i="15"/>
  <c r="I318" i="15"/>
  <c r="I1048" i="15"/>
  <c r="I871" i="15"/>
  <c r="I802" i="15"/>
  <c r="I916" i="15"/>
  <c r="I771" i="15"/>
  <c r="I586" i="15"/>
  <c r="I582" i="15"/>
  <c r="I821" i="15"/>
  <c r="I621" i="15"/>
  <c r="I928" i="15"/>
  <c r="I618" i="15"/>
  <c r="I837" i="15"/>
  <c r="I912" i="15"/>
  <c r="I616" i="15"/>
  <c r="I951" i="15"/>
  <c r="I1050" i="15"/>
  <c r="I756" i="15"/>
  <c r="I609" i="15"/>
  <c r="I589" i="15"/>
  <c r="I689" i="15"/>
  <c r="I948" i="15"/>
  <c r="I483" i="15"/>
  <c r="I1011" i="15"/>
  <c r="I998" i="15"/>
  <c r="I926" i="15"/>
  <c r="I737" i="15"/>
  <c r="I449" i="15"/>
  <c r="I407" i="15"/>
  <c r="I752" i="15"/>
  <c r="I333" i="15"/>
  <c r="I969" i="15"/>
  <c r="I511" i="15"/>
  <c r="I733" i="15"/>
  <c r="I905" i="15"/>
  <c r="I899" i="15"/>
  <c r="I572" i="15"/>
  <c r="I744" i="15"/>
  <c r="I776" i="15"/>
  <c r="I789" i="15"/>
  <c r="I665" i="15"/>
  <c r="I523" i="15"/>
  <c r="I740" i="15"/>
  <c r="I873" i="15"/>
  <c r="I868" i="15"/>
  <c r="I245" i="15"/>
  <c r="I981" i="15"/>
  <c r="I818" i="15"/>
  <c r="I775" i="15"/>
  <c r="I908" i="15"/>
  <c r="I972" i="15"/>
  <c r="I292" i="15"/>
  <c r="I921" i="15"/>
  <c r="I509" i="15"/>
  <c r="I975" i="15"/>
  <c r="I399" i="15"/>
  <c r="I685" i="15"/>
  <c r="I581" i="15"/>
  <c r="I822" i="15"/>
  <c r="I338" i="15"/>
  <c r="I444" i="15"/>
  <c r="I909" i="15"/>
  <c r="I516" i="15"/>
  <c r="I680" i="15"/>
  <c r="I358" i="15"/>
  <c r="I646" i="15"/>
  <c r="I935" i="15"/>
  <c r="I174" i="15"/>
  <c r="I403" i="15"/>
  <c r="I662" i="15"/>
  <c r="I827" i="15"/>
  <c r="I853" i="15"/>
  <c r="I1036" i="15"/>
  <c r="I816" i="15"/>
  <c r="I456" i="15"/>
  <c r="I702" i="15"/>
  <c r="I796" i="15"/>
  <c r="I480" i="15"/>
  <c r="I528" i="15"/>
  <c r="I397" i="15"/>
  <c r="I801" i="15"/>
  <c r="I567" i="15"/>
  <c r="I520" i="15"/>
  <c r="I569" i="15"/>
  <c r="I850" i="15"/>
  <c r="I755" i="15"/>
  <c r="I869" i="15"/>
  <c r="I524" i="15"/>
  <c r="I600" i="15"/>
  <c r="I967" i="15"/>
  <c r="I113" i="15"/>
  <c r="I748" i="15"/>
  <c r="I414" i="15"/>
  <c r="I798" i="15"/>
  <c r="I673" i="15"/>
  <c r="I594" i="15"/>
  <c r="I1012" i="15"/>
  <c r="I732" i="15"/>
  <c r="I579" i="15"/>
  <c r="I925" i="15"/>
  <c r="I835" i="15"/>
  <c r="I617" i="15"/>
  <c r="I1007" i="15"/>
  <c r="I465" i="15"/>
  <c r="I598" i="15"/>
  <c r="I265" i="15"/>
  <c r="I697" i="15"/>
  <c r="I927" i="15"/>
  <c r="I677" i="15"/>
  <c r="I843" i="15"/>
  <c r="I903" i="15"/>
  <c r="I901" i="15"/>
  <c r="I639" i="15"/>
  <c r="I87" i="15"/>
  <c r="I1053" i="15" l="1"/>
  <c r="F222" i="21"/>
  <c r="F188" i="21" l="1"/>
  <c r="F30" i="21"/>
  <c r="E83" i="22" l="1"/>
  <c r="E66" i="22"/>
  <c r="E59" i="22"/>
  <c r="E47" i="22"/>
  <c r="E87" i="22"/>
  <c r="E21" i="22"/>
  <c r="E62" i="22"/>
  <c r="E57" i="22"/>
  <c r="E9" i="22"/>
  <c r="E90" i="22"/>
  <c r="E25" i="22"/>
  <c r="E105" i="22"/>
  <c r="E70" i="22"/>
  <c r="E126" i="22"/>
  <c r="E95" i="22"/>
  <c r="E74" i="22"/>
  <c r="E7" i="22"/>
  <c r="E113" i="22"/>
  <c r="E10" i="22"/>
  <c r="E40" i="22"/>
  <c r="E80" i="22"/>
  <c r="E31" i="22"/>
  <c r="E110" i="22"/>
  <c r="E86" i="22"/>
  <c r="E97" i="22"/>
  <c r="E125" i="22"/>
  <c r="E35" i="22"/>
  <c r="E8" i="22"/>
  <c r="E18" i="22"/>
  <c r="E108" i="22"/>
  <c r="E111" i="22"/>
  <c r="E28" i="22"/>
  <c r="E127" i="22"/>
  <c r="E12" i="22"/>
  <c r="E77" i="22"/>
  <c r="E13" i="22"/>
  <c r="E37" i="22"/>
  <c r="E128" i="22"/>
  <c r="E119" i="22"/>
  <c r="E81" i="22"/>
  <c r="E129" i="22"/>
  <c r="E130" i="22"/>
  <c r="E131" i="22"/>
  <c r="E88" i="22"/>
  <c r="E132" i="22"/>
  <c r="E133" i="22"/>
  <c r="E44" i="22"/>
  <c r="E19" i="22"/>
  <c r="E53" i="22"/>
  <c r="E67" i="22"/>
  <c r="E102" i="22"/>
  <c r="E93" i="22"/>
  <c r="E92" i="22"/>
  <c r="E116" i="22"/>
  <c r="E69" i="22"/>
  <c r="E134" i="22"/>
  <c r="E135" i="22"/>
  <c r="E136" i="22"/>
  <c r="E137" i="22"/>
  <c r="E138" i="22"/>
  <c r="E54" i="22"/>
  <c r="E123" i="22"/>
  <c r="E115" i="22"/>
  <c r="E24" i="22"/>
  <c r="E122" i="22"/>
  <c r="E85" i="22"/>
  <c r="E79" i="22"/>
  <c r="E139" i="22"/>
  <c r="E48" i="22"/>
  <c r="E46" i="22"/>
  <c r="E140" i="22"/>
  <c r="E71" i="22"/>
  <c r="E94" i="22"/>
  <c r="E103" i="22"/>
  <c r="E120" i="22"/>
  <c r="E98" i="22"/>
  <c r="E141" i="22"/>
  <c r="E72" i="22"/>
  <c r="E112" i="22"/>
  <c r="E73" i="22"/>
  <c r="E124" i="22"/>
  <c r="E68" i="22"/>
  <c r="E89" i="22"/>
  <c r="E43" i="22"/>
  <c r="E106" i="22"/>
  <c r="E51" i="22"/>
  <c r="E61" i="22"/>
  <c r="E91" i="22"/>
  <c r="E78" i="22"/>
  <c r="E96" i="22"/>
  <c r="E121" i="22"/>
  <c r="E99" i="22"/>
  <c r="E75" i="22"/>
  <c r="E104" i="22"/>
  <c r="E100" i="22"/>
  <c r="E45" i="22"/>
  <c r="E114" i="22"/>
  <c r="E22" i="22"/>
  <c r="E118" i="22"/>
  <c r="E101" i="22"/>
  <c r="E109" i="22"/>
  <c r="E142" i="22"/>
  <c r="E107" i="22"/>
  <c r="E32" i="22"/>
  <c r="E38" i="22"/>
  <c r="E52" i="22"/>
  <c r="E117" i="22"/>
  <c r="E82" i="22"/>
  <c r="E84" i="22"/>
  <c r="I1069" i="15" l="1"/>
  <c r="I1060" i="15" l="1"/>
  <c r="I1071" i="15"/>
  <c r="I1066" i="15"/>
  <c r="I1068" i="15"/>
  <c r="M215" i="21"/>
  <c r="M92" i="21"/>
  <c r="M158" i="21"/>
  <c r="M225" i="21"/>
  <c r="M52" i="21"/>
  <c r="M131" i="21"/>
  <c r="M180" i="21"/>
  <c r="M109" i="21"/>
  <c r="I1072" i="15" l="1"/>
  <c r="M128" i="21"/>
  <c r="M193" i="21"/>
  <c r="M54" i="21"/>
  <c r="M96" i="21"/>
  <c r="M97" i="21"/>
  <c r="M157" i="21"/>
  <c r="M61" i="21"/>
  <c r="M39" i="21"/>
  <c r="M71" i="21"/>
  <c r="M47" i="21"/>
  <c r="M138" i="21"/>
  <c r="M44" i="21"/>
  <c r="M11" i="21"/>
  <c r="M198" i="21"/>
  <c r="M163" i="21"/>
  <c r="M86" i="21"/>
  <c r="M114" i="21"/>
  <c r="M101" i="21"/>
  <c r="M18" i="21"/>
  <c r="M142" i="21"/>
  <c r="M22" i="21"/>
  <c r="M72" i="21"/>
  <c r="M33" i="21"/>
  <c r="M31" i="21"/>
  <c r="M64" i="21"/>
  <c r="M130" i="21"/>
  <c r="M123" i="21"/>
  <c r="M60" i="21"/>
  <c r="M228" i="21"/>
  <c r="M118" i="21"/>
  <c r="M93" i="21"/>
  <c r="M133" i="21"/>
  <c r="M159" i="21"/>
  <c r="M9" i="21"/>
  <c r="M81" i="21"/>
  <c r="M36" i="21"/>
  <c r="M70" i="21"/>
  <c r="M27" i="21"/>
  <c r="M53" i="21"/>
  <c r="M69" i="21"/>
  <c r="M187" i="21"/>
  <c r="M90" i="21"/>
  <c r="M150" i="21"/>
  <c r="M135" i="21"/>
  <c r="M83" i="21"/>
  <c r="M171" i="21"/>
  <c r="M113" i="21"/>
  <c r="M179" i="21"/>
  <c r="M200" i="21"/>
  <c r="M221" i="21"/>
  <c r="M155" i="21"/>
  <c r="M183" i="21"/>
  <c r="M12" i="21"/>
  <c r="M45" i="21"/>
  <c r="M37" i="21"/>
  <c r="M105" i="21"/>
  <c r="M145" i="21"/>
  <c r="M87" i="21"/>
  <c r="M229" i="21"/>
  <c r="M74" i="21"/>
  <c r="M51" i="21"/>
  <c r="M58" i="21"/>
  <c r="M79" i="21"/>
  <c r="M63" i="21"/>
  <c r="M29" i="21"/>
  <c r="M165" i="21"/>
  <c r="M141" i="21"/>
  <c r="M127" i="21"/>
  <c r="M66" i="21"/>
  <c r="M134" i="21"/>
  <c r="M129" i="21"/>
  <c r="M7" i="21"/>
  <c r="M162" i="21"/>
  <c r="M139" i="21"/>
  <c r="M115" i="21"/>
  <c r="M46" i="21"/>
  <c r="M166" i="21"/>
  <c r="M168" i="21"/>
  <c r="M223" i="21"/>
  <c r="M110" i="21"/>
  <c r="M103" i="21"/>
  <c r="M125" i="21"/>
  <c r="M23" i="21"/>
  <c r="M120" i="21"/>
  <c r="M164" i="21"/>
  <c r="M80" i="21"/>
  <c r="M8" i="21"/>
  <c r="M196" i="21"/>
  <c r="M190" i="21"/>
  <c r="M67" i="21"/>
  <c r="M24" i="21"/>
  <c r="M108" i="21"/>
  <c r="M62" i="21"/>
  <c r="M143" i="21"/>
  <c r="M181" i="21"/>
  <c r="M14" i="21"/>
  <c r="M154" i="21"/>
  <c r="M153" i="21"/>
  <c r="M111" i="21"/>
  <c r="M85" i="21"/>
  <c r="M137" i="21"/>
  <c r="M99" i="21"/>
  <c r="M147" i="21"/>
  <c r="M84" i="21"/>
  <c r="M106" i="21"/>
  <c r="M40" i="21"/>
  <c r="M41" i="21"/>
  <c r="M167" i="21"/>
  <c r="M140" i="21"/>
  <c r="M43" i="21"/>
  <c r="M32" i="21"/>
  <c r="M88" i="21"/>
  <c r="M174" i="21"/>
  <c r="M17" i="21"/>
  <c r="M19" i="21"/>
  <c r="M65" i="21"/>
  <c r="M184" i="21"/>
  <c r="M186" i="21"/>
  <c r="M82" i="21"/>
  <c r="M35" i="21"/>
  <c r="M226" i="21"/>
  <c r="M34" i="21"/>
  <c r="M216" i="21"/>
  <c r="M95" i="21"/>
  <c r="M42" i="21"/>
  <c r="M203" i="21"/>
  <c r="M144" i="21"/>
  <c r="M25" i="21"/>
  <c r="M75" i="21"/>
  <c r="M172" i="21"/>
  <c r="M68" i="21"/>
  <c r="M175" i="21"/>
  <c r="M160" i="21"/>
  <c r="M178" i="21"/>
  <c r="M57" i="21"/>
  <c r="M121" i="21"/>
  <c r="M91" i="21"/>
  <c r="M161" i="21"/>
  <c r="M176" i="21"/>
  <c r="M94" i="21"/>
  <c r="M136" i="21"/>
  <c r="M16" i="21"/>
  <c r="M152" i="21"/>
  <c r="M185" i="21"/>
  <c r="M126" i="21"/>
  <c r="M15" i="21"/>
  <c r="M50" i="21"/>
  <c r="M89" i="21"/>
  <c r="M77" i="21"/>
  <c r="M59" i="21"/>
  <c r="M56" i="21"/>
  <c r="M20" i="21"/>
  <c r="M13" i="21"/>
  <c r="M100" i="21"/>
  <c r="M149" i="21"/>
  <c r="M73" i="21"/>
  <c r="M124" i="21"/>
  <c r="M38" i="21"/>
  <c r="M112" i="21"/>
  <c r="M209" i="21"/>
  <c r="M148" i="21"/>
  <c r="M169" i="21"/>
  <c r="M10" i="21"/>
  <c r="M177" i="21"/>
  <c r="M217" i="21"/>
  <c r="M212" i="21"/>
  <c r="M122" i="21"/>
  <c r="M48" i="21"/>
  <c r="M104" i="21"/>
  <c r="M49" i="21"/>
  <c r="M173" i="21"/>
  <c r="M119" i="21"/>
  <c r="M220" i="21"/>
  <c r="M102" i="21"/>
  <c r="M98" i="21"/>
  <c r="M21" i="21"/>
  <c r="M146" i="21"/>
  <c r="M26" i="21"/>
  <c r="M204" i="21"/>
  <c r="M76" i="21"/>
  <c r="M55" i="21"/>
  <c r="M107" i="21"/>
  <c r="M151" i="21"/>
  <c r="M28" i="21"/>
  <c r="M132" i="21"/>
  <c r="M78" i="21"/>
  <c r="E17" i="22" l="1"/>
  <c r="L96" i="21"/>
  <c r="L74" i="21"/>
  <c r="L83" i="21"/>
  <c r="L163" i="21"/>
  <c r="L97" i="21"/>
  <c r="L142" i="21"/>
  <c r="L128" i="21"/>
  <c r="L81" i="21"/>
  <c r="L39" i="21"/>
  <c r="L18" i="21"/>
  <c r="L26" i="21"/>
  <c r="L130" i="21"/>
  <c r="L43" i="21"/>
  <c r="L64" i="21"/>
  <c r="L190" i="21"/>
  <c r="L115" i="21"/>
  <c r="L75" i="21"/>
  <c r="L108" i="21"/>
  <c r="L105" i="21"/>
  <c r="L132" i="21"/>
  <c r="L28" i="21"/>
  <c r="L138" i="21"/>
  <c r="L71" i="21"/>
  <c r="L151" i="21"/>
  <c r="L204" i="21"/>
  <c r="L24" i="21"/>
  <c r="L42" i="21"/>
  <c r="L12" i="21"/>
  <c r="L70" i="21"/>
  <c r="L23" i="21"/>
  <c r="L87" i="21"/>
  <c r="L92" i="21"/>
  <c r="L55" i="21"/>
  <c r="L93" i="21"/>
  <c r="L179" i="21"/>
  <c r="L27" i="21"/>
  <c r="L9" i="21"/>
  <c r="L7" i="21"/>
  <c r="L53" i="21"/>
  <c r="L47" i="21"/>
  <c r="L25" i="21"/>
  <c r="L155" i="21"/>
  <c r="L158" i="21"/>
  <c r="L147" i="21"/>
  <c r="L225" i="21"/>
  <c r="L181" i="21"/>
  <c r="L22" i="21"/>
  <c r="L86" i="21"/>
  <c r="L40" i="21"/>
  <c r="L19" i="21"/>
  <c r="L52" i="21"/>
  <c r="L131" i="21"/>
  <c r="L229" i="21"/>
  <c r="L11" i="21"/>
  <c r="L180" i="21"/>
  <c r="L137" i="21"/>
  <c r="L216" i="21"/>
  <c r="L80" i="21"/>
  <c r="L29" i="21"/>
  <c r="L109" i="21"/>
  <c r="L150" i="21"/>
  <c r="L113" i="21"/>
  <c r="L118" i="21"/>
  <c r="L139" i="21"/>
  <c r="L198" i="21"/>
  <c r="L140" i="21"/>
  <c r="L21" i="21"/>
  <c r="L114" i="21"/>
  <c r="L54" i="21"/>
  <c r="L193" i="21"/>
  <c r="L61" i="21"/>
  <c r="L162" i="21"/>
  <c r="L165" i="21"/>
  <c r="L125" i="21"/>
  <c r="L172" i="21"/>
  <c r="L37" i="21"/>
  <c r="L35" i="21"/>
  <c r="L176" i="21"/>
  <c r="L88" i="21"/>
  <c r="L95" i="21"/>
  <c r="L134" i="21"/>
  <c r="L221" i="21"/>
  <c r="L143" i="21"/>
  <c r="L123" i="21"/>
  <c r="L167" i="21"/>
  <c r="L72" i="21"/>
  <c r="L186" i="21"/>
  <c r="L41" i="21"/>
  <c r="L215" i="21"/>
  <c r="L196" i="21"/>
  <c r="L157" i="21"/>
  <c r="L91" i="21"/>
  <c r="L111" i="21"/>
  <c r="L17" i="21"/>
  <c r="L127" i="21"/>
  <c r="L94" i="21"/>
  <c r="L33" i="21"/>
  <c r="L44" i="21"/>
  <c r="L166" i="21"/>
  <c r="L136" i="21"/>
  <c r="L16" i="21"/>
  <c r="L152" i="21"/>
  <c r="L58" i="21"/>
  <c r="L62" i="21"/>
  <c r="L65" i="21"/>
  <c r="L185" i="21"/>
  <c r="L85" i="21"/>
  <c r="L31" i="21"/>
  <c r="L154" i="21"/>
  <c r="L90" i="21"/>
  <c r="L82" i="21"/>
  <c r="L145" i="21"/>
  <c r="L99" i="21"/>
  <c r="L79" i="21"/>
  <c r="L129" i="21"/>
  <c r="L126" i="21"/>
  <c r="L121" i="21"/>
  <c r="L144" i="21"/>
  <c r="L69" i="21"/>
  <c r="L67" i="21"/>
  <c r="L15" i="21"/>
  <c r="L174" i="21"/>
  <c r="L50" i="21"/>
  <c r="L226" i="21"/>
  <c r="L78" i="21"/>
  <c r="L220" i="21"/>
  <c r="L101" i="21"/>
  <c r="L107" i="21"/>
  <c r="L98" i="21"/>
  <c r="L120" i="21"/>
  <c r="L102" i="21"/>
  <c r="L14" i="21"/>
  <c r="L77" i="21"/>
  <c r="L8" i="21"/>
  <c r="L168" i="21"/>
  <c r="L203" i="21"/>
  <c r="L135" i="21"/>
  <c r="L32" i="21"/>
  <c r="L133" i="21"/>
  <c r="L46" i="21"/>
  <c r="L141" i="21"/>
  <c r="L76" i="21"/>
  <c r="L60" i="21"/>
  <c r="L66" i="21"/>
  <c r="L175" i="21"/>
  <c r="L103" i="21"/>
  <c r="L59" i="21"/>
  <c r="L63" i="21"/>
  <c r="L56" i="21"/>
  <c r="L20" i="21"/>
  <c r="L223" i="21"/>
  <c r="L57" i="21"/>
  <c r="L178" i="21"/>
  <c r="L164" i="21"/>
  <c r="L187" i="21"/>
  <c r="L183" i="21"/>
  <c r="L13" i="21"/>
  <c r="L153" i="21"/>
  <c r="L100" i="21"/>
  <c r="L45" i="21"/>
  <c r="L149" i="21"/>
  <c r="L184" i="21"/>
  <c r="L73" i="21"/>
  <c r="L124" i="21"/>
  <c r="L110" i="21"/>
  <c r="L68" i="21"/>
  <c r="L84" i="21"/>
  <c r="L38" i="21"/>
  <c r="L112" i="21"/>
  <c r="L106" i="21"/>
  <c r="L209" i="21"/>
  <c r="L148" i="21"/>
  <c r="L160" i="21"/>
  <c r="L169" i="21"/>
  <c r="L171" i="21"/>
  <c r="L159" i="21"/>
  <c r="L10" i="21"/>
  <c r="L34" i="21"/>
  <c r="L177" i="21"/>
  <c r="L161" i="21"/>
  <c r="L217" i="21"/>
  <c r="L212" i="21"/>
  <c r="L122" i="21"/>
  <c r="L48" i="21"/>
  <c r="L104" i="21"/>
  <c r="L49" i="21"/>
  <c r="L173" i="21"/>
  <c r="L119" i="21"/>
  <c r="L36" i="21"/>
  <c r="L228" i="21"/>
  <c r="L146" i="21"/>
  <c r="E18" i="21"/>
  <c r="E136" i="21"/>
  <c r="E209" i="21"/>
  <c r="E148" i="21"/>
  <c r="E193" i="21"/>
  <c r="E99" i="21"/>
  <c r="E141" i="21"/>
  <c r="E131" i="21"/>
  <c r="E81" i="21"/>
  <c r="E25" i="21"/>
  <c r="E38" i="21"/>
  <c r="E143" i="21"/>
  <c r="E48" i="21"/>
  <c r="E178" i="21"/>
  <c r="E157" i="21"/>
  <c r="E144" i="21"/>
  <c r="E16" i="21"/>
  <c r="E199" i="21"/>
  <c r="E60" i="21"/>
  <c r="E79" i="21"/>
  <c r="E108" i="21"/>
  <c r="E41" i="21"/>
  <c r="E132" i="21"/>
  <c r="E164" i="21"/>
  <c r="E145" i="21"/>
  <c r="E66" i="21"/>
  <c r="E135" i="21"/>
  <c r="E211" i="21"/>
  <c r="E62" i="21"/>
  <c r="E67" i="21"/>
  <c r="E210" i="21"/>
  <c r="E39" i="21"/>
  <c r="E82" i="21"/>
  <c r="E95" i="21"/>
  <c r="E56" i="21"/>
  <c r="E127" i="21"/>
  <c r="E84" i="21"/>
  <c r="E161" i="21"/>
  <c r="E83" i="21"/>
  <c r="E24" i="21"/>
  <c r="E137" i="21"/>
  <c r="E76" i="21"/>
  <c r="E61" i="21"/>
  <c r="E194" i="21"/>
  <c r="E221" i="21"/>
  <c r="E98" i="21"/>
  <c r="E158" i="21"/>
  <c r="E101" i="21"/>
  <c r="E105" i="21"/>
  <c r="E13" i="21"/>
  <c r="E110" i="21"/>
  <c r="E177" i="21"/>
  <c r="E203" i="21"/>
  <c r="E192" i="21"/>
  <c r="E133" i="21"/>
  <c r="E35" i="21"/>
  <c r="E187" i="21"/>
  <c r="E92" i="21"/>
  <c r="E225" i="21"/>
  <c r="E176" i="21"/>
  <c r="E8" i="21"/>
  <c r="E31" i="21"/>
  <c r="E63" i="21"/>
  <c r="E114" i="21"/>
  <c r="E168" i="21"/>
  <c r="E11" i="21"/>
  <c r="E23" i="21"/>
  <c r="E45" i="21"/>
  <c r="E146" i="21"/>
  <c r="E113" i="21"/>
  <c r="E58" i="21"/>
  <c r="E121" i="21"/>
  <c r="E216" i="21"/>
  <c r="E169" i="21"/>
  <c r="E112" i="21"/>
  <c r="E202" i="21"/>
  <c r="E40" i="21"/>
  <c r="E201" i="21"/>
  <c r="E34" i="21"/>
  <c r="E154" i="21"/>
  <c r="E91" i="21"/>
  <c r="E77" i="21"/>
  <c r="E149" i="21"/>
  <c r="E44" i="21"/>
  <c r="E204" i="21"/>
  <c r="E88" i="21"/>
  <c r="E52" i="21"/>
  <c r="E22" i="21"/>
  <c r="E119" i="21"/>
  <c r="E120" i="21"/>
  <c r="E29" i="21"/>
  <c r="E93" i="21"/>
  <c r="E186" i="21"/>
  <c r="E208" i="21"/>
  <c r="E64" i="21"/>
  <c r="E50" i="21"/>
  <c r="E33" i="21"/>
  <c r="E174" i="21"/>
  <c r="E69" i="21"/>
  <c r="E75" i="21"/>
  <c r="E198" i="21"/>
  <c r="E32" i="21"/>
  <c r="E138" i="21"/>
  <c r="E37" i="21"/>
  <c r="E109" i="21"/>
  <c r="E214" i="21"/>
  <c r="E17" i="21"/>
  <c r="E74" i="21"/>
  <c r="E179" i="21"/>
  <c r="E51" i="21"/>
  <c r="E163" i="21"/>
  <c r="E12" i="21"/>
  <c r="E9" i="21"/>
  <c r="E175" i="21"/>
  <c r="E160" i="21"/>
  <c r="E142" i="21"/>
  <c r="E122" i="21"/>
  <c r="E70" i="21"/>
  <c r="E205" i="21"/>
  <c r="E150" i="21"/>
  <c r="E14" i="21"/>
  <c r="E47" i="21"/>
  <c r="E57" i="21"/>
  <c r="E140" i="21"/>
  <c r="E65" i="21"/>
  <c r="E229" i="21"/>
  <c r="E155" i="21"/>
  <c r="E181" i="21"/>
  <c r="E196" i="21"/>
  <c r="E27" i="21"/>
  <c r="E159" i="21"/>
  <c r="E219" i="21"/>
  <c r="E111" i="21"/>
  <c r="E147" i="21"/>
  <c r="E184" i="21"/>
  <c r="E126" i="21"/>
  <c r="E68" i="21"/>
  <c r="E55" i="21"/>
  <c r="E227" i="21"/>
  <c r="E170" i="21"/>
  <c r="E115" i="21"/>
  <c r="E107" i="21"/>
  <c r="E223" i="21"/>
  <c r="E26" i="21"/>
  <c r="E151" i="21"/>
  <c r="E10" i="21"/>
  <c r="E124" i="21"/>
  <c r="E212" i="21"/>
  <c r="E217" i="21"/>
  <c r="E104" i="21"/>
  <c r="E173" i="21"/>
  <c r="E167" i="21"/>
  <c r="E20" i="21"/>
  <c r="E130" i="21"/>
  <c r="E19" i="21"/>
  <c r="E152" i="21"/>
  <c r="E134" i="21"/>
  <c r="E206" i="21"/>
  <c r="E42" i="21"/>
  <c r="E191" i="21"/>
  <c r="E96" i="21"/>
  <c r="E226" i="21"/>
  <c r="E7" i="21"/>
  <c r="E116" i="21"/>
  <c r="E139" i="21"/>
  <c r="E106" i="21"/>
  <c r="E190" i="21"/>
  <c r="E90" i="21"/>
  <c r="E85" i="21"/>
  <c r="E86" i="21"/>
  <c r="E89" i="21"/>
  <c r="E73" i="21"/>
  <c r="E100" i="21"/>
  <c r="E103" i="21"/>
  <c r="E185" i="21"/>
  <c r="E182" i="21"/>
  <c r="E15" i="21"/>
  <c r="E183" i="21"/>
  <c r="E200" i="21"/>
  <c r="E213" i="21"/>
  <c r="E129" i="21"/>
  <c r="E94" i="21"/>
  <c r="E72" i="21"/>
  <c r="E128" i="21"/>
  <c r="E165" i="21"/>
  <c r="E207" i="21"/>
  <c r="E172" i="21"/>
  <c r="E180" i="21"/>
  <c r="E189" i="21"/>
  <c r="E220" i="21"/>
  <c r="E36" i="21"/>
  <c r="E21" i="21"/>
  <c r="E125" i="21"/>
  <c r="E59" i="21"/>
  <c r="E228" i="21"/>
  <c r="E156" i="21"/>
  <c r="E171" i="21"/>
  <c r="E166" i="21"/>
  <c r="E28" i="21"/>
  <c r="E78" i="21"/>
  <c r="E218" i="21"/>
  <c r="E102" i="21"/>
  <c r="E43" i="21"/>
  <c r="E153" i="21"/>
  <c r="E49" i="21"/>
  <c r="E54" i="21"/>
  <c r="E197" i="21"/>
  <c r="E87" i="21"/>
  <c r="E80" i="21"/>
  <c r="E123" i="21"/>
  <c r="E46" i="21"/>
  <c r="E162" i="21"/>
  <c r="E53" i="21"/>
  <c r="E71" i="21"/>
  <c r="F39" i="22" l="1"/>
  <c r="F70" i="22"/>
  <c r="F53" i="22"/>
  <c r="F67" i="22"/>
  <c r="F79" i="22"/>
  <c r="F139" i="22"/>
  <c r="F141" i="22"/>
  <c r="F86" i="22"/>
  <c r="F9" i="22"/>
  <c r="F89" i="22"/>
  <c r="F72" i="22"/>
  <c r="F95" i="22"/>
  <c r="F43" i="22"/>
  <c r="F130" i="22"/>
  <c r="F51" i="22"/>
  <c r="F88" i="22"/>
  <c r="F57" i="22"/>
  <c r="F81" i="22"/>
  <c r="F65" i="22"/>
  <c r="F10" i="22"/>
  <c r="F97" i="22"/>
  <c r="F62" i="22"/>
  <c r="F37" i="22"/>
  <c r="F21" i="22"/>
  <c r="F54" i="22"/>
  <c r="F17" i="22"/>
  <c r="F123" i="22"/>
  <c r="F59" i="22"/>
  <c r="F93" i="22"/>
  <c r="F140" i="22"/>
  <c r="F104" i="22"/>
  <c r="F36" i="22"/>
  <c r="F78" i="22"/>
  <c r="F125" i="22"/>
  <c r="F77" i="22"/>
  <c r="F69" i="22"/>
  <c r="F83" i="22"/>
  <c r="F134" i="22"/>
  <c r="F74" i="22"/>
  <c r="F18" i="22"/>
  <c r="F42" i="22"/>
  <c r="F48" i="22"/>
  <c r="F12" i="22"/>
  <c r="F80" i="22"/>
  <c r="F131" i="22"/>
  <c r="F13" i="22"/>
  <c r="F71" i="22"/>
  <c r="F66" i="22"/>
  <c r="F50" i="22"/>
  <c r="F126" i="22"/>
  <c r="F19" i="22"/>
  <c r="F135" i="22"/>
  <c r="F49" i="22"/>
  <c r="F113" i="22"/>
  <c r="F40" i="22"/>
  <c r="F136" i="22"/>
  <c r="F98" i="22"/>
  <c r="F100" i="22"/>
  <c r="F142" i="22"/>
  <c r="F138" i="22"/>
  <c r="F120" i="22"/>
  <c r="F107" i="22"/>
  <c r="F102" i="22"/>
  <c r="F122" i="22"/>
  <c r="F124" i="22"/>
  <c r="F128" i="22"/>
  <c r="F47" i="22"/>
  <c r="F117" i="22"/>
  <c r="F92" i="22"/>
  <c r="F63" i="22"/>
  <c r="F112" i="22"/>
  <c r="F55" i="22"/>
  <c r="F132" i="22"/>
  <c r="F14" i="22"/>
  <c r="F43" i="21"/>
  <c r="F18" i="21"/>
  <c r="F143" i="21"/>
  <c r="F164" i="21"/>
  <c r="F84" i="21"/>
  <c r="F110" i="21"/>
  <c r="F114" i="21"/>
  <c r="F202" i="21"/>
  <c r="F174" i="21"/>
  <c r="F227" i="21"/>
  <c r="F130" i="21"/>
  <c r="F90" i="21"/>
  <c r="F183" i="21"/>
  <c r="F220" i="21"/>
  <c r="F153" i="21"/>
  <c r="F48" i="21"/>
  <c r="F145" i="21"/>
  <c r="F161" i="21"/>
  <c r="F177" i="21"/>
  <c r="F168" i="21"/>
  <c r="F69" i="21"/>
  <c r="F12" i="21"/>
  <c r="F140" i="21"/>
  <c r="F170" i="21"/>
  <c r="F19" i="21"/>
  <c r="F36" i="21"/>
  <c r="F49" i="21"/>
  <c r="F136" i="21"/>
  <c r="F178" i="21"/>
  <c r="F66" i="21"/>
  <c r="F83" i="21"/>
  <c r="F203" i="21"/>
  <c r="F11" i="21"/>
  <c r="F120" i="21"/>
  <c r="F65" i="21"/>
  <c r="F115" i="21"/>
  <c r="F152" i="21"/>
  <c r="F85" i="21"/>
  <c r="F200" i="21"/>
  <c r="F54" i="21"/>
  <c r="F209" i="21"/>
  <c r="F157" i="21"/>
  <c r="F135" i="21"/>
  <c r="F24" i="21"/>
  <c r="F192" i="21"/>
  <c r="F23" i="21"/>
  <c r="F40" i="21"/>
  <c r="F195" i="21"/>
  <c r="F75" i="21"/>
  <c r="F9" i="21"/>
  <c r="F229" i="21"/>
  <c r="F107" i="21"/>
  <c r="F134" i="21"/>
  <c r="F213" i="21"/>
  <c r="F21" i="21"/>
  <c r="F230" i="21"/>
  <c r="F148" i="21"/>
  <c r="F144" i="21"/>
  <c r="F137" i="21"/>
  <c r="F133" i="21"/>
  <c r="F45" i="21"/>
  <c r="F201" i="21"/>
  <c r="F198" i="21"/>
  <c r="F175" i="21"/>
  <c r="F155" i="21"/>
  <c r="F223" i="21"/>
  <c r="F86" i="21"/>
  <c r="F129" i="21"/>
  <c r="F125" i="21"/>
  <c r="F197" i="21"/>
  <c r="F193" i="21"/>
  <c r="F16" i="21"/>
  <c r="F211" i="21"/>
  <c r="F76" i="21"/>
  <c r="F146" i="21"/>
  <c r="F34" i="21"/>
  <c r="F32" i="21"/>
  <c r="F160" i="21"/>
  <c r="F181" i="21"/>
  <c r="F26" i="21"/>
  <c r="F206" i="21"/>
  <c r="F89" i="21"/>
  <c r="F94" i="21"/>
  <c r="F59" i="21"/>
  <c r="F199" i="21"/>
  <c r="F62" i="21"/>
  <c r="F35" i="21"/>
  <c r="F118" i="21"/>
  <c r="F154" i="21"/>
  <c r="F29" i="21"/>
  <c r="F138" i="21"/>
  <c r="F142" i="21"/>
  <c r="F196" i="21"/>
  <c r="F151" i="21"/>
  <c r="F42" i="21"/>
  <c r="F73" i="21"/>
  <c r="F72" i="21"/>
  <c r="F228" i="21"/>
  <c r="F87" i="21"/>
  <c r="F99" i="21"/>
  <c r="F60" i="21"/>
  <c r="F61" i="21"/>
  <c r="F187" i="21"/>
  <c r="F113" i="21"/>
  <c r="F91" i="21"/>
  <c r="F37" i="21"/>
  <c r="F122" i="21"/>
  <c r="F27" i="21"/>
  <c r="F10" i="21"/>
  <c r="F128" i="21"/>
  <c r="F156" i="21"/>
  <c r="F80" i="21"/>
  <c r="F79" i="21"/>
  <c r="F67" i="21"/>
  <c r="F92" i="21"/>
  <c r="F77" i="21"/>
  <c r="F93" i="21"/>
  <c r="F109" i="21"/>
  <c r="F70" i="21"/>
  <c r="F159" i="21"/>
  <c r="F124" i="21"/>
  <c r="F191" i="21"/>
  <c r="F165" i="21"/>
  <c r="F171" i="21"/>
  <c r="F141" i="21"/>
  <c r="F210" i="21"/>
  <c r="F194" i="21"/>
  <c r="F225" i="21"/>
  <c r="F149" i="21"/>
  <c r="F186" i="21"/>
  <c r="F214" i="21"/>
  <c r="F205" i="21"/>
  <c r="F219" i="21"/>
  <c r="F96" i="21"/>
  <c r="F100" i="21"/>
  <c r="F207" i="21"/>
  <c r="F166" i="21"/>
  <c r="F123" i="21"/>
  <c r="F131" i="21"/>
  <c r="F39" i="21"/>
  <c r="F221" i="21"/>
  <c r="F176" i="21"/>
  <c r="F58" i="21"/>
  <c r="F44" i="21"/>
  <c r="F208" i="21"/>
  <c r="F17" i="21"/>
  <c r="F150" i="21"/>
  <c r="F111" i="21"/>
  <c r="F212" i="21"/>
  <c r="F226" i="21"/>
  <c r="F103" i="21"/>
  <c r="F71" i="21"/>
  <c r="F172" i="21"/>
  <c r="F28" i="21"/>
  <c r="F224" i="21"/>
  <c r="F108" i="21"/>
  <c r="F82" i="21"/>
  <c r="F98" i="21"/>
  <c r="F204" i="21"/>
  <c r="F64" i="21"/>
  <c r="F74" i="21"/>
  <c r="F147" i="21"/>
  <c r="F217" i="21"/>
  <c r="F7" i="21"/>
  <c r="F185" i="21"/>
  <c r="F78" i="21"/>
  <c r="F46" i="21"/>
  <c r="F81" i="21"/>
  <c r="F215" i="21"/>
  <c r="F95" i="21"/>
  <c r="F158" i="21"/>
  <c r="F8" i="21"/>
  <c r="F121" i="21"/>
  <c r="F88" i="21"/>
  <c r="F50" i="21"/>
  <c r="F179" i="21"/>
  <c r="F14" i="21"/>
  <c r="F184" i="21"/>
  <c r="F104" i="21"/>
  <c r="F116" i="21"/>
  <c r="F182" i="21"/>
  <c r="F180" i="21"/>
  <c r="F162" i="21"/>
  <c r="F41" i="21"/>
  <c r="F56" i="21"/>
  <c r="F101" i="21"/>
  <c r="F31" i="21"/>
  <c r="F216" i="21"/>
  <c r="F52" i="21"/>
  <c r="F51" i="21"/>
  <c r="F47" i="21"/>
  <c r="F126" i="21"/>
  <c r="F173" i="21"/>
  <c r="F139" i="21"/>
  <c r="F15" i="21"/>
  <c r="F218" i="21"/>
  <c r="F53" i="21"/>
  <c r="F25" i="21"/>
  <c r="F132" i="21"/>
  <c r="F105" i="21"/>
  <c r="F63" i="21"/>
  <c r="F169" i="21"/>
  <c r="F22" i="21"/>
  <c r="F163" i="21"/>
  <c r="F68" i="21"/>
  <c r="F167" i="21"/>
  <c r="F106" i="21"/>
  <c r="F189" i="21"/>
  <c r="F102" i="21"/>
  <c r="F38" i="21"/>
  <c r="F127" i="21"/>
  <c r="F13" i="21"/>
  <c r="F112" i="21"/>
  <c r="F119" i="21"/>
  <c r="F33" i="21"/>
  <c r="F57" i="21"/>
  <c r="F55" i="21"/>
  <c r="F20" i="21"/>
  <c r="F190" i="21"/>
  <c r="F97" i="21"/>
  <c r="F96" i="22"/>
  <c r="F127" i="22"/>
  <c r="F11" i="22"/>
  <c r="F115" i="22"/>
  <c r="F129" i="22"/>
  <c r="F143" i="22"/>
  <c r="F101" i="22"/>
  <c r="F99" i="22"/>
  <c r="F133" i="22"/>
  <c r="F82" i="22"/>
  <c r="F7" i="22"/>
  <c r="F75" i="22"/>
  <c r="F109" i="22"/>
  <c r="F84" i="22"/>
  <c r="F68" i="22"/>
  <c r="F58" i="22"/>
  <c r="F121" i="22"/>
  <c r="F45" i="22"/>
  <c r="F108" i="22"/>
  <c r="F106" i="22"/>
  <c r="F111" i="22"/>
  <c r="F114" i="22"/>
  <c r="F119" i="22"/>
  <c r="F61" i="22"/>
  <c r="F60" i="22"/>
  <c r="F22" i="22"/>
  <c r="F38" i="22"/>
  <c r="F87" i="22"/>
  <c r="F105" i="22"/>
  <c r="F44" i="22"/>
  <c r="F90" i="22"/>
  <c r="F8" i="22"/>
  <c r="F116" i="22"/>
  <c r="F137" i="22"/>
  <c r="F85" i="22"/>
  <c r="F46" i="22"/>
  <c r="F103" i="22"/>
  <c r="F73" i="22"/>
  <c r="F110" i="22"/>
  <c r="F91" i="22"/>
  <c r="F64" i="22"/>
  <c r="F118" i="22"/>
  <c r="F52" i="22"/>
  <c r="F231" i="21" l="1"/>
  <c r="F156" i="22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56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<sst xmlns="http://schemas.openxmlformats.org/spreadsheetml/2006/main" count="18534" uniqueCount="3059">
  <si>
    <t>LU0446734872</t>
  </si>
  <si>
    <t>LU0446734104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</si>
  <si>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</si>
  <si>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</si>
  <si>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</si>
  <si>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</si>
  <si>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</si>
  <si>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</si>
  <si>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</si>
  <si>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</si>
  <si>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</si>
  <si>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</si>
  <si>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</si>
  <si>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</si>
  <si>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</si>
  <si>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</si>
  <si>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</si>
  <si>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</si>
  <si>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</si>
  <si>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</si>
  <si>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IE00B5MJYC95</t>
  </si>
  <si>
    <t>DE000A0F5UH1</t>
  </si>
  <si>
    <t>Total</t>
  </si>
  <si>
    <t>DE000A0RM447</t>
  </si>
  <si>
    <t>DE000A0RM462</t>
  </si>
  <si>
    <t>DE000A0RM454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</si>
  <si>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</si>
  <si>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</si>
  <si>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</si>
  <si>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</si>
  <si>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</si>
  <si>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</si>
  <si>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</si>
  <si>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</si>
  <si>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</si>
  <si>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</si>
  <si>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</si>
  <si>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</si>
  <si>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</si>
  <si>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</si>
  <si>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</si>
  <si>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</si>
  <si>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</si>
  <si>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</si>
  <si>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</si>
  <si>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</si>
  <si>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</si>
  <si>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</si>
  <si>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</si>
  <si>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</si>
  <si>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</si>
  <si>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</si>
  <si>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</si>
  <si>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</si>
  <si>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</si>
  <si>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</si>
  <si>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</si>
  <si>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</si>
  <si>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</si>
  <si>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</si>
  <si>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</si>
  <si>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</si>
  <si>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</si>
  <si>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</si>
  <si>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</si>
  <si>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</si>
  <si>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</si>
  <si>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</si>
  <si>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</si>
  <si>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</si>
  <si>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</si>
  <si>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</si>
  <si>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</si>
  <si>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</si>
  <si>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</si>
  <si>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</si>
  <si>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</si>
  <si>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</si>
  <si>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</si>
  <si>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</si>
  <si>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</si>
  <si>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</si>
  <si>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</si>
  <si>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</si>
  <si>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</si>
  <si>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</si>
  <si>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</si>
  <si>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</si>
  <si>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</si>
  <si>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</si>
  <si>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</si>
  <si>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</si>
  <si>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</si>
  <si>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</si>
  <si>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</si>
  <si>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</si>
  <si>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</si>
  <si>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</si>
  <si>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</si>
  <si>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</si>
  <si>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</si>
  <si>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LU0154139132</t>
  </si>
  <si>
    <t>Change (%)</t>
  </si>
  <si>
    <t>Market Share</t>
  </si>
  <si>
    <t>% of Xetra Turnover</t>
  </si>
  <si>
    <t>ISIN</t>
  </si>
  <si>
    <t>LU0328474472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</si>
  <si>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</si>
  <si>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</si>
  <si>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</si>
  <si>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</si>
  <si>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</si>
  <si>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</si>
  <si>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</si>
  <si>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</si>
  <si>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</si>
  <si>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</si>
  <si>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</si>
  <si>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</si>
  <si>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</si>
  <si>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</si>
  <si>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</si>
  <si>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</si>
  <si>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</si>
  <si>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</si>
  <si>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</si>
  <si>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</si>
  <si>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</si>
  <si>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</si>
  <si>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</si>
  <si>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</si>
  <si>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</si>
  <si>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</si>
  <si>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</si>
  <si>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</si>
  <si>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</si>
  <si>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</si>
  <si>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</si>
  <si>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</si>
  <si>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</si>
  <si>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</si>
  <si>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</si>
  <si>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</si>
  <si>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</si>
  <si>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</si>
  <si>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</si>
  <si>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</si>
  <si>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</si>
  <si>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</si>
  <si>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</si>
  <si>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</si>
  <si>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</si>
  <si>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LU0476289623</t>
  </si>
  <si>
    <t>LU0480132876</t>
  </si>
  <si>
    <t>LU0444605215</t>
  </si>
  <si>
    <t>LU0444605306</t>
  </si>
  <si>
    <t>FR0000001885</t>
  </si>
  <si>
    <t>FR0010149880</t>
  </si>
  <si>
    <t>FR0000001752</t>
  </si>
  <si>
    <t>FR0000001745</t>
  </si>
  <si>
    <t>FR0000001810</t>
  </si>
  <si>
    <t>FR0000001703</t>
  </si>
  <si>
    <t>FR0000001737</t>
  </si>
  <si>
    <t>FR0000001778</t>
  </si>
  <si>
    <t>FR0000001695</t>
  </si>
  <si>
    <t>FR0000001794</t>
  </si>
  <si>
    <t>FR0000001687</t>
  </si>
  <si>
    <t>FR0000001646</t>
  </si>
  <si>
    <t>DE000A1C8QT0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</si>
  <si>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</si>
  <si>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</si>
  <si>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</si>
  <si>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</si>
  <si>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</si>
  <si>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</si>
  <si>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</si>
  <si>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</si>
  <si>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FR0010400804</t>
  </si>
  <si>
    <t>FR0010361675</t>
  </si>
  <si>
    <t>FR0010245514</t>
  </si>
  <si>
    <t>LU0252634307</t>
  </si>
  <si>
    <t>FR0010468983</t>
  </si>
  <si>
    <t>FR0010312124</t>
  </si>
  <si>
    <t>LU0312694234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</si>
  <si>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</si>
  <si>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</si>
  <si>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</si>
  <si>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</si>
  <si>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</si>
  <si>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</si>
  <si>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</si>
  <si>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</si>
  <si>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</si>
  <si>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</si>
  <si>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</si>
  <si>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</si>
  <si>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</si>
  <si>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</si>
  <si>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</si>
  <si>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</si>
  <si>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</si>
  <si>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</si>
  <si>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</si>
  <si>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</si>
  <si>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</si>
  <si>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</si>
  <si>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</si>
  <si>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</si>
  <si>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</si>
  <si>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</si>
  <si>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</si>
  <si>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</si>
  <si>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</si>
  <si>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</si>
  <si>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</si>
  <si>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</si>
  <si>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</si>
  <si>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</si>
  <si>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</si>
  <si>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</si>
  <si>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</si>
  <si>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</si>
  <si>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</si>
  <si>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</si>
  <si>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</si>
  <si>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</si>
  <si>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</si>
  <si>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FR0010833541</t>
  </si>
  <si>
    <t>FR0010833558</t>
  </si>
  <si>
    <t>FR0010833566</t>
  </si>
  <si>
    <t>FR0010833574</t>
  </si>
  <si>
    <t>FR0010814236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</si>
  <si>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</si>
  <si>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</si>
  <si>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</si>
  <si>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</si>
  <si>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</si>
  <si>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</si>
  <si>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</si>
  <si>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</si>
  <si>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</si>
  <si>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</si>
  <si>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</si>
  <si>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</si>
  <si>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</si>
  <si>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</si>
  <si>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</si>
  <si>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</si>
  <si>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LU0426245436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</si>
  <si>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</si>
  <si>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</si>
  <si>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</si>
  <si>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</si>
  <si>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</si>
  <si>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</si>
  <si>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</si>
  <si>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</si>
  <si>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</si>
  <si>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</si>
  <si>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</si>
  <si>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</si>
  <si>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</si>
  <si>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</si>
  <si>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</si>
  <si>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</si>
  <si>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</si>
  <si>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</si>
  <si>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</si>
  <si>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</si>
  <si>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</si>
  <si>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</si>
  <si>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</si>
  <si>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</si>
  <si>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LU0328475107</t>
  </si>
  <si>
    <t>LU0328475529</t>
  </si>
  <si>
    <t>LU0328475289</t>
  </si>
  <si>
    <t>LU0328475362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</si>
  <si>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</si>
  <si>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</si>
  <si>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</si>
  <si>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</si>
  <si>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</si>
  <si>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</si>
  <si>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</si>
  <si>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</si>
  <si>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</si>
  <si>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</si>
  <si>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</si>
  <si>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</si>
  <si>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</si>
  <si>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</si>
  <si>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</si>
  <si>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</si>
  <si>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</si>
  <si>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</si>
  <si>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</si>
  <si>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</si>
  <si>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</si>
  <si>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</si>
  <si>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</si>
  <si>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</si>
  <si>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</si>
  <si>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</si>
  <si>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</si>
  <si>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</si>
  <si>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</si>
  <si>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</si>
  <si>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</si>
  <si>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</si>
  <si>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</si>
  <si>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</si>
  <si>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</si>
  <si>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</si>
  <si>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</si>
  <si>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</si>
  <si>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</si>
  <si>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</si>
  <si>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</si>
  <si>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</si>
  <si>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</si>
  <si>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</si>
  <si>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</si>
  <si>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</si>
  <si>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</si>
  <si>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</si>
  <si>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</si>
  <si>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</si>
  <si>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</si>
  <si>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</si>
  <si>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</si>
  <si>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</si>
  <si>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</si>
  <si>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</si>
  <si>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</si>
  <si>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IE00B5V70487</t>
  </si>
  <si>
    <t>IE00B5KMFT47</t>
  </si>
  <si>
    <t>IE00B59L7C92</t>
  </si>
  <si>
    <t>FR0010900076</t>
  </si>
  <si>
    <t>IE00B5V87390</t>
  </si>
  <si>
    <t>DE000A1C2Y78</t>
  </si>
  <si>
    <t>IE00B5L8K969</t>
  </si>
  <si>
    <t>FR0010892190</t>
  </si>
  <si>
    <t>FR0007080973</t>
  </si>
  <si>
    <t>LU0533034129</t>
  </si>
  <si>
    <t>LU0533033667</t>
  </si>
  <si>
    <t>IE00B4ZTP716</t>
  </si>
  <si>
    <t>IE00B5WHFQ43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</si>
  <si>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</si>
  <si>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</si>
  <si>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</si>
  <si>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</si>
  <si>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</si>
  <si>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</si>
  <si>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</si>
  <si>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</si>
  <si>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</si>
  <si>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</si>
  <si>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</si>
  <si>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</si>
  <si>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</si>
  <si>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</si>
  <si>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</si>
  <si>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</si>
  <si>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</si>
  <si>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</si>
  <si>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</si>
  <si>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</si>
  <si>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</si>
  <si>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</si>
  <si>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</si>
  <si>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</si>
  <si>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</si>
  <si>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</si>
  <si>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</si>
  <si>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</si>
  <si>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</si>
  <si>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</si>
  <si>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</si>
  <si>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</si>
  <si>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</si>
  <si>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</si>
  <si>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</si>
  <si>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</si>
  <si>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</si>
  <si>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</si>
  <si>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</si>
  <si>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</si>
  <si>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</si>
  <si>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</si>
  <si>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</si>
  <si>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</si>
  <si>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</si>
  <si>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</si>
  <si>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LU0322251280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</si>
  <si>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</si>
  <si>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</si>
  <si>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</si>
  <si>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</si>
  <si>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</si>
  <si>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</si>
  <si>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</si>
  <si>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LU0328473581</t>
  </si>
  <si>
    <t>XTF Exchange Traded Funds (Deutsche Börse)</t>
  </si>
  <si>
    <t>DE000A0YBRZ7</t>
  </si>
  <si>
    <t>DE000A0YBR46</t>
  </si>
  <si>
    <t>DE000A0YBR53</t>
  </si>
  <si>
    <t>DE000A0YBR61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</si>
  <si>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</si>
  <si>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</si>
  <si>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</si>
  <si>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</si>
  <si>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</si>
  <si>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</si>
  <si>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</si>
  <si>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</si>
  <si>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</si>
  <si>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</si>
  <si>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</si>
  <si>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</si>
  <si>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</si>
  <si>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</si>
  <si>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</si>
  <si>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</si>
  <si>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LU0378819709</t>
  </si>
  <si>
    <t>LU0378819295</t>
  </si>
  <si>
    <t>FR0010129064</t>
  </si>
  <si>
    <t>LU0378819881</t>
  </si>
  <si>
    <t>LU0378819378</t>
  </si>
  <si>
    <t>IE00B3BPCH51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</si>
  <si>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</si>
  <si>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</si>
  <si>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</si>
  <si>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</si>
  <si>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</si>
  <si>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</si>
  <si>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</si>
  <si>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</si>
  <si>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</si>
  <si>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</si>
  <si>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</si>
  <si>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</si>
  <si>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</si>
  <si>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</si>
  <si>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</si>
  <si>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</si>
  <si>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</si>
  <si>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</si>
  <si>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</si>
  <si>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</si>
  <si>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</si>
  <si>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</si>
  <si>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</si>
  <si>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</si>
  <si>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</si>
  <si>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</si>
  <si>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</si>
  <si>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</si>
  <si>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</si>
  <si>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</si>
  <si>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</si>
  <si>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</si>
  <si>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</si>
  <si>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</si>
  <si>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</si>
  <si>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</si>
  <si>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</si>
  <si>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</si>
  <si>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</si>
  <si>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</si>
  <si>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DE000BC1C7Q6</t>
  </si>
  <si>
    <t>DE000A1DFSH6</t>
  </si>
  <si>
    <t>DE000A1DFSK0</t>
  </si>
  <si>
    <t>DE000BC1C7R4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</si>
  <si>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</si>
  <si>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</si>
  <si>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</si>
  <si>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</si>
  <si>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</si>
  <si>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</si>
  <si>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</si>
  <si>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</si>
  <si>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</si>
  <si>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</si>
  <si>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</si>
  <si>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</si>
  <si>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</si>
  <si>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</si>
  <si>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</si>
  <si>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</si>
  <si>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</si>
  <si>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</si>
  <si>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</si>
  <si>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</si>
  <si>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</si>
  <si>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</si>
  <si>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</si>
  <si>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</si>
  <si>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</si>
  <si>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</si>
  <si>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</si>
  <si>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</si>
  <si>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</si>
  <si>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</si>
  <si>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</si>
  <si>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</si>
  <si>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</si>
  <si>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</si>
  <si>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</si>
  <si>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</si>
  <si>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</si>
  <si>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</si>
  <si>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</si>
  <si>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</si>
  <si>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</si>
  <si>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</si>
  <si>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</si>
  <si>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</si>
  <si>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</si>
  <si>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</si>
  <si>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</si>
  <si>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</si>
  <si>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DE000A1ED2K0</t>
  </si>
  <si>
    <t>DE000A1ED2H6</t>
  </si>
  <si>
    <t>DE000A1ED2J2</t>
  </si>
  <si>
    <t>DE000A1ED2G8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</si>
  <si>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</si>
  <si>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</si>
  <si>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</si>
  <si>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</si>
  <si>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</si>
  <si>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</si>
  <si>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</si>
  <si>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DE000A0HG2L3</t>
  </si>
  <si>
    <t>DE000A0NA0K7</t>
  </si>
  <si>
    <t>DE000A0J2060</t>
  </si>
  <si>
    <t>DE000A0HG2K5</t>
  </si>
  <si>
    <t>DE000A0LGQN1</t>
  </si>
  <si>
    <t>DE000A0NA0N1</t>
  </si>
  <si>
    <t>DE000A0HGZR1</t>
  </si>
  <si>
    <t>DE000A0NA0L5</t>
  </si>
  <si>
    <t>DE000A0F5UF5</t>
  </si>
  <si>
    <t>DE000A0H08D2</t>
  </si>
  <si>
    <t>DE0002643889</t>
  </si>
  <si>
    <t>DE000A0M5X10</t>
  </si>
  <si>
    <t>DE000A0NA0H3</t>
  </si>
  <si>
    <t>LU0490619193</t>
  </si>
  <si>
    <t>IE00B54DDP56</t>
  </si>
  <si>
    <t>IE00B5VJLZ27</t>
  </si>
  <si>
    <t>IE00B53PTF40</t>
  </si>
  <si>
    <t>DE000A0MSAG2</t>
  </si>
  <si>
    <t>DE000A0MSAF4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</si>
  <si>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</si>
  <si>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</si>
  <si>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</si>
  <si>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</si>
  <si>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</si>
  <si>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</si>
  <si>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</si>
  <si>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</si>
  <si>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DE000A0Q8M37</t>
  </si>
  <si>
    <t>DE000A0Q8NA2</t>
  </si>
  <si>
    <t>DE000A0Q8M94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</si>
  <si>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</si>
  <si>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</si>
  <si>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</si>
  <si>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</si>
  <si>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</si>
  <si>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</si>
  <si>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</si>
  <si>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</si>
  <si>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</si>
  <si>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</si>
  <si>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</si>
  <si>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</si>
  <si>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</si>
  <si>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</si>
  <si>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</si>
  <si>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</si>
  <si>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</si>
  <si>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</si>
  <si>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</si>
  <si>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</si>
  <si>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</si>
  <si>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</si>
  <si>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</si>
  <si>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</si>
  <si>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</si>
  <si>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</si>
  <si>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</si>
  <si>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</si>
  <si>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</si>
  <si>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</si>
  <si>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</si>
  <si>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</si>
  <si>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</si>
  <si>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</si>
  <si>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</si>
  <si>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</si>
  <si>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</si>
  <si>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</si>
  <si>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</si>
  <si>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</si>
  <si>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</si>
  <si>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</si>
  <si>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</si>
  <si>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</si>
  <si>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</si>
  <si>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</si>
  <si>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</si>
  <si>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</si>
  <si>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</si>
  <si>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</si>
  <si>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</si>
  <si>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</si>
  <si>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</si>
  <si>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</si>
  <si>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</si>
  <si>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</si>
  <si>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</si>
  <si>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</si>
  <si>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</si>
  <si>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</si>
  <si>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</si>
  <si>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</si>
  <si>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</si>
  <si>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</si>
  <si>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FR0010400770</t>
  </si>
  <si>
    <t>DE000A0LGQH3</t>
  </si>
  <si>
    <t>DE000A0HG2S8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</si>
  <si>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</si>
  <si>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</si>
  <si>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</si>
  <si>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</si>
  <si>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</si>
  <si>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</si>
  <si>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</si>
  <si>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</si>
  <si>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</si>
  <si>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</si>
  <si>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</si>
  <si>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</si>
  <si>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</si>
  <si>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</si>
  <si>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</si>
  <si>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</si>
  <si>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</si>
  <si>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</si>
  <si>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</si>
  <si>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</si>
  <si>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</si>
  <si>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</si>
  <si>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</si>
  <si>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</si>
  <si>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</si>
  <si>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</si>
  <si>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</si>
  <si>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</si>
  <si>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</si>
  <si>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</si>
  <si>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</si>
  <si>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</si>
  <si>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</si>
  <si>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</si>
  <si>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</si>
  <si>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</si>
  <si>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</si>
  <si>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</si>
  <si>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</si>
  <si>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</si>
  <si>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</si>
  <si>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</si>
  <si>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</si>
  <si>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</si>
  <si>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</si>
  <si>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</si>
  <si>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</si>
  <si>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</si>
  <si>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</si>
  <si>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</si>
  <si>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</si>
  <si>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</si>
  <si>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</si>
  <si>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</si>
  <si>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</si>
  <si>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</si>
  <si>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</si>
  <si>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</si>
  <si>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</si>
  <si>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</si>
  <si>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</si>
  <si>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</si>
  <si>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</si>
  <si>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</si>
  <si>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</si>
  <si>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</si>
  <si>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</si>
  <si>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</si>
  <si>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</si>
  <si>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</si>
  <si>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</si>
  <si>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</si>
  <si>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</si>
  <si>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</si>
  <si>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</si>
  <si>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</si>
  <si>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</si>
  <si>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</si>
  <si>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</si>
  <si>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</si>
  <si>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</si>
  <si>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</si>
  <si>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</si>
  <si>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</si>
  <si>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</si>
  <si>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</si>
  <si>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</si>
  <si>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</si>
  <si>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</si>
  <si>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</si>
  <si>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XS0417127916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</si>
  <si>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</si>
  <si>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</si>
  <si>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</si>
  <si>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</si>
  <si>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</si>
  <si>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</si>
  <si>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</si>
  <si>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</si>
  <si>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</si>
  <si>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</si>
  <si>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</si>
  <si>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</si>
  <si>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</si>
  <si>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</si>
  <si>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</si>
  <si>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</si>
  <si>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</si>
  <si>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</si>
  <si>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</si>
  <si>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</si>
  <si>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</si>
  <si>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</si>
  <si>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</si>
  <si>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</si>
  <si>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</si>
  <si>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</si>
  <si>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</si>
  <si>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</si>
  <si>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</si>
  <si>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</si>
  <si>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</si>
  <si>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</si>
  <si>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</si>
  <si>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</si>
  <si>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</si>
  <si>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</si>
  <si>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</si>
  <si>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</si>
  <si>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</si>
  <si>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</si>
  <si>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</si>
  <si>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</si>
  <si>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</si>
  <si>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</si>
  <si>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</si>
  <si>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DE000A0V9YS2</t>
  </si>
  <si>
    <t>DE000A0V9XK1</t>
  </si>
  <si>
    <t>DE000A0KRJ10</t>
  </si>
  <si>
    <t>DE000A0V9YH5</t>
  </si>
  <si>
    <t>DE000A0V9X58</t>
  </si>
  <si>
    <t>DE000A0SVYC2</t>
  </si>
  <si>
    <t>DE000A0V9XQ8</t>
  </si>
  <si>
    <t>DE000A0SVX34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</si>
  <si>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</si>
  <si>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</si>
  <si>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</si>
  <si>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</si>
  <si>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</si>
  <si>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</si>
  <si>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</si>
  <si>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</si>
  <si>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</si>
  <si>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</si>
  <si>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</si>
  <si>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</si>
  <si>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</si>
  <si>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</si>
  <si>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</si>
  <si>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</si>
  <si>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</si>
  <si>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</si>
  <si>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</si>
  <si>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</si>
  <si>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</si>
  <si>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</si>
  <si>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</si>
  <si>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</si>
  <si>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</si>
  <si>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</si>
  <si>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</si>
  <si>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</si>
  <si>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</si>
  <si>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</si>
  <si>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</si>
  <si>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</si>
  <si>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</si>
  <si>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</si>
  <si>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</si>
  <si>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</si>
  <si>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</si>
  <si>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</si>
  <si>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</si>
  <si>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</si>
  <si>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</si>
  <si>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</si>
  <si>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DE000A0SVX42</t>
  </si>
  <si>
    <t>DE000A0SVX67</t>
  </si>
  <si>
    <t>DE000A0SVX91</t>
  </si>
  <si>
    <t>DE000A0SVYB4</t>
  </si>
  <si>
    <t>DE000A0V9XM7</t>
  </si>
  <si>
    <t>DE000A0V9XP0</t>
  </si>
  <si>
    <t>DE000A0V9XZ9</t>
  </si>
  <si>
    <t>DE000A0V9X33</t>
  </si>
  <si>
    <t>DE000A0V9X74</t>
  </si>
  <si>
    <t>DE000A0RD800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</si>
  <si>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</si>
  <si>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</si>
  <si>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</si>
  <si>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</si>
  <si>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</si>
  <si>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</si>
  <si>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</si>
  <si>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</si>
  <si>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</si>
  <si>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</si>
  <si>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</si>
  <si>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 xml:space="preserve">S&amp;P GSCI Gold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</si>
  <si>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</si>
  <si>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</si>
  <si>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</si>
  <si>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</si>
  <si>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</si>
  <si>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</si>
  <si>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</si>
  <si>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</si>
  <si>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</si>
  <si>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</si>
  <si>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</si>
  <si>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</si>
  <si>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</si>
  <si>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</si>
  <si>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</si>
  <si>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</si>
  <si>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</si>
  <si>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</si>
  <si>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</si>
  <si>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</si>
  <si>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</si>
  <si>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</si>
  <si>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</si>
  <si>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</si>
  <si>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IE00B3SC9K16</t>
  </si>
  <si>
    <t>IE00B59D1459</t>
  </si>
  <si>
    <t>IE00B3NBFN86</t>
  </si>
  <si>
    <t>DE000A1H53M7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</si>
  <si>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</si>
  <si>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</si>
  <si>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</si>
  <si>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</si>
  <si>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</si>
  <si>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</si>
  <si>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</si>
  <si>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Short Industrial Metals DJ-UBSCI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</si>
  <si>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</si>
  <si>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</si>
  <si>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</si>
  <si>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</si>
  <si>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</si>
  <si>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</si>
  <si>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</si>
  <si>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DE000A1H81B1</t>
  </si>
  <si>
    <t>LU0603946798</t>
  </si>
  <si>
    <t>LU0603933895</t>
  </si>
  <si>
    <t>IE00B48X4842</t>
  </si>
  <si>
    <t>LU0603940916</t>
  </si>
  <si>
    <t>DE000A1H81A3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</si>
  <si>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</si>
  <si>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</si>
  <si>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</si>
  <si>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</si>
  <si>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</si>
  <si>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</si>
  <si>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</si>
  <si>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</si>
  <si>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</si>
  <si>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</si>
  <si>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</si>
  <si>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</si>
  <si>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>ETFS Short Energy DJ-UBSCI</t>
  </si>
  <si>
    <t>ETFS Lean Hogs</t>
  </si>
  <si>
    <t>ETFS Leveraged All Commodities DJ-UBSCI</t>
  </si>
  <si>
    <t>ETFS Forward Natural Gas</t>
  </si>
  <si>
    <t>ETFS Short Petroleum DJ-UBSCI</t>
  </si>
  <si>
    <t>ETFS Forward All Commodities DJ-UBSCI-F3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</si>
  <si>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</si>
  <si>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</si>
  <si>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</si>
  <si>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</si>
  <si>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</si>
  <si>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</si>
  <si>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</si>
  <si>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</si>
  <si>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</si>
  <si>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</si>
  <si>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</si>
  <si>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</si>
  <si>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</si>
  <si>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</si>
  <si>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</si>
  <si>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>ETFS Short Precious Metals DJ-UBSCI</t>
  </si>
  <si>
    <t>ETFS Forward Livestock DJ-UBSCI-F3</t>
  </si>
  <si>
    <t>ETFS Leveraged Softs DJ-UBSCI</t>
  </si>
  <si>
    <t>db Brent Crude Oil Booster ETC (EUR)</t>
  </si>
  <si>
    <t>db Physical Rhodium ETC (EUR)</t>
  </si>
  <si>
    <t>DE000A1KYN55</t>
  </si>
  <si>
    <t>DE000A1KJHG8</t>
  </si>
  <si>
    <t>ETFS Foward Energy DJ-UBSCI-F3</t>
  </si>
  <si>
    <t>ETFS Foward Ex-Energy DJ-UBSCI-F3</t>
  </si>
  <si>
    <t>ETFS Forward Softs DJ-UBSCI-F3</t>
  </si>
  <si>
    <t>ETFS Forward Grains DJ-UBSCI-F3</t>
  </si>
  <si>
    <t>ETFS Short Grains DJ-UBSCI</t>
  </si>
  <si>
    <t>ETFS Short Livestock DJ-UBSCI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</si>
  <si>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</si>
  <si>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</si>
  <si>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</si>
  <si>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</si>
  <si>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</si>
  <si>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</si>
  <si>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</si>
  <si>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</si>
  <si>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</si>
  <si>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</si>
  <si>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</si>
  <si>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</si>
  <si>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</si>
  <si>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</si>
  <si>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</si>
  <si>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</si>
  <si>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</si>
  <si>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</si>
  <si>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</si>
  <si>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</si>
  <si>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DE000A0Q8NB0</t>
  </si>
  <si>
    <t>DE000A0Q8M45</t>
  </si>
  <si>
    <t>EasyETF EURO STOXX 50 (A share)</t>
  </si>
  <si>
    <t>100,000€</t>
  </si>
  <si>
    <t>DE000A1CXBV8</t>
  </si>
  <si>
    <t>LU0496786574</t>
  </si>
  <si>
    <t>LU0496786905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</si>
  <si>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</si>
  <si>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</si>
  <si>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</si>
  <si>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</si>
  <si>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</si>
  <si>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</si>
  <si>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</si>
  <si>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</si>
  <si>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</si>
  <si>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</si>
  <si>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</si>
  <si>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</si>
  <si>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</si>
  <si>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</si>
  <si>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</si>
  <si>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</si>
  <si>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</si>
  <si>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EasyETF NMX30 Infrastructure Global</t>
  </si>
  <si>
    <t>DE0006289408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</si>
  <si>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</si>
  <si>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</si>
  <si>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</si>
  <si>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</si>
  <si>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</si>
  <si>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</si>
  <si>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</si>
  <si>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</si>
  <si>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</si>
  <si>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</si>
  <si>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</si>
  <si>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</si>
  <si>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</si>
  <si>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</si>
  <si>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</si>
  <si>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</si>
  <si>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</si>
  <si>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</si>
  <si>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DE000A0HGZT7</t>
  </si>
  <si>
    <t>DE000A0M5X28</t>
  </si>
  <si>
    <t>DE000A0J2094</t>
  </si>
  <si>
    <t>DE000A0HGZS9</t>
  </si>
  <si>
    <t>DE000A0DPMW9</t>
  </si>
  <si>
    <t>LU0411075020</t>
  </si>
  <si>
    <t>LU0411075376</t>
  </si>
  <si>
    <t>LU0417510616</t>
  </si>
  <si>
    <t>LU0411077828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</si>
  <si>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</si>
  <si>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</si>
  <si>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</si>
  <si>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</si>
  <si>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</si>
  <si>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</si>
  <si>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</si>
  <si>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</si>
  <si>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</si>
  <si>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FR0010823401</t>
  </si>
  <si>
    <t>FR0010823450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</si>
  <si>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</si>
  <si>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</si>
  <si>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</si>
  <si>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</si>
  <si>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</si>
  <si>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</si>
  <si>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</si>
  <si>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</si>
  <si>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</si>
  <si>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</si>
  <si>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</si>
  <si>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</si>
  <si>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FR0011023654</t>
  </si>
  <si>
    <t>LU0599612685</t>
  </si>
  <si>
    <t>Ossiam</t>
  </si>
  <si>
    <t>LU0599613147</t>
  </si>
  <si>
    <t>FR0010949479</t>
  </si>
  <si>
    <t>IE00B3T8LK23</t>
  </si>
  <si>
    <t>IE00B459R192</t>
  </si>
  <si>
    <t>IE00B44CND37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</si>
  <si>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</si>
  <si>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</si>
  <si>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</si>
  <si>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</si>
  <si>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</si>
  <si>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</si>
  <si>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</si>
  <si>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</si>
  <si>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</si>
  <si>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</si>
  <si>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</si>
  <si>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</si>
  <si>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</si>
  <si>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</si>
  <si>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</si>
  <si>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</si>
  <si>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</si>
  <si>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IE00B5B1MZ58</t>
  </si>
  <si>
    <t>ETFS Physical Copper</t>
  </si>
  <si>
    <t>DE000A1K3AZ2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</si>
  <si>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</si>
  <si>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</si>
  <si>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</si>
  <si>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</si>
  <si>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</si>
  <si>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</si>
  <si>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</si>
  <si>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</si>
  <si>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</si>
  <si>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</si>
  <si>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</si>
  <si>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</si>
  <si>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</si>
  <si>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</si>
  <si>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</si>
  <si>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</si>
  <si>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</si>
  <si>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</si>
  <si>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</si>
  <si>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</si>
  <si>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</si>
  <si>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</si>
  <si>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db x-trackers MSCI BRIC TRN Index ETF</t>
  </si>
  <si>
    <t>LU0589685956</t>
  </si>
  <si>
    <t>EasyETF EURO STOXX 50 (C share)</t>
  </si>
  <si>
    <t>Lyxor ETF iBoxx $ Liquid Emerging Markets Sovereigns</t>
  </si>
  <si>
    <t>FR0010967323</t>
  </si>
  <si>
    <t>RBS Market Access DAX Global Asia Index ETF</t>
  </si>
  <si>
    <t>RBS Market Access DAX global BRIC Index ETF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</si>
  <si>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</si>
  <si>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</si>
  <si>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</si>
  <si>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</si>
  <si>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</si>
  <si>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</si>
  <si>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</si>
  <si>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</si>
  <si>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</si>
  <si>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</si>
  <si>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</si>
  <si>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</si>
  <si>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</si>
  <si>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</si>
  <si>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</si>
  <si>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</si>
  <si>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</si>
  <si>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</si>
  <si>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</si>
  <si>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</si>
  <si>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</si>
  <si>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</si>
  <si>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</si>
  <si>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</si>
  <si>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</si>
  <si>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</si>
  <si>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</si>
  <si>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</si>
  <si>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</si>
  <si>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</si>
  <si>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</si>
  <si>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</si>
  <si>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</si>
  <si>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</si>
  <si>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</si>
  <si>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</si>
  <si>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</si>
  <si>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</si>
  <si>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</si>
  <si>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</si>
  <si>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</si>
  <si>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</si>
  <si>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</si>
  <si>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</si>
  <si>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</si>
  <si>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</si>
  <si>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</si>
  <si>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</si>
  <si>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</si>
  <si>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</si>
  <si>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</si>
  <si>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</si>
  <si>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</si>
  <si>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</si>
  <si>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</si>
  <si>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</si>
  <si>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</si>
  <si>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</si>
  <si>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</si>
  <si>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</si>
  <si>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</si>
  <si>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</si>
  <si>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</si>
  <si>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</si>
  <si>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</si>
  <si>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</si>
  <si>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</si>
  <si>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</si>
  <si>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</si>
  <si>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</si>
  <si>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</si>
  <si>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</si>
  <si>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</si>
  <si>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</si>
  <si>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</si>
  <si>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</si>
  <si>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</si>
  <si>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</si>
  <si>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</si>
  <si>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</si>
  <si>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</si>
  <si>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</si>
  <si>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</si>
  <si>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</si>
  <si>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</si>
  <si>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</si>
  <si>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</si>
  <si>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</si>
  <si>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</si>
  <si>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</si>
  <si>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</si>
  <si>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 xml:space="preserve">THE ROYAL BANK OF SCOTLAND PLC          </t>
  </si>
  <si>
    <t>LU0635178014</t>
  </si>
  <si>
    <t>IE00B6YX5B26</t>
  </si>
  <si>
    <t>IE00B6YX5D40</t>
  </si>
  <si>
    <t>IE00B6VS8T94</t>
  </si>
  <si>
    <t>LU0671493277</t>
  </si>
  <si>
    <t>LU0665646658</t>
  </si>
  <si>
    <t>LU0665646062</t>
  </si>
  <si>
    <t>LU0671492899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</si>
  <si>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</si>
  <si>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</si>
  <si>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</si>
  <si>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</si>
  <si>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</si>
  <si>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</si>
  <si>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</si>
  <si>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</si>
  <si>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</si>
  <si>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</si>
  <si>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</si>
  <si>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</si>
  <si>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</si>
  <si>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</si>
  <si>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</si>
  <si>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</si>
  <si>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</si>
  <si>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</si>
  <si>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</si>
  <si>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</si>
  <si>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</si>
  <si>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</si>
  <si>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</si>
  <si>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</si>
  <si>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</si>
  <si>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</si>
  <si>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</si>
  <si>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</si>
  <si>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</si>
  <si>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</si>
  <si>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</si>
  <si>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</si>
  <si>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</si>
  <si>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</si>
  <si>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</si>
  <si>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</si>
  <si>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</si>
  <si>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</si>
  <si>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</si>
  <si>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</si>
  <si>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</si>
  <si>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</si>
  <si>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</si>
  <si>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</si>
  <si>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</si>
  <si>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</si>
  <si>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</si>
  <si>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</si>
  <si>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</si>
  <si>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</si>
  <si>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</si>
  <si>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</si>
  <si>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</si>
  <si>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</si>
  <si>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</si>
  <si>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</si>
  <si>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</si>
  <si>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</si>
  <si>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</si>
  <si>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</si>
  <si>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</si>
  <si>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</si>
  <si>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</si>
  <si>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</si>
  <si>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</si>
  <si>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</si>
  <si>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</si>
  <si>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</si>
  <si>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</si>
  <si>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</si>
  <si>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</si>
  <si>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</si>
  <si>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</si>
  <si>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</si>
  <si>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</si>
  <si>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</si>
  <si>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</si>
  <si>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</si>
  <si>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</si>
  <si>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</si>
  <si>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</si>
  <si>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</si>
  <si>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</si>
  <si>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</si>
  <si>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</si>
  <si>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</si>
  <si>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</si>
  <si>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</si>
  <si>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</si>
  <si>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</si>
  <si>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</si>
  <si>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</si>
  <si>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</si>
  <si>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</si>
  <si>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</si>
  <si>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</si>
  <si>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</si>
  <si>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</si>
  <si>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</si>
  <si>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</si>
  <si>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</si>
  <si>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</si>
  <si>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</si>
  <si>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</si>
  <si>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</si>
  <si>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</si>
  <si>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</si>
  <si>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</si>
  <si>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</si>
  <si>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</si>
  <si>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</si>
  <si>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</si>
  <si>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</si>
  <si>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</si>
  <si>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</si>
  <si>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</si>
  <si>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</si>
  <si>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</si>
  <si>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</si>
  <si>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</si>
  <si>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</si>
  <si>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</si>
  <si>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</si>
  <si>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</si>
  <si>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</si>
  <si>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</si>
  <si>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</si>
  <si>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</si>
  <si>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</si>
  <si>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</si>
  <si>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</si>
  <si>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</si>
  <si>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</si>
  <si>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</si>
  <si>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</si>
  <si>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</si>
  <si>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</si>
  <si>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</si>
  <si>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</si>
  <si>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</si>
  <si>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</si>
  <si>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</si>
  <si>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</si>
  <si>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</si>
  <si>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</si>
  <si>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</si>
  <si>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</si>
  <si>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</si>
  <si>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</si>
  <si>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</si>
  <si>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</si>
  <si>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</si>
  <si>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</si>
  <si>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</si>
  <si>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</si>
  <si>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</si>
  <si>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</si>
  <si>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</si>
  <si>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</si>
  <si>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</si>
  <si>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</si>
  <si>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</si>
  <si>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</si>
  <si>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</si>
  <si>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</si>
  <si>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</si>
  <si>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</si>
  <si>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</si>
  <si>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</si>
  <si>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</si>
  <si>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</si>
  <si>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</si>
  <si>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</si>
  <si>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</si>
  <si>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</si>
  <si>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</si>
  <si>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</si>
  <si>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</si>
  <si>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</si>
  <si>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</si>
  <si>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</si>
  <si>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</si>
  <si>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</si>
  <si>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</si>
  <si>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</si>
  <si>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</si>
  <si>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</si>
  <si>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</si>
  <si>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</si>
  <si>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</si>
  <si>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</si>
  <si>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</si>
  <si>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</si>
  <si>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</si>
  <si>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</si>
  <si>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</si>
  <si>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</si>
  <si>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</si>
  <si>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</si>
  <si>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</si>
  <si>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</si>
  <si>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</si>
  <si>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</si>
  <si>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</si>
  <si>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</si>
  <si>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</si>
  <si>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</si>
  <si>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</si>
  <si>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</si>
  <si>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</si>
  <si>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</si>
  <si>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</si>
  <si>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</si>
  <si>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</si>
  <si>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</si>
  <si>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</si>
  <si>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</si>
  <si>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</si>
  <si>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</si>
  <si>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</si>
  <si>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</si>
  <si>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</si>
  <si>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</si>
  <si>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</si>
  <si>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</si>
  <si>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</si>
  <si>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</si>
  <si>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</si>
  <si>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</si>
  <si>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LU0692030603</t>
  </si>
  <si>
    <t>FR0011119221</t>
  </si>
  <si>
    <t>FR0011119197</t>
  </si>
  <si>
    <t>FR0011119148</t>
  </si>
  <si>
    <t>FR0011079466</t>
  </si>
  <si>
    <t>FR0011067511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</si>
  <si>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</si>
  <si>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</si>
  <si>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</si>
  <si>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</si>
  <si>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</si>
  <si>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</si>
  <si>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</si>
  <si>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</si>
  <si>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</si>
  <si>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</si>
  <si>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</si>
  <si>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</si>
  <si>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</si>
  <si>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</si>
  <si>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</si>
  <si>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</si>
  <si>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</si>
  <si>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</si>
  <si>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</si>
  <si>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</si>
  <si>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</si>
  <si>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</si>
  <si>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</si>
  <si>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</si>
  <si>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</si>
  <si>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</si>
  <si>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</si>
  <si>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</si>
  <si>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</si>
  <si>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</si>
  <si>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</si>
  <si>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</si>
  <si>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</si>
  <si>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</si>
  <si>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</si>
  <si>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</si>
  <si>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</si>
  <si>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</si>
  <si>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</si>
  <si>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</si>
  <si>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</si>
  <si>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</si>
  <si>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IE00B6RPTB32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</si>
  <si>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</si>
  <si>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</si>
  <si>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</si>
  <si>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</si>
  <si>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</si>
  <si>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</si>
  <si>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</si>
  <si>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</si>
  <si>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</si>
  <si>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</si>
  <si>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</si>
  <si>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IE00B5ST4671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</si>
  <si>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</si>
  <si>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</si>
  <si>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</si>
  <si>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</si>
  <si>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</si>
  <si>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</si>
  <si>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</si>
  <si>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</si>
  <si>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</si>
  <si>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</si>
  <si>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</si>
  <si>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</si>
  <si>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</si>
  <si>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</si>
  <si>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</si>
  <si>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</si>
  <si>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</si>
  <si>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</si>
  <si>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</si>
  <si>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</si>
  <si>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</si>
  <si>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</si>
  <si>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</si>
  <si>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</si>
  <si>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</si>
  <si>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</si>
  <si>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</si>
  <si>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</si>
  <si>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</si>
  <si>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</si>
  <si>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</si>
  <si>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</si>
  <si>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</si>
  <si>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</si>
  <si>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</si>
  <si>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</si>
  <si>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</si>
  <si>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</si>
  <si>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</si>
  <si>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</si>
  <si>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</si>
  <si>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</si>
  <si>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</si>
  <si>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</si>
  <si>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</si>
  <si>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</si>
  <si>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</si>
  <si>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</si>
  <si>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</si>
  <si>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</si>
  <si>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</si>
  <si>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</si>
  <si>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</si>
  <si>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</si>
  <si>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</si>
  <si>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</si>
  <si>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</si>
  <si>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</si>
  <si>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</si>
  <si>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</si>
  <si>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</si>
  <si>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</si>
  <si>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</si>
  <si>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</si>
  <si>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</si>
  <si>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</si>
  <si>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</si>
  <si>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FR0011146315</t>
  </si>
  <si>
    <t>FR0011146349</t>
  </si>
  <si>
    <t>FR0011146356</t>
  </si>
  <si>
    <t>IE00B3LK4Z20</t>
  </si>
  <si>
    <t>LU0721447596</t>
  </si>
  <si>
    <t>LU0721447919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</si>
  <si>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</si>
  <si>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</si>
  <si>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</si>
  <si>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</si>
  <si>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</si>
  <si>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</si>
  <si>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</si>
  <si>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</si>
  <si>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</si>
  <si>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</si>
  <si>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</si>
  <si>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</si>
  <si>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</si>
  <si>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</si>
  <si>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</si>
  <si>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</si>
  <si>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</si>
  <si>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</si>
  <si>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</si>
  <si>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</si>
  <si>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</si>
  <si>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</si>
  <si>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</si>
  <si>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</si>
  <si>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</si>
  <si>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</si>
  <si>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</si>
  <si>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</si>
  <si>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</si>
  <si>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</si>
  <si>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</si>
  <si>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</si>
  <si>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</si>
  <si>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</si>
  <si>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</si>
  <si>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</si>
  <si>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</si>
  <si>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</si>
  <si>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</si>
  <si>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</si>
  <si>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</si>
  <si>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</si>
  <si>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</si>
  <si>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</si>
  <si>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</si>
  <si>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</si>
  <si>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</si>
  <si>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</si>
  <si>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</si>
  <si>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</si>
  <si>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</si>
  <si>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</si>
  <si>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</si>
  <si>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</si>
  <si>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</si>
  <si>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IE00B5ZR2157</t>
  </si>
  <si>
    <t>FR0011158161</t>
  </si>
  <si>
    <t>FR0011192806</t>
  </si>
  <si>
    <t>FR0011192723</t>
  </si>
  <si>
    <t>LU0621755080</t>
  </si>
  <si>
    <t>LU0621755676</t>
  </si>
  <si>
    <t>LU0730820569</t>
  </si>
  <si>
    <t>FR0011192681</t>
  </si>
  <si>
    <t>FR0011192715</t>
  </si>
  <si>
    <t>FR0011192848</t>
  </si>
  <si>
    <t>FR0011192749</t>
  </si>
  <si>
    <t>FR0011192780</t>
  </si>
  <si>
    <t>FR0011192822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</si>
  <si>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</si>
  <si>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</si>
  <si>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</si>
  <si>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</si>
  <si>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</si>
  <si>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</si>
  <si>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</si>
  <si>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</si>
  <si>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</si>
  <si>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</si>
  <si>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</si>
  <si>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</si>
  <si>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</si>
  <si>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</si>
  <si>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</si>
  <si>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</si>
  <si>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</si>
  <si>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</si>
  <si>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</si>
  <si>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</si>
  <si>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</si>
  <si>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</si>
  <si>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</si>
  <si>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</si>
  <si>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</si>
  <si>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</si>
  <si>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</si>
  <si>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</si>
  <si>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</si>
  <si>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</si>
  <si>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</si>
  <si>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</si>
  <si>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</si>
  <si>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</si>
  <si>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</si>
  <si>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IE00B87LHK09</t>
  </si>
  <si>
    <t>IE00B54HQ477</t>
  </si>
  <si>
    <t>DE000A1JXDN6</t>
  </si>
  <si>
    <t>IE00B5TZCY80</t>
  </si>
  <si>
    <t>IE00B3X0KQ36</t>
  </si>
  <si>
    <t>LU0747924560</t>
  </si>
  <si>
    <t>LU0747924131</t>
  </si>
  <si>
    <t>LU0747923752</t>
  </si>
  <si>
    <t>LU0747923240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</si>
  <si>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</si>
  <si>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</si>
  <si>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</si>
  <si>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</si>
  <si>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</si>
  <si>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</si>
  <si>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</si>
  <si>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</si>
  <si>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</si>
  <si>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</si>
  <si>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</si>
  <si>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</si>
  <si>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</si>
  <si>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</si>
  <si>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</si>
  <si>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</si>
  <si>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</si>
  <si>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</si>
  <si>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</si>
  <si>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</si>
  <si>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</si>
  <si>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</si>
  <si>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</si>
  <si>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</si>
  <si>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</si>
  <si>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</si>
  <si>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</si>
  <si>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</si>
  <si>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</si>
  <si>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DE000A1J7CN8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</si>
  <si>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</si>
  <si>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</si>
  <si>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</si>
  <si>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</si>
  <si>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</si>
  <si>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</si>
  <si>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</si>
  <si>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</si>
  <si>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</si>
  <si>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</si>
  <si>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</si>
  <si>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LU0832436512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</si>
  <si>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</si>
  <si>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</si>
  <si>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</si>
  <si>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</si>
  <si>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</si>
  <si>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</si>
  <si>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</si>
  <si>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</si>
  <si>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</si>
  <si>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</si>
  <si>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</si>
  <si>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</si>
  <si>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</si>
  <si>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</si>
  <si>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</si>
  <si>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</si>
  <si>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</si>
  <si>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</si>
  <si>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</si>
  <si>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</si>
  <si>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</si>
  <si>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</si>
  <si>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</si>
  <si>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</si>
  <si>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</si>
  <si>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</si>
  <si>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</si>
  <si>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</si>
  <si>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</si>
  <si>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</si>
  <si>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</si>
  <si>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db x-trackers CSI 300 Banks Index ETF</t>
  </si>
  <si>
    <t>LU0781021877</t>
  </si>
  <si>
    <t>LU0781021950</t>
  </si>
  <si>
    <t>LU0781022172</t>
  </si>
  <si>
    <t>LU0781022339</t>
  </si>
  <si>
    <t>LU0781022099</t>
  </si>
  <si>
    <t>IE00B7JM9X10</t>
  </si>
  <si>
    <t>IE00B5PYL424</t>
  </si>
  <si>
    <t>IE00B7KMNP07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</si>
  <si>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</si>
  <si>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</si>
  <si>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</si>
  <si>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</si>
  <si>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</si>
  <si>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</si>
  <si>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</si>
  <si>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</si>
  <si>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</si>
  <si>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</si>
  <si>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</si>
  <si>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</si>
  <si>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</si>
  <si>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</si>
  <si>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</si>
  <si>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</si>
  <si>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MSCI Taiwan Index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</si>
  <si>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</si>
  <si>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</si>
  <si>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</si>
  <si>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</si>
  <si>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MSCI Japan Index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</si>
  <si>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</si>
  <si>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</si>
  <si>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</si>
  <si>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</si>
  <si>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</si>
  <si>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</si>
  <si>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</si>
  <si>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</si>
  <si>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</si>
  <si>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</si>
  <si>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 xml:space="preserve">db x-trackers HSI Short Daily UCITS ETF </t>
  </si>
  <si>
    <t>db x-trackers II EURO Inflation Swap UCITS ETF</t>
  </si>
  <si>
    <t>db x-trackers S&amp;P Global Infrastructure UCITS ETF</t>
  </si>
  <si>
    <t>db x-trackers FTSE 100 Short Daily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</si>
  <si>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</si>
  <si>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</si>
  <si>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</si>
  <si>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</si>
  <si>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S&amp;P Select Frontier UCITS ETF</t>
  </si>
  <si>
    <t>db x-trackers II Sterling Cash UCITS ETF</t>
  </si>
  <si>
    <t>db x-trackers S&amp;P 500 Inverse Daily UCITS ETF</t>
  </si>
  <si>
    <t>db x-trackers MSCI AC Asia ex Japan Index UCITS ETF</t>
  </si>
  <si>
    <t>db x-trackers MSCI Pacific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</si>
  <si>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</si>
  <si>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</si>
  <si>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</si>
  <si>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</si>
  <si>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</si>
  <si>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</si>
  <si>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</si>
  <si>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</si>
  <si>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Pakistan IM Index UCITS ETF</t>
  </si>
  <si>
    <t>db x-trackers MSCI Bangladesh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</si>
  <si>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</si>
  <si>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</si>
  <si>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</si>
  <si>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MSCI Thailand Index UCITS ETF</t>
  </si>
  <si>
    <t>db x-trackers MSCI India Index UCITS ETF</t>
  </si>
  <si>
    <t>db x-trackers MSCI China Index UCITS ETF</t>
  </si>
  <si>
    <t>db x-trackers II Eurozone Sovereigns Double Long Daily UCITS ETF</t>
  </si>
  <si>
    <t>db x-trackers II Eurozone Sovereigns Double Short Daily UCITS ETF</t>
  </si>
  <si>
    <t>db x-trackers II iBoxx Germany 7-10 UCITS ETF</t>
  </si>
  <si>
    <t>db x-trackers II iBoxx Germany 3-5 UCITS ETF</t>
  </si>
  <si>
    <t>db x-trackers II iBoxx EUR Liquid Covered UCITS ETF</t>
  </si>
  <si>
    <t>db x-trackers MSCI EM Information Technology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</si>
  <si>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</si>
  <si>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</si>
  <si>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</si>
  <si>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</si>
  <si>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</si>
  <si>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</si>
  <si>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</si>
  <si>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</si>
  <si>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</si>
  <si>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</si>
  <si>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</si>
  <si>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</si>
  <si>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</si>
  <si>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</si>
  <si>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</si>
  <si>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</si>
  <si>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</si>
  <si>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</si>
  <si>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</si>
  <si>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LU0871960976</t>
  </si>
  <si>
    <t>LU0871961511</t>
  </si>
  <si>
    <t>FR0011340413</t>
  </si>
  <si>
    <t>ETFS EUR Daily Hedged Physical Gold</t>
  </si>
  <si>
    <t>DE000A1RX996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</si>
  <si>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</si>
  <si>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</si>
  <si>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</si>
  <si>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</si>
  <si>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</si>
  <si>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</si>
  <si>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</si>
  <si>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</si>
  <si>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</si>
  <si>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FR0011376565</t>
  </si>
  <si>
    <t>iShares MSCI Japan EUR Hedged UCITS ETF</t>
  </si>
  <si>
    <t>iShares EURO STOXX 50 UCITS ETF (Inc)</t>
  </si>
  <si>
    <t>iShares S&amp;P 500 UCITS ETF (Inc)</t>
  </si>
  <si>
    <t>iShares MSCI World UCITS ETF (Inc)</t>
  </si>
  <si>
    <t>iShares MSCI Emerging Markets UCITS ETF (Inc)</t>
  </si>
  <si>
    <t>iShares Euro Corporate Bond Large Cap UCITS ETF</t>
  </si>
  <si>
    <t>iShares MSCI Japan UCITS ETF (Inc)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</si>
  <si>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</si>
  <si>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</si>
  <si>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</si>
  <si>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</si>
  <si>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MSCI Brazil UCITS ETF (Inc)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</si>
  <si>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</si>
  <si>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</si>
  <si>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</si>
  <si>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</si>
  <si>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</si>
  <si>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</si>
  <si>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</si>
  <si>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</si>
  <si>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MSCI Europe UCITS ETF (Inc)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</si>
  <si>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</si>
  <si>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</si>
  <si>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</si>
  <si>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</si>
  <si>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</si>
  <si>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</si>
  <si>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</si>
  <si>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$ Treasury Bond 1-3yr UCITS ETF</t>
  </si>
  <si>
    <t>iShares Euro Aggregate Bond UCITS ETF</t>
  </si>
  <si>
    <t>iShares MSCI Japan - B UCITS ETF (Acc)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</si>
  <si>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</si>
  <si>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</si>
  <si>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</si>
  <si>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</si>
  <si>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S&amp;P SmallCap 600 UCITS ETF</t>
  </si>
  <si>
    <t>iShares MSCI Korea UCITS ETF (Inc)</t>
  </si>
  <si>
    <t>iShares MSCI World EUR Hedged UCITS ETF</t>
  </si>
  <si>
    <t>iShares US Property Yield UCITS ETF</t>
  </si>
  <si>
    <t>iShares MSCI USA - B UCITS ETF</t>
  </si>
  <si>
    <t>iShares MSCI Emerging Markets SmallCap UCITS ETF</t>
  </si>
  <si>
    <t>iShares BRIC 50 UCITS ETF</t>
  </si>
  <si>
    <t>iShares MSCI EM Latin America UCITS ETF (Inc)</t>
  </si>
  <si>
    <t>iShares EURO STOXX 50 UCITS ETF (Acc)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</si>
  <si>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</si>
  <si>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</si>
  <si>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</si>
  <si>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</si>
  <si>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</si>
  <si>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Pacific ex-Japan UCITS ETF (Inc)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</si>
  <si>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</si>
  <si>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</si>
  <si>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</si>
  <si>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</si>
  <si>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</si>
  <si>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</si>
  <si>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</si>
  <si>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</si>
  <si>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</si>
  <si>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</si>
  <si>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</si>
  <si>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iShares S&amp;P 500 UCITS ETF (Acc)</t>
  </si>
  <si>
    <t>Ossiam Europe Minimum Variance NR UCITS ETF 1C-EUR</t>
  </si>
  <si>
    <t>iShares France Government Bond UCITS ETF</t>
  </si>
  <si>
    <t>iShares USD Inflation Linked Bond UCITS ETF</t>
  </si>
  <si>
    <t>iShares MSCI South Africa UCITS ETF</t>
  </si>
  <si>
    <t>iShares Emerging Asia Local Government Bond UCITS ETF</t>
  </si>
  <si>
    <t>iShares MSCI EMU UCITS ETF</t>
  </si>
  <si>
    <t>iShares MSCI AC Far East ex-Japan SmallCap UCITS ETF</t>
  </si>
  <si>
    <t>iShares MSCI Japan Small Cap UCITS ETF (Acc)</t>
  </si>
  <si>
    <t>iShares MSCI Japan SmallCap UCITS ETF (Inc)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</si>
  <si>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</si>
  <si>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</si>
  <si>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</si>
  <si>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</si>
  <si>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</si>
  <si>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</si>
  <si>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</si>
  <si>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Emerging Markets UCITS ETF (LUX)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</si>
  <si>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</si>
  <si>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</si>
  <si>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</si>
  <si>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</si>
  <si>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</si>
  <si>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</si>
  <si>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</si>
  <si>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MSCI World - B UCITS ETF (Acc)</t>
  </si>
  <si>
    <t>iShares Global Clean Energy UCITS ETF</t>
  </si>
  <si>
    <t>iShares $ TIPS UCITS ETF</t>
  </si>
  <si>
    <t>iShares MSCI Europe - B UCITS ETF (Acc)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</si>
  <si>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</si>
  <si>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</si>
  <si>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</si>
  <si>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</si>
  <si>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</si>
  <si>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</si>
  <si>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</si>
  <si>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</si>
  <si>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</si>
  <si>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</si>
  <si>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</si>
  <si>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MSCI EMU Large Cap UCITS ETF (LUX)</t>
  </si>
  <si>
    <t>iShares EURO Total Market Value Large UCITS ETF</t>
  </si>
  <si>
    <t>iShares MSCI Australia - B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</si>
  <si>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</si>
  <si>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</si>
  <si>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</si>
  <si>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</si>
  <si>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</si>
  <si>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</si>
  <si>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</si>
  <si>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MSCI Mexico IMI Capped UCITS ETF</t>
  </si>
  <si>
    <t>iShares EURO STOXX Small UCITS ETF</t>
  </si>
  <si>
    <t>iShares MSCI EMU Mid Cap UCITS ETF (LUX)</t>
  </si>
  <si>
    <t>iShares MSCI Europe Minimum Volatility UCITS ETF</t>
  </si>
  <si>
    <t>iShares Euro Government Bond 5-7yr UCITS ETF</t>
  </si>
  <si>
    <t>iShares MSCI Chile UCITS ETF</t>
  </si>
  <si>
    <t>iShares Global Corporate Bond UCITS ETF</t>
  </si>
  <si>
    <t>iShares Euro Government Bond 7-10yr UCITS ETF</t>
  </si>
  <si>
    <t>iShares MSCI South Africa - B UCITS ETF</t>
  </si>
  <si>
    <t>iShares MSCI Korea UCITS ETF (Acc)</t>
  </si>
  <si>
    <t>iShares MSCI EM Latin America UCITS ETF (Acc)</t>
  </si>
  <si>
    <t>iShares MSCI UK UCITS ETF</t>
  </si>
  <si>
    <t>iShares MSCI Canada - B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</si>
  <si>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</si>
  <si>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</si>
  <si>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</si>
  <si>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</si>
  <si>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</si>
  <si>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</si>
  <si>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</si>
  <si>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</si>
  <si>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Japan Large Cap UCITS ETF</t>
  </si>
  <si>
    <t>iShares MSCI USA Large Cap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</si>
  <si>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</si>
  <si>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</si>
  <si>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</si>
  <si>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</si>
  <si>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</si>
  <si>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Euro Inflation Link Bond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</si>
  <si>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</si>
  <si>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</si>
  <si>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</si>
  <si>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</si>
  <si>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</si>
  <si>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</si>
  <si>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</si>
  <si>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</si>
  <si>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</si>
  <si>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</si>
  <si>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</si>
  <si>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</si>
  <si>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</si>
  <si>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</si>
  <si>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</si>
  <si>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</si>
  <si>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</si>
  <si>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</si>
  <si>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</si>
  <si>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</si>
  <si>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</si>
  <si>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</si>
  <si>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</si>
  <si>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</si>
  <si>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</si>
  <si>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</si>
  <si>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</si>
  <si>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</si>
  <si>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</si>
  <si>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</si>
  <si>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</si>
  <si>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</si>
  <si>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</si>
  <si>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</si>
  <si>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</si>
  <si>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</si>
  <si>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</si>
  <si>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</si>
  <si>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</si>
  <si>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</si>
  <si>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</si>
  <si>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</si>
  <si>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</si>
  <si>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</si>
  <si>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</si>
  <si>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</si>
  <si>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</si>
  <si>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AVANA Emerging Markets Equity UCITS ETF Feeder</t>
  </si>
  <si>
    <t>DE000A1JFU03</t>
  </si>
  <si>
    <t>AVANA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</si>
  <si>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</si>
  <si>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</si>
  <si>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</si>
  <si>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</si>
  <si>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</si>
  <si>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</si>
  <si>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</si>
  <si>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</si>
  <si>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</si>
  <si>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</si>
  <si>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</si>
  <si>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</si>
  <si>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</si>
  <si>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</si>
  <si>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</si>
  <si>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</si>
  <si>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</si>
  <si>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LU0877808211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</si>
  <si>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</si>
  <si>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</si>
  <si>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</si>
  <si>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</si>
  <si>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</si>
  <si>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</si>
  <si>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</si>
  <si>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</si>
  <si>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</si>
  <si>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</si>
  <si>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</si>
  <si>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</si>
  <si>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</si>
  <si>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DE000A1W4V93</t>
  </si>
  <si>
    <t>iShares MSCI EMU Mid Cap UCITS ETF</t>
  </si>
  <si>
    <t>DE000A1W4WA3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</si>
  <si>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</si>
  <si>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</si>
  <si>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</si>
  <si>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</si>
  <si>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</si>
  <si>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</si>
  <si>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</si>
  <si>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</si>
  <si>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</si>
  <si>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</si>
  <si>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</si>
  <si>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</si>
  <si>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</si>
  <si>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</si>
  <si>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</si>
  <si>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</si>
  <si>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</si>
  <si>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</si>
  <si>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</si>
  <si>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</si>
  <si>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</si>
  <si>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</si>
  <si>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</si>
  <si>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</si>
  <si>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</si>
  <si>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</si>
  <si>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</si>
  <si>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</si>
  <si>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</si>
  <si>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</si>
  <si>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</si>
  <si>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</si>
  <si>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</si>
  <si>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</si>
  <si>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</si>
  <si>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</si>
  <si>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</si>
  <si>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</si>
  <si>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</si>
  <si>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</si>
  <si>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</si>
  <si>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</si>
  <si>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</si>
  <si>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</si>
  <si>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</si>
  <si>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</si>
  <si>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</si>
  <si>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</si>
  <si>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</si>
  <si>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</si>
  <si>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</si>
  <si>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Infrastructure 20/35 UCITS ETF (EUR) A-dis</t>
  </si>
  <si>
    <t>UBS ETF – MSCI Europe UCITS ETF (EUR) A-dis</t>
  </si>
  <si>
    <t>UBS ETF – MSCI Japan Infrastructure 20/35 UCITS ETF (JPY)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</si>
  <si>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</si>
  <si>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</si>
  <si>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</si>
  <si>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</si>
  <si>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</si>
  <si>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</si>
  <si>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</si>
  <si>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</si>
  <si>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UBS ETF – STOXX Global Rare Earth UCITS ETF (USD) A-dis</t>
  </si>
  <si>
    <t>OTC Turnover (MEUR)*</t>
  </si>
  <si>
    <t>* based on actual settled transactions conducted via Clearstream OTC Cascade Functionality</t>
  </si>
  <si>
    <t>** based on actual settled transactions conducted via Clearstream OTC Cascade Functionality</t>
  </si>
  <si>
    <t>OTC Turnover (MEUR)**</t>
  </si>
  <si>
    <t>LU0947415054</t>
  </si>
  <si>
    <t>LU0947416961</t>
  </si>
  <si>
    <t>FR0011475078</t>
  </si>
  <si>
    <t>FR0011550185</t>
  </si>
  <si>
    <t>FR0011550193</t>
  </si>
  <si>
    <t>iShares $ Short Duration Corporate Bond UCITS ETF</t>
  </si>
  <si>
    <t>DE000A1W4WC9</t>
  </si>
  <si>
    <t>iShares $ Short Duration High Yield Corporate Bond UCITS ETF</t>
  </si>
  <si>
    <t>DE000A1W4WD7</t>
  </si>
  <si>
    <t>iShares $ Ultrashort Bond UCITS ETF</t>
  </si>
  <si>
    <t>DE000A1W4WE5</t>
  </si>
  <si>
    <t>iShares Euro Ultrashort Bond UCITS ETF</t>
  </si>
  <si>
    <t>DE000A1W4WF2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</si>
  <si>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</si>
  <si>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</si>
  <si>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</si>
  <si>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</si>
  <si>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</si>
  <si>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</si>
  <si>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</si>
  <si>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</si>
  <si>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UBS ETF - MSCI Canada 100% hedged to EUR UCITS ETF (EUR) A-acc</t>
  </si>
  <si>
    <t>LU0950673284</t>
  </si>
  <si>
    <t>IE00B95FFX04</t>
  </si>
  <si>
    <t>ETFS EUR Daily Hedged Energy DJ-UBS EDSM</t>
  </si>
  <si>
    <t>DE000A1Y7Y36</t>
  </si>
  <si>
    <t>SPDR MSCI EM Beyond BRIC UCITS ETF</t>
  </si>
  <si>
    <t>IE00BCBJFC69</t>
  </si>
  <si>
    <t>UBS (Irl) ETF plc - MSCI Brazil UCITS ETF (USD) A-dis</t>
  </si>
  <si>
    <t>UBS (Irl) ETF plc - MSCI USA Infrastructure 20/35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</si>
  <si>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</si>
  <si>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</si>
  <si>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</si>
  <si>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</si>
  <si>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</si>
  <si>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</si>
  <si>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</si>
  <si>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Julius Bär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</si>
  <si>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</si>
  <si>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</si>
  <si>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</si>
  <si>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</si>
  <si>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</si>
  <si>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</si>
  <si>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</si>
  <si>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</si>
  <si>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</si>
  <si>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</si>
  <si>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</si>
  <si>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</si>
  <si>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</si>
  <si>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</si>
  <si>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</si>
  <si>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</si>
  <si>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</si>
  <si>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</si>
  <si>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</si>
  <si>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</si>
  <si>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</si>
  <si>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</si>
  <si>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</si>
  <si>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</si>
  <si>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</si>
  <si>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</si>
  <si>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</si>
  <si>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</si>
  <si>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</si>
  <si>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</si>
  <si>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</si>
  <si>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</si>
  <si>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</si>
  <si>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</si>
  <si>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</si>
  <si>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</si>
  <si>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</si>
  <si>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</si>
  <si>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</si>
  <si>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</si>
  <si>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</si>
  <si>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</si>
  <si>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</si>
  <si>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</si>
  <si>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</si>
  <si>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</si>
  <si>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</si>
  <si>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</si>
  <si>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</si>
  <si>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</si>
  <si>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</si>
  <si>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</si>
  <si>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</si>
  <si>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</si>
  <si>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</si>
  <si>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</si>
  <si>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</si>
  <si>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</si>
  <si>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</si>
  <si>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</si>
  <si>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</si>
  <si>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</si>
  <si>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</si>
  <si>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</si>
  <si>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</si>
  <si>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</si>
  <si>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</si>
  <si>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</si>
  <si>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</si>
  <si>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</si>
  <si>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</si>
  <si>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</si>
  <si>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</si>
  <si>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</si>
  <si>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</si>
  <si>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</si>
  <si>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</si>
  <si>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</si>
  <si>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SMI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</si>
  <si>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</si>
  <si>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</si>
  <si>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</si>
  <si>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</si>
  <si>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</si>
  <si>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</si>
  <si>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</si>
  <si>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</si>
  <si>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</si>
  <si>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</si>
  <si>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</si>
  <si>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</si>
  <si>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</si>
  <si>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</si>
  <si>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</si>
  <si>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</si>
  <si>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</si>
  <si>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</si>
  <si>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</si>
  <si>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</si>
  <si>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</si>
  <si>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</si>
  <si>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</si>
  <si>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Sovereigns Eurozone AAA UCITS ETF (1C)</t>
  </si>
  <si>
    <t>db x-trackers II iBoxx Sovereigns Eurozone Yield Plus UCITS ETF (1C)</t>
  </si>
  <si>
    <t>Active ETFs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</si>
  <si>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</si>
  <si>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</si>
  <si>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</si>
  <si>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</si>
  <si>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</si>
  <si>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</si>
  <si>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</si>
  <si>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</si>
  <si>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</si>
  <si>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</si>
  <si>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</si>
  <si>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</si>
  <si>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</si>
  <si>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</si>
  <si>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</si>
  <si>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</si>
  <si>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</si>
  <si>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</si>
  <si>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</si>
  <si>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</si>
  <si>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</si>
  <si>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</si>
  <si>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</si>
  <si>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</si>
  <si>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</si>
  <si>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</si>
  <si>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FTSE 100 UCITS ETF (DE)</t>
  </si>
  <si>
    <t>iShares Pfandbriefe UCITS ETF (DE)</t>
  </si>
  <si>
    <t>iShares STOXX Asia Pacific 600 Real Estate Cap UCITS ETF (DE)</t>
  </si>
  <si>
    <t>iShares STOXX EU Enlarged 15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</si>
  <si>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</si>
  <si>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</si>
  <si>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</si>
  <si>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</si>
  <si>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</si>
  <si>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</si>
  <si>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</si>
  <si>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</si>
  <si>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</si>
  <si>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</si>
  <si>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</si>
  <si>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</si>
  <si>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</si>
  <si>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</si>
  <si>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</si>
  <si>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</si>
  <si>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</si>
  <si>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</si>
  <si>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</si>
  <si>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</si>
  <si>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</si>
  <si>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</si>
  <si>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</si>
  <si>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</si>
  <si>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</si>
  <si>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</si>
  <si>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iShares STOXX North America 600 Real Estate Cap UCITS ETF (DE)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</si>
  <si>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</si>
  <si>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</si>
  <si>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</si>
  <si>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</si>
  <si>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</si>
  <si>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</si>
  <si>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</si>
  <si>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</si>
  <si>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</si>
  <si>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</si>
  <si>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</si>
  <si>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</si>
  <si>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</si>
  <si>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</si>
  <si>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</si>
  <si>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</si>
  <si>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</si>
  <si>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</si>
  <si>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</si>
  <si>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</si>
  <si>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</si>
  <si>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</si>
  <si>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</si>
  <si>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</si>
  <si>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</si>
  <si>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</si>
  <si>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</si>
  <si>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</si>
  <si>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</si>
  <si>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</si>
  <si>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</si>
  <si>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</si>
  <si>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</si>
  <si>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</si>
  <si>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</si>
  <si>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</si>
  <si>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</si>
  <si>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</si>
  <si>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</si>
  <si>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</si>
  <si>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</si>
  <si>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</si>
  <si>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</si>
  <si>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</si>
  <si>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</si>
  <si>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</si>
  <si>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</si>
  <si>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Source STOXX Europe 600 UCITS ETF</t>
  </si>
  <si>
    <t>db x-trackers LPX MM Private Equity UCITS ETF</t>
  </si>
  <si>
    <t>iShares NASDAQ-100 UCITS ETF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</si>
  <si>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</si>
  <si>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</si>
  <si>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</si>
  <si>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</si>
  <si>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db x-trackers EURO STOXX 50 Leveraged Daily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</si>
  <si>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</si>
  <si>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</si>
  <si>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</si>
  <si>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</si>
  <si>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</si>
  <si>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</si>
  <si>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</si>
  <si>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</si>
  <si>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</si>
  <si>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>RBS Market Access TOPIX EUR Hedged Index ETF</t>
  </si>
  <si>
    <t>db x-trackers STOXX Europe 600 Insurance UCITS ETF</t>
  </si>
  <si>
    <t>PIMCO German Government Bond Index Source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</si>
  <si>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</si>
  <si>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</si>
  <si>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</si>
  <si>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</si>
  <si>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</si>
  <si>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</si>
  <si>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</si>
  <si>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</si>
  <si>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</si>
  <si>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</si>
  <si>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</si>
  <si>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</si>
  <si>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</si>
  <si>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</si>
  <si>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</si>
  <si>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</si>
  <si>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</si>
  <si>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PowerShares EuroMTS Cash 3 Months UCITS ETF</t>
  </si>
  <si>
    <t>db x-trackers II iTraxx Europe UCITS ETF</t>
  </si>
  <si>
    <t>Source STOXX Europe Small 200 UCITS ETF</t>
  </si>
  <si>
    <t xml:space="preserve">ETFS BofAML IVSTOXX GO UCITS ETF 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</si>
  <si>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</si>
  <si>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</si>
  <si>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</si>
  <si>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</si>
  <si>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db x-trackers EURO STOXX 50 Double Short Daily UCITS ETF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</si>
  <si>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</si>
  <si>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</si>
  <si>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</si>
  <si>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</si>
  <si>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</si>
  <si>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</si>
  <si>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</si>
  <si>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</si>
  <si>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 xml:space="preserve">ETFS Dow Jones Global Select Dividend GO UCITS ETF </t>
  </si>
  <si>
    <t>Source STOXX Europe 600 Optimised Technology UCITS ETF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</si>
  <si>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</si>
  <si>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</si>
  <si>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</si>
  <si>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</si>
  <si>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Source STOXX Europe 600 Optimised Financial Services UCITS ETF</t>
  </si>
  <si>
    <t>db x-trackers STOXX Europe 600 Oil &amp; Gas UCITS ETF</t>
  </si>
  <si>
    <t>SPDR MSCI Europe Industrials UCITS ETF</t>
  </si>
  <si>
    <t>db x-trackers II iTraxx Europe Subordinated Financials UCITS ETF</t>
  </si>
  <si>
    <t xml:space="preserve">HSBC MSCI EM Far East UCITS ETF </t>
  </si>
  <si>
    <t>db x-trackers S&amp;P 500 Equal Weight UCITS ETF</t>
  </si>
  <si>
    <t>db x-trackers STOXX Europe 600 Industrial Goods Short Daily UCITS ETF</t>
  </si>
  <si>
    <t>Deka STOXX Europe 50 UCITS ETF</t>
  </si>
  <si>
    <t>db x-trackers STOXX Europe 600 Basic Resources Short Daily UCITS ETF</t>
  </si>
  <si>
    <t>Source STOXX Europe 600 Optimised Personal &amp; Household Goods UCITS ETF</t>
  </si>
  <si>
    <t>db x-trackers II iTraxx Europe Subordinated Financials Short Daily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</si>
  <si>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</si>
  <si>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</si>
  <si>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</si>
  <si>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</si>
  <si>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</si>
  <si>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db x-trackers SMI Short Daily UCITS ETF</t>
  </si>
  <si>
    <t>SPDR MSCI Europe Telecommunication Services UCITS ETF</t>
  </si>
  <si>
    <t>Source Nomura Voltage Mid-Term UCITS ETF</t>
  </si>
  <si>
    <t>SPDR MSCI Europe Health CareSM UCITS ETF</t>
  </si>
  <si>
    <t>db x-trackers II iTraxx Europe 2x Daily UCITS ETF</t>
  </si>
  <si>
    <t>db x-trackers II iTraxx Crossover 2x Daily UCITS ETF</t>
  </si>
  <si>
    <t>PIMCO European Advantage Government Bond Index Source UCITS ETF</t>
  </si>
  <si>
    <t>PowerShares FTSE RAFI Europe Mid-Small UCITS ETF</t>
  </si>
  <si>
    <t>db x-trackers CAC 40 Short Daily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</si>
  <si>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</si>
  <si>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</si>
  <si>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</si>
  <si>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</si>
  <si>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Information Technology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</si>
  <si>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</si>
  <si>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</si>
  <si>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</si>
  <si>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</si>
  <si>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</si>
  <si>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</si>
  <si>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</si>
  <si>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</si>
  <si>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</si>
  <si>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 xml:space="preserve">ETFS DAXglobal Coal Mining GO UCITS ETF </t>
  </si>
  <si>
    <t>Deka STOXX Europe Strong Value 20 UCITS ETF</t>
  </si>
  <si>
    <t xml:space="preserve">ETFS DAXglobal Shipping GO UCITS ETF </t>
  </si>
  <si>
    <t xml:space="preserve">ETFS WNA Global Nuclear Energy GO UCITS ETF </t>
  </si>
  <si>
    <t xml:space="preserve">HSBC MSCI Europe UCITS ETF </t>
  </si>
  <si>
    <t>db x-trackers II iTraxx Crossover Short Daily UCITS ETF</t>
  </si>
  <si>
    <t>Source STOXX Europe 600 Optimised Media UCITS ETF</t>
  </si>
  <si>
    <t>Deka STOXX Europe Strong Style Composite 40 UCITS ETF</t>
  </si>
  <si>
    <t>UBS ETFs plc - MSCI EMU SF UCITS ETF (EUR) A-acc</t>
  </si>
  <si>
    <t>UBS ETFs plc - MSCI Japan SF UCITS ETF (JPY) A-acc</t>
  </si>
  <si>
    <t xml:space="preserve">ETFS DAXglobal Alternative Energy GO UCITS ETF 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</si>
  <si>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</si>
  <si>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</si>
  <si>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</si>
  <si>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</si>
  <si>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</si>
  <si>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</si>
  <si>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</si>
  <si>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STOXX Europe 600 Oil &amp; Gas Short Daily UCITS ETF</t>
  </si>
  <si>
    <t>db x-trackers II Markit iBoxx Japan Sovereign UCITS ETF</t>
  </si>
  <si>
    <t>UBS ETFs plc - MSCI Emerging Markets SF UCITS ETF (USD) A-acc</t>
  </si>
  <si>
    <t>db x-trackers STOXX Europe 600 Health Care Short Daily UCITS ETF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</si>
  <si>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</si>
  <si>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</si>
  <si>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</si>
  <si>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</si>
  <si>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</si>
  <si>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</si>
  <si>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</si>
  <si>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</si>
  <si>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</si>
  <si>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</si>
  <si>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</si>
  <si>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</si>
  <si>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</si>
  <si>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</si>
  <si>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</si>
  <si>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</si>
  <si>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iTraxx Europe Senior Financials UCITS ETF</t>
  </si>
  <si>
    <t>db x-trackers II iTraxx Europe Senior Financials Short Daily UCITS ETF</t>
  </si>
  <si>
    <t>db x-trackers II iTraxx Europe 2x Short Daily UCITS ETF</t>
  </si>
  <si>
    <t>db x-trackers II Markit iBoxx Japan Sovereign Short Daily UCITS ETF</t>
  </si>
  <si>
    <t>PIMCO Euro Short Maturity Source UCITS ETF</t>
  </si>
  <si>
    <t>UBS ETFs plc - MAP Balanced 7 SF UCITS ETF (USD) A-acc</t>
  </si>
  <si>
    <t>iShares EURO STOXX 50 ex Financials UCITS ETF</t>
  </si>
  <si>
    <t>IE00BD5J2G21</t>
  </si>
  <si>
    <t>UBS ETFs plc - HFRX Global Hedge Fund Index SF UCITS ETF (EUR) A-acc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</si>
  <si>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</si>
  <si>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</si>
  <si>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</si>
  <si>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</si>
  <si>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</si>
  <si>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</si>
  <si>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</si>
  <si>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</si>
  <si>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</si>
  <si>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</si>
  <si>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</si>
  <si>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</si>
  <si>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</si>
  <si>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</si>
  <si>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</si>
  <si>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Corporates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</si>
  <si>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</si>
  <si>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</si>
  <si>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</si>
  <si>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</si>
  <si>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</si>
  <si>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</si>
  <si>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</si>
  <si>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</si>
  <si>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</si>
  <si>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</si>
  <si>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</si>
  <si>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</si>
  <si>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</si>
  <si>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</si>
  <si>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Europe Daily UCITS ETF</t>
  </si>
  <si>
    <t>Amundi ETF Leveraged MSCI USA Daily UCITS ETF</t>
  </si>
  <si>
    <t>Amundi ETF MSCI Brazil UCITS ETF</t>
  </si>
  <si>
    <t>Amundi ETF MSCI China UCITS ETF</t>
  </si>
  <si>
    <t>Amundi ETF MSCI Eastern Europe ex Russia UCITS ETF</t>
  </si>
  <si>
    <t>Amundi ETF MSCI EM Asia UCITS ETF</t>
  </si>
  <si>
    <t>Amundi ETF MSCI EM Latin America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</si>
  <si>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</si>
  <si>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</si>
  <si>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</si>
  <si>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</si>
  <si>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</si>
  <si>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</si>
  <si>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</si>
  <si>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</si>
  <si>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</si>
  <si>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</si>
  <si>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</si>
  <si>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</si>
  <si>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</si>
  <si>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</si>
  <si>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</si>
  <si>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</si>
  <si>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</si>
  <si>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</si>
  <si>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India UCITS ETF</t>
  </si>
  <si>
    <t>Amundi ETF MSCI Japan UCITS ETF</t>
  </si>
  <si>
    <t>Amundi ETF MSCI Nordic UCITS ETF</t>
  </si>
  <si>
    <t>Amundi ETF MSCI Pacific ex Japan UCITS ETF</t>
  </si>
  <si>
    <t>Amundi ETF MSCI Spain UCITS ETF</t>
  </si>
  <si>
    <t>Amundi ETF MSCI Switzerland UCITS ETF</t>
  </si>
  <si>
    <t>Amundi ETF MSCI UK UCITS ETF</t>
  </si>
  <si>
    <t>Amundi ETF MSCI USA UCITS ETF</t>
  </si>
  <si>
    <t>Amundi ETF MSCI World Energy UCITS ETF</t>
  </si>
  <si>
    <t>Amundi ETF MSCI World ex EMU UCITS ETF</t>
  </si>
  <si>
    <t>Amundi ETF MSCI World ex Europe UCITS ETF</t>
  </si>
  <si>
    <t>Amundi ETF MSCI World Financials UCITS ETF</t>
  </si>
  <si>
    <t>Amundi ETF MSCI World UCITS ETF</t>
  </si>
  <si>
    <t>Amundi ETF NASDAQ-100 EUR Hedged Daily UCITS ETF</t>
  </si>
  <si>
    <t>Amundi ETF NASDAQ-100 UCITS ETF</t>
  </si>
  <si>
    <t>Amundi ETF S&amp;P 500 EUR HEDGED DAILY UCITS ETF</t>
  </si>
  <si>
    <t>Amundi ETF S&amp;P 500 UCITS ETF</t>
  </si>
  <si>
    <t>Amundi ETF S&amp;P Global Luxury UCITS ETF</t>
  </si>
  <si>
    <t>Amundi ETF Short EURO STOXX 50 Daily UCITS ETF</t>
  </si>
  <si>
    <t>Amundi ETF Short Govt Bond EuroMTS Broad Investment Grade 10-15 Daily UCITS ETF</t>
  </si>
  <si>
    <t>Amundi ETF Short Govt Bond EuroMTS Broad Investment Grade 1-3 Daily UCITS ETF</t>
  </si>
  <si>
    <t>Amundi ETF Short Govt Bond EuroMTS Broad Investment Grade 3-5 Daily UCITS ETF</t>
  </si>
  <si>
    <t>Amundi ETF Short Govt Bond EuroMTS Broad Investment Grade 5-7 Daily UCITS ETF</t>
  </si>
  <si>
    <t>Amundi ETF Short Govt Bond EuroMTS Broad Investment Grade 7-10 Daily UCITS ETF</t>
  </si>
  <si>
    <t>Amundi ETF Short Govt Bond EuroMTS Broad Investment Grade Daily UCITS ETF</t>
  </si>
  <si>
    <t>Amundi ETF STOXX Europe 600 UCITS ETF</t>
  </si>
  <si>
    <t>db x-trackers EURO STOXX 50 UCITS ETF (DR) - Income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</si>
  <si>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</si>
  <si>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</si>
  <si>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</si>
  <si>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</si>
  <si>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</si>
  <si>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</si>
  <si>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Smart Equity UCITS ETF Asia</t>
  </si>
  <si>
    <t>Smart Equity UCITS ETF Emerging Markets</t>
  </si>
  <si>
    <t>Smart Equity UCITS ETF Europe</t>
  </si>
  <si>
    <t>Smart Equity UCITS ETF World</t>
  </si>
  <si>
    <t>db x-trackers II Markit iBoxx ABF Indonesia Government UCITS ETF</t>
  </si>
  <si>
    <t>LU0378818214</t>
  </si>
  <si>
    <t>Amundi ETF Russell 2000</t>
  </si>
  <si>
    <t>FR0011636190</t>
  </si>
  <si>
    <t>Amundi ETF Euro High Yield Liquid Bond iBoxx UCITS ETF</t>
  </si>
  <si>
    <t>FR0011494822</t>
  </si>
  <si>
    <t>ETFS 3x Daily Long DAX 30</t>
  </si>
  <si>
    <t>DE000A1YKTG2</t>
  </si>
  <si>
    <t>ETFS 3x Daily Long EURO STOXX 50</t>
  </si>
  <si>
    <t>DE000A1YKTH0</t>
  </si>
  <si>
    <t>ETFS 3x Daily Short DAX 30</t>
  </si>
  <si>
    <t>DE000A1YKTK4</t>
  </si>
  <si>
    <t>ETFS 3x Daily Short EURO STOXX 50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</si>
  <si>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</si>
  <si>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</si>
  <si>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</si>
  <si>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</si>
  <si>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</si>
  <si>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</si>
  <si>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</si>
  <si>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</si>
  <si>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</si>
  <si>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</si>
  <si>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</si>
  <si>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Source Goldman Sachs Equity Factor World UCITS ETF (GS EFI World ETF)</t>
  </si>
  <si>
    <t>db x-trackers MSCI USA Index UCITS ETF (DR)</t>
  </si>
  <si>
    <t>S&amp;P GSCI Capped Component 35/20 THEMA EASY UCITS ETF</t>
  </si>
  <si>
    <t>JB Special Funds</t>
  </si>
  <si>
    <t>DB ETC</t>
  </si>
  <si>
    <t>Deutsche Börse Commodities GmbH</t>
  </si>
  <si>
    <t>iPath ETNs</t>
  </si>
  <si>
    <t>iShares Core MSCI Emerging Markets IMI UCITS ETF</t>
  </si>
  <si>
    <t>IE00BKM4GZ66</t>
  </si>
  <si>
    <t>iShares MSCI Emerging Markets Consumer Growth UCITS ETF</t>
  </si>
  <si>
    <t>DE000A1131M4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</si>
  <si>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</si>
  <si>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</si>
  <si>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</si>
  <si>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</si>
  <si>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</si>
  <si>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</si>
  <si>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</si>
  <si>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</si>
  <si>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</si>
  <si>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</si>
  <si>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</si>
  <si>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</si>
  <si>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</si>
  <si>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</si>
  <si>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</si>
  <si>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UBS ETF - FTSE 250 UCITS ETF (GBP) A-dis</t>
  </si>
  <si>
    <t>LU1048312737</t>
  </si>
  <si>
    <t>UBS ETF - MSCI Europe ex UK UCITS ETF (EUR) A-dis</t>
  </si>
  <si>
    <t>LU1048312067</t>
  </si>
  <si>
    <t>iShares Core Euro Corporate Bond UCITS ETF</t>
  </si>
  <si>
    <t>iShares Core Euro Government Bond UCITS ETF</t>
  </si>
  <si>
    <t>iShares Diversified Commodity Swap UCITS ETF (DE)</t>
  </si>
  <si>
    <t xml:space="preserve">iShares EURO STOXX Banks 30-15 UCITS ETF (DE) </t>
  </si>
  <si>
    <t xml:space="preserve">iShares EURO STOXX Telecommunications 30-15 UCITS ETF (DE) 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</si>
  <si>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</si>
  <si>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</si>
  <si>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</si>
  <si>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</si>
  <si>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</si>
  <si>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Source Morgan Stanley Europe Plus UCITS ETF</t>
  </si>
  <si>
    <t>DE000A1XFCF2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</si>
  <si>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</si>
  <si>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</si>
  <si>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</si>
  <si>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</si>
  <si>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</si>
  <si>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</si>
  <si>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</si>
  <si>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</si>
  <si>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</si>
  <si>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</si>
  <si>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 xml:space="preserve">Lyxor UCITS ETF MSCI World </t>
  </si>
  <si>
    <t>Lyxor UCITS ETF Commodities Thomson Reuters/Corecommodity CRB RT</t>
  </si>
  <si>
    <t>Lyxor UCITS ETF Commodities Thomson Reuters/Corecommidity CRB Ex-Energy TR</t>
  </si>
  <si>
    <t xml:space="preserve">Lyxor UCITS ETF LevDAX </t>
  </si>
  <si>
    <t xml:space="preserve">Lyxor UCITS ETF Unleveraged S&amp;P 500 VIX Futures Enhanced  Roll </t>
  </si>
  <si>
    <t xml:space="preserve">Lyxor UCITS ETF EURO STOXX 50 </t>
  </si>
  <si>
    <t>Lyxor UCITS ETF Russia (Dow Jones Russia GDR)</t>
  </si>
  <si>
    <t xml:space="preserve">Lyxor UCITS ETF EURO STOXX 50 Daily Leverage </t>
  </si>
  <si>
    <t xml:space="preserve">Lyxor UCITS ETF Turkey (DJ Turkey Titans 20) </t>
  </si>
  <si>
    <t xml:space="preserve">Lyxor UCITS ETF MSCI Emerging Markets </t>
  </si>
  <si>
    <t xml:space="preserve">Lyxor UCITS ETF MSCI Europe </t>
  </si>
  <si>
    <t xml:space="preserve">Lyxor UCITS ETF DAX </t>
  </si>
  <si>
    <t xml:space="preserve">Lyxor UCITS ETF Brazil (IBOVESPA) </t>
  </si>
  <si>
    <t xml:space="preserve">Lyxor UCITS ETF China Enterprise (HSCEI) </t>
  </si>
  <si>
    <t xml:space="preserve">Lyxor UCITS ETF EURO STOXX 50 Daily Double Short </t>
  </si>
  <si>
    <t xml:space="preserve">Lyxor UCITS ETF Japan (Topix®)  </t>
  </si>
  <si>
    <t>Lyxor UCITS ETF FTSE Athex 20</t>
  </si>
  <si>
    <t>Lyxor UCITS ETF EuroMTS 15+Y Investment Grade (DR)</t>
  </si>
  <si>
    <t xml:space="preserve">Lyxor UCITS ETF S&amp;P 500 </t>
  </si>
  <si>
    <t xml:space="preserve">Lyxor UCITS ETF MSCI Korea </t>
  </si>
  <si>
    <t xml:space="preserve">Lyxor UCITS ETF Daily ShortDAX x2 </t>
  </si>
  <si>
    <t xml:space="preserve">Lyxor UCITS ETF STOXX Europe 600 Banks </t>
  </si>
  <si>
    <t>Lyxor UCITS ETF Euro Cash (EONIA)</t>
  </si>
  <si>
    <t>Lyxor UCITS ETF NASDAQ-100</t>
  </si>
  <si>
    <t>Lyxor UCITS ETF iBoxx € Liquid High Yield 30 Ex-Financial</t>
  </si>
  <si>
    <t xml:space="preserve">Lyxor UCITS ETF Euro Corporate Bond </t>
  </si>
  <si>
    <t xml:space="preserve">Lyxor UCITS ETF STOXX Europe 600 Telecommunications </t>
  </si>
  <si>
    <t xml:space="preserve">Lyxor UCITS ETF Hong Kong (HSI) </t>
  </si>
  <si>
    <t xml:space="preserve">Lyxor UCITS ETF STOXX Europe 600 Chemicals </t>
  </si>
  <si>
    <t xml:space="preserve">Lyxor UCITS ETF Eastern Europe (CECE NTR EUR) </t>
  </si>
  <si>
    <t xml:space="preserve">Lyxor UCITS ETF MSCI USA </t>
  </si>
  <si>
    <t xml:space="preserve">Lyxor UCITS ETF EuroMTS Covered Bond Aggregate </t>
  </si>
  <si>
    <t xml:space="preserve">Lyxor UCITS ETF STOXX Europe 600 Media </t>
  </si>
  <si>
    <t xml:space="preserve">Lyxor UCITS ETF STOXX Europe 600 Healthcare  </t>
  </si>
  <si>
    <t>Lyxor UCITS ETF EuroMTS 7-10Y Investment Grade (DR)</t>
  </si>
  <si>
    <t>Lyxor UCITS ETF EuroMTS 5-7Y Investment Grade (DR)</t>
  </si>
  <si>
    <t xml:space="preserve">Lyxor UCITS ETF MSCI World Utilities TR </t>
  </si>
  <si>
    <t xml:space="preserve">Lyxor UCITS ETF STOXX Europe 600 Automobiles &amp; Parts </t>
  </si>
  <si>
    <t xml:space="preserve">Lyxor UCITS ETF STOXX Europe 600 Construction &amp; Materials </t>
  </si>
  <si>
    <t xml:space="preserve">Lyxor UCITS ETF Pan Africa </t>
  </si>
  <si>
    <t xml:space="preserve">Lyxor UCITS ETF MSCI Malaysia </t>
  </si>
  <si>
    <t xml:space="preserve">Lyxor UCITS ETF World Water </t>
  </si>
  <si>
    <t xml:space="preserve">Lyxor UCITS ETF STOXX Europe 600 Technology </t>
  </si>
  <si>
    <t>Lyxor UCITS ETF EuroMTS 1-3Y Investment Grade (DR)</t>
  </si>
  <si>
    <t>Lyxor UCITS ETF South Africa (FTSE JSE TOP 40)</t>
  </si>
  <si>
    <t xml:space="preserve">Lyxor UCITS ETF STOXX Europe 600 Oil &amp; Gas </t>
  </si>
  <si>
    <t>Lyxor UCITS ETF Japan (TOPIX) - Daily Hedged</t>
  </si>
  <si>
    <t xml:space="preserve">Lyxor UCITS ETF MSCI AC Asia-Pacific Ex Japan </t>
  </si>
  <si>
    <t xml:space="preserve">Lyxor UCITS ETF STOXX Europe 600 Basic Resources </t>
  </si>
  <si>
    <t>Lyxor UCITS ETF MSCI AC Asia Ex Japan</t>
  </si>
  <si>
    <t xml:space="preserve">Lyxor UCITS ETF Thailand (SET50 Net TR) </t>
  </si>
  <si>
    <t xml:space="preserve">Lyxor UCITS ETF MSCI Indonesia </t>
  </si>
  <si>
    <t xml:space="preserve">Lyxor UCITS ETF STOXX Europe 600 Travel &amp; Leisure </t>
  </si>
  <si>
    <t xml:space="preserve">Lyxor UCITS ETF STOXX Europe 600 Insurance </t>
  </si>
  <si>
    <t xml:space="preserve">Lyxor UCITS ETF Daily Double Short Bund </t>
  </si>
  <si>
    <t xml:space="preserve">Lyxor UCITS ETF STOXX Europe Select Dividend 30 </t>
  </si>
  <si>
    <t xml:space="preserve">Lyxor UCITS ETF MSCI EMU </t>
  </si>
  <si>
    <t>Lyxor UCITS ETF EuroMTS Global Investment Grade (DR)</t>
  </si>
  <si>
    <t xml:space="preserve">Lyxor UCITS ETF MSCI World Energy TR </t>
  </si>
  <si>
    <t xml:space="preserve">Lyxor UCITS ETF STOXX Europe 600 Industrial Goods and Services </t>
  </si>
  <si>
    <t xml:space="preserve">Lyxor UCITS ETF Dow Jones Industrial Average </t>
  </si>
  <si>
    <t xml:space="preserve">Lyxor UCITS ETF STOXX Europe 600 Personal &amp; Household </t>
  </si>
  <si>
    <t xml:space="preserve">Lyxor UCITS ETF Euro Corporate Bond Ex Financials </t>
  </si>
  <si>
    <t>Lyxor UCITS ETF EuroMTS Highest Rated Macro-Weighted Government Bond (DR)</t>
  </si>
  <si>
    <t>Lyxor UCITS ETF SG Global Quality Income NTR</t>
  </si>
  <si>
    <t xml:space="preserve">Lyxor UCITS ETF MSCI EMU Small Cap </t>
  </si>
  <si>
    <t xml:space="preserve">Lyxor UCITS ETF Daily Leveraged Bund </t>
  </si>
  <si>
    <t xml:space="preserve">Lyxor ETF UCITS Canada (S&amp;P TSX 60) </t>
  </si>
  <si>
    <t xml:space="preserve">Lyxor UCITS ETF STOXX Europe 600 Utilities </t>
  </si>
  <si>
    <t xml:space="preserve">Lyxor UCITS ETF MSCI EMU Value </t>
  </si>
  <si>
    <t xml:space="preserve">Lyxor UCITS ETF MSCI World Health Care TR </t>
  </si>
  <si>
    <t xml:space="preserve">Lyxor UCITS ETF New Energy </t>
  </si>
  <si>
    <t xml:space="preserve">Lyxor UCITS ETF STOXX Europe 600 Financial Services </t>
  </si>
  <si>
    <t xml:space="preserve">Lyxor UCITS ETF Dynamic Long VIX Futures Index </t>
  </si>
  <si>
    <t xml:space="preserve">Lyxor UCITS ETF MSCI EM Latin America </t>
  </si>
  <si>
    <t xml:space="preserve">Lyxor UCITS ETF EuroMTS Inflation-Linked Investment Grade </t>
  </si>
  <si>
    <t xml:space="preserve">Lyxor UCITS ETF FTSE RAFI US 1000 </t>
  </si>
  <si>
    <t xml:space="preserve">Lyxor UCITS ETF MSCI ACWI </t>
  </si>
  <si>
    <t xml:space="preserve">Lyxor UCITS ETF iBoxx $ Liquid Emerging Markets Sovereigns </t>
  </si>
  <si>
    <t xml:space="preserve">Lyxor UCITS ETF STOXX Europe 600 Food &amp; Beverage </t>
  </si>
  <si>
    <t>Lyxor UCITS ETF FTSE EPRA/NAREIT Global Developed</t>
  </si>
  <si>
    <t>Lyxor UCITS ETF S&amp;P 500 VIX Futures Enhanced Roll</t>
  </si>
  <si>
    <t xml:space="preserve">Lyxor UCITS ETF MSCI Taiwan </t>
  </si>
  <si>
    <t xml:space="preserve">Lyxor UCITS ETF MSCI World Consumer Staples TR </t>
  </si>
  <si>
    <t xml:space="preserve">Lyxor UCITS ETF MSCI World Industrials TR </t>
  </si>
  <si>
    <t>Lyxor UCITS ETF EuroMTS 10-15Y Investment Grade (DR)</t>
  </si>
  <si>
    <t xml:space="preserve">Lyxor ETF EURO STOXX 50 Dividends </t>
  </si>
  <si>
    <t xml:space="preserve">Lyxor UCITS ETF MSCI World Consumer Discretionary TR </t>
  </si>
  <si>
    <t xml:space="preserve">Lyxor UCITS ETF FTSE EPRA/NAREIT United States </t>
  </si>
  <si>
    <t>Lyxor UCITS ETF EuroMTS Highest Rated Macro-Weighted Government Bond 3-5Y (DR)</t>
  </si>
  <si>
    <t>Lyxor UCITS ETF EuroMTS 3-5Y Investment Grade (DR)</t>
  </si>
  <si>
    <t>Lyxor UCITS ETF S&amp;P GSCI Industrial Metals 3 Month Forward</t>
  </si>
  <si>
    <t xml:space="preserve">Lyxor UCITS ETF MSCI World Information Technology TR </t>
  </si>
  <si>
    <t xml:space="preserve">Lyxor UCITS ETF MSCI EMU Growth </t>
  </si>
  <si>
    <t>Lyxor UCITS ETF S&amp;P 500 Capped Health Care</t>
  </si>
  <si>
    <t xml:space="preserve">Lyxor UCITS ETF Russell 1000 Value </t>
  </si>
  <si>
    <t xml:space="preserve">Lyxor UCITS ETF Privex </t>
  </si>
  <si>
    <t>Lyxor UCITS ETF S&amp;P 500 Capped Technology</t>
  </si>
  <si>
    <t>Lyxor UCITS ETF FTSE EPRA/NAREIT Asia ex-Japan</t>
  </si>
  <si>
    <t xml:space="preserve">Lyxor UCITS ETF EURO STOXX 50 Daily Short </t>
  </si>
  <si>
    <t>Lyxor UCITS ETF S&amp;P 500 Capped Financials</t>
  </si>
  <si>
    <t>Lyxor UCITS ETF Broad Commodities Optimix TR</t>
  </si>
  <si>
    <t xml:space="preserve">Lyxor UCITS ETF MSCI World Telecommunication Services TR </t>
  </si>
  <si>
    <t>Lyxor UCITS ETF Germany Mid Cap MDAX</t>
  </si>
  <si>
    <t xml:space="preserve">Lyxor UCITS ETF FTSE RAFI Europe </t>
  </si>
  <si>
    <t>Lyxor UCITS ETF S&amp;P 500 Capped Utilities</t>
  </si>
  <si>
    <t>Lyxor UCITS ETF S&amp;P 500 Capped Consumer Staples</t>
  </si>
  <si>
    <t xml:space="preserve">Lyxor UCITS ETF Dynamic Short VIX Futures Index </t>
  </si>
  <si>
    <t>Lyxor UCITS ETF S&amp;P 500 Capped Consumer Discretionary</t>
  </si>
  <si>
    <t>Lyxor UCITS ETF S&amp;P 500 Capped Energy</t>
  </si>
  <si>
    <t xml:space="preserve">Lyxor UCITS ETF MSCI World Materials TR </t>
  </si>
  <si>
    <t>Lyxor UCITS ETF FTSE EPRA/NAREIT Developed Europe</t>
  </si>
  <si>
    <t xml:space="preserve">Lyxor UCITS ETF MSCI World Financials TR </t>
  </si>
  <si>
    <t xml:space="preserve">Lyxor UCITS ETF Australia (S&amp;P ASX 200)  </t>
  </si>
  <si>
    <t>Lyxor UCITS ETF Broad Commodities Momentum TR</t>
  </si>
  <si>
    <t>Lyxor UCITS ETF S&amp;P 500 Capped Materials</t>
  </si>
  <si>
    <t>Lyxor UCITS ETF S&amp;P GSCI Aggregate 3 Month Forward</t>
  </si>
  <si>
    <t xml:space="preserve">Lyxor UCITS ETF STOXX Europe 600 Retail </t>
  </si>
  <si>
    <t xml:space="preserve">Lyxor UCITS ETF Russell 2000 </t>
  </si>
  <si>
    <t>Lyxor UCITS ETF S&amp;P 500 Capped Industrials</t>
  </si>
  <si>
    <t xml:space="preserve">Lyxor UCITS ETF Russell 1000 Growth </t>
  </si>
  <si>
    <t>Lyxor UCITS ETF EuroMTS Highest Rated Macro-Weighted Government Bond  1-3Y (DR)</t>
  </si>
  <si>
    <t>Lyxor UCITS ETF EuroMTS Highest Rated Macro-Weighted Government Bond 5-7Y (DR)</t>
  </si>
  <si>
    <t xml:space="preserve">Lyxor UCITS ETF MSCI India 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</si>
  <si>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</si>
  <si>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</si>
  <si>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</si>
  <si>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</si>
  <si>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</si>
  <si>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</si>
  <si>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</si>
  <si>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</si>
  <si>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</si>
  <si>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</si>
  <si>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</si>
  <si>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</si>
  <si>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db x-trackers Portfolio Income UCITS ETF</t>
  </si>
  <si>
    <t>db x-trackers S&amp;P/ASX 200 UCITS ETF (DR)</t>
  </si>
  <si>
    <t>ETFS DAX® Daily 2x Long GO UCITS ETF</t>
  </si>
  <si>
    <t>ETFS DAX® Daily 2x Short GO UCITS ETF</t>
  </si>
  <si>
    <t>ETFS DAXglobal Gold Mining GO UCITS ETF</t>
  </si>
  <si>
    <t>ETFS Russell 2000 US Small Cap GO UCITS ETF</t>
  </si>
  <si>
    <t>ETFS S-Network Global Agri Business GO UCITS ETF</t>
  </si>
  <si>
    <t>HSBC MSCI EM Latin America UCITS ETF</t>
  </si>
  <si>
    <t>iShares Core DAX UCITS ETF (DE)</t>
  </si>
  <si>
    <t>iShares Core EURO STOXX 50 UCITS ETF</t>
  </si>
  <si>
    <t>iShares Core FTSE 100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</si>
  <si>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</si>
  <si>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</si>
  <si>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</si>
  <si>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</si>
  <si>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Boost ETP</t>
  </si>
  <si>
    <t>db x-trackers S&amp;P 500 Equal Weight UCITS ETF (DR)</t>
  </si>
  <si>
    <t>IE00BLNMYC90</t>
  </si>
  <si>
    <t>db x-trackers MSCI World Index UCITS ETF (DR)</t>
  </si>
  <si>
    <t>IE00BJ0KDQ92</t>
  </si>
  <si>
    <t>08/2014</t>
  </si>
  <si>
    <t>db x-trackers MSCI Brazil Index UCITS ETF (DR)</t>
  </si>
  <si>
    <t>ETFS Longer Dated All Commodities GO UCITS ETF</t>
  </si>
  <si>
    <t>FTSE EPRA Eurozone THEAM Easy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</si>
  <si>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</si>
  <si>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</si>
  <si>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</si>
  <si>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</si>
  <si>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</si>
  <si>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</si>
  <si>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</si>
  <si>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Source Morningstar US Energy Infrastructure MPL UCITS ETF</t>
  </si>
  <si>
    <t>DE000A119M42</t>
  </si>
  <si>
    <t>DE000A119M34</t>
  </si>
  <si>
    <t>PowerShares Global Agriculture UCITS ETF</t>
  </si>
  <si>
    <t>IE00B3BQ0418</t>
  </si>
  <si>
    <t>PowerShares FTSE RAFI All-World 3000 UCITS ETF</t>
  </si>
  <si>
    <t>IE00B23LNQ02</t>
  </si>
  <si>
    <t>Source JPX-Nikkei 400 UCITS ETF</t>
  </si>
  <si>
    <t>DE000A119T29</t>
  </si>
  <si>
    <t>Amundi ETF Global Equity Multi Smart Allocation Scientific Beta UCITS ETF</t>
  </si>
  <si>
    <t>FR0011829084</t>
  </si>
  <si>
    <t>db x-trackers Equity Quality Factor UCITS ETF (DR)</t>
  </si>
  <si>
    <t>IE00BL25JL35</t>
  </si>
  <si>
    <t>db x-trackers Equity Value Factor UCITS ETF (DR)</t>
  </si>
  <si>
    <t>IE00BL25JM42</t>
  </si>
  <si>
    <t>db x-trackers Equity Low Beta Factor UCITS ETF (DR)</t>
  </si>
  <si>
    <t>IE00BL25JN58</t>
  </si>
  <si>
    <t>db x-trackers Equity Momentum Factor UCITS ETF (DR)</t>
  </si>
  <si>
    <t>IE00BL25JP72</t>
  </si>
  <si>
    <t>db x-trackers FTSE Developed Europe Ex UK Property UCITS ETF (DR)</t>
  </si>
  <si>
    <t>IE00BP8FKB21</t>
  </si>
  <si>
    <t>UBS (Irl) ETF plc - MSCI EMU Cyclical UCITS ETF (EUR)</t>
  </si>
  <si>
    <t>IE00BMP3HJ57</t>
  </si>
  <si>
    <t>UBS (Irl) ETF plc - MSCI EMU Defensive UCITS ETF (EUR)</t>
  </si>
  <si>
    <t>IE00BMP3HL79</t>
  </si>
  <si>
    <t>UBS (Irl) ETF plc - DJ Global Select Dividend UCITS ETF (USD)</t>
  </si>
  <si>
    <t>IE00BMP3HG27</t>
  </si>
  <si>
    <t>UBS ETF - MSCI Emerging Markets Socially Responsible UCITS ETF (USD)</t>
  </si>
  <si>
    <t>LU1048313891</t>
  </si>
  <si>
    <t>iShares MSCI France UCITS ETF</t>
  </si>
  <si>
    <t>DE000A12A4K6</t>
  </si>
  <si>
    <t>Source Man GLG Asia Plus UCITS ETF</t>
  </si>
  <si>
    <t>DE000A119M18</t>
  </si>
  <si>
    <t>Source Man GLG Continental Europe Plus UCITS ETF</t>
  </si>
  <si>
    <t>DE000A119PG3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</si>
  <si>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</si>
  <si>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</si>
  <si>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</si>
  <si>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</si>
  <si>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</si>
  <si>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</si>
  <si>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Short CHF Long EUR</t>
  </si>
  <si>
    <t>DE000A12Z3Y0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</si>
  <si>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</si>
  <si>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</si>
  <si>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</si>
  <si>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</si>
  <si>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</si>
  <si>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</si>
  <si>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</si>
  <si>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</si>
  <si>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db xtrackers S&amp;P 500 UCITS ETF (EUR hedged)</t>
  </si>
  <si>
    <t>db x-trackers Russell Midcap UCITS ETF</t>
  </si>
  <si>
    <t>db x-trackers Russell 2000 UCITS ETF</t>
  </si>
  <si>
    <t>db x-trackers MSCI World Utilities Index UCITS ETF</t>
  </si>
  <si>
    <t>db x-trackers MSCI World Telecom Services Index UCITS ETF</t>
  </si>
  <si>
    <t>db x-trackers MSCI World Materials Index UCITS ETF</t>
  </si>
  <si>
    <t>db x-trackers MSCI World Information Technology Index UCITS ETF</t>
  </si>
  <si>
    <t>db x-trackers MSCI World Industrials Index UCITS ETF</t>
  </si>
  <si>
    <t>db x-trackers MSCI World Index UCITS ETF (EUR hedged)</t>
  </si>
  <si>
    <t>db x-trackers MSCI World Health Care Index UCITS ETF</t>
  </si>
  <si>
    <t>db x-trackers MSCI World Financials Index UCITS ETF</t>
  </si>
  <si>
    <t>db x-trackers MSCI World Energy Index UCITS ETF</t>
  </si>
  <si>
    <t>db x-trackers MSCI World Consumer Staples Index UCITS ETF</t>
  </si>
  <si>
    <t>db x-trackers MSCI World Consumer Discretionary Index UCITS ETF</t>
  </si>
  <si>
    <t>db x-trackers MSCI Singapore IM Index UCITS ETF (DR)</t>
  </si>
  <si>
    <t>db x-trackers MSCI Philippines IM Index UCITS ETF</t>
  </si>
  <si>
    <t>db x-trackers MSCI Malaysia Index UCITS ETF (DR)</t>
  </si>
  <si>
    <t>db x-trackers MSCI Korea Index UCITS ETF (DR)</t>
  </si>
  <si>
    <t>db x-trackers MSCI Japan Index UCITS ETF (EUR hedged)</t>
  </si>
  <si>
    <t>db x-trackers MSCI EM Eastern Europe Index UCITS ETF</t>
  </si>
  <si>
    <t>db x-trackers MSCI EFM Africa TOP 50 Capped Index UCITS ETF</t>
  </si>
  <si>
    <t>db x-trackers MSCI Chile Index UCITS ETF</t>
  </si>
  <si>
    <t>db x-trackers MSCI BRIC Index UCITS ETF</t>
  </si>
  <si>
    <t>db x-trackers MSCI AC Far East ex Japan Index UCITS ETF (DR) (EUR hedged)</t>
  </si>
  <si>
    <t>db x-trackers II MTS Italy Aggregate 3-5 Years - ex-Bank of Italy UCITS ETF</t>
  </si>
  <si>
    <t>db x-trackers II MTS Italy Aggregate 1-3 Years - ex Bank of Italy UCITS ETF</t>
  </si>
  <si>
    <t>db x-trackers II iBoxx Sovereigns Eurozone Yield Plus UCITS ETF (Intereste Rate hedged)</t>
  </si>
  <si>
    <t>db x-trackers II iBoxx Sovereigns Eurozone Yield Plus 1-3 UCITS ETF</t>
  </si>
  <si>
    <t>db x-trackers II iBoxx Sovereigns Eurozone UCITS ETF 4%</t>
  </si>
  <si>
    <t>db x-trackers II iBoxx Sovereigns Eurozone AAA UCITS ETF</t>
  </si>
  <si>
    <t>db x-trackers II iBoxx Sovereign Eurozone Yield Plus UCITS ETF</t>
  </si>
  <si>
    <t>db x-trackers II iBoxx Global Inflation-linked UCITS ETF (EUR hedged)</t>
  </si>
  <si>
    <t>db x-trackers II iBoxx Global Inflation-Linked UCITS ETF (EUR hedged)</t>
  </si>
  <si>
    <t>db x-trackers II iBoxx Global Inflation-Linked UCITS ETF</t>
  </si>
  <si>
    <t>db x-trackers II iBoxx Germany UCITS ETF 4%</t>
  </si>
  <si>
    <t>db x-trackers II iBoxx Germany Covered UCITS ETF</t>
  </si>
  <si>
    <t>db x-trackers II iBoxx EUR Liquid Corporate UCITS ETF (Interest Rate hedged)</t>
  </si>
  <si>
    <t>db x-trackers II iBoxx EUR Liquid Corporate Non-Financials UCITS ETF (Interest Rate hedged)</t>
  </si>
  <si>
    <t>db x-trackers II iBoxx EUR Liquid Corporate Financials UCITS ETF (Interest Rate hedged)</t>
  </si>
  <si>
    <t>db x-trackers II Global Sovereign UCITS ETF (EUR hedged)</t>
  </si>
  <si>
    <t>db x-trackers II Emerging Markets Liquid Eurobond UCITS ETF (EUR hedged)</t>
  </si>
  <si>
    <t>db x-trackers II Barclays Global Aggregate Bond UCITS ETF (EUR hedged)</t>
  </si>
  <si>
    <t>db x-trackers FTSE China 50 UCITS ETF</t>
  </si>
  <si>
    <t>db x-trackers EURO STOXX 50 UCITS ETF (DR)</t>
  </si>
  <si>
    <t>db x-trackers DBLCI - OY Balanced UCITS ETF (EUR hedged)</t>
  </si>
  <si>
    <t>db x-trackers db Hedge Fund Index UCITS ETF (EUR hedged)</t>
  </si>
  <si>
    <t>db x-trackers db Equity Strategies Hedge Fund Index UCITS ETF (EUR hedged)</t>
  </si>
  <si>
    <t>db x-trackers db Commodity Booster Light Energy Benchmark UCITS ETF (EUR hedged)</t>
  </si>
  <si>
    <t>db x-trackers db Commodity Booster Bloomberg UCITS ETF (EUR hedged)</t>
  </si>
  <si>
    <t>db x-trackers Currency Returns UCITS ETF</t>
  </si>
  <si>
    <t>db x-trackers CSI 300 UCITS ETF</t>
  </si>
  <si>
    <t>db x-trackers CSI 300 Real Estate UCITS ETF</t>
  </si>
  <si>
    <t>db x-trackers CSI 300 Health Care UCITS ETF</t>
  </si>
  <si>
    <t>db x-trackers CSI 300 Energy UCITS ETF</t>
  </si>
  <si>
    <t>db x-trackers CSI 300 Consumer Discretionary UCITS ETF</t>
  </si>
  <si>
    <t>db x-trackers CNX Nifty UCITS ETF</t>
  </si>
  <si>
    <t>Turnover Report: September 2014</t>
  </si>
  <si>
    <t>09/2014</t>
  </si>
  <si>
    <t>Designated Sponsor Report: September 2014</t>
  </si>
  <si>
    <t xml:space="preserve">J.P.MORGAN SECURITIES PLC               </t>
  </si>
  <si>
    <t>ETFS Agriculture</t>
  </si>
  <si>
    <t>ETFS All Commodities</t>
  </si>
  <si>
    <t xml:space="preserve">ETFS Brent Crude </t>
  </si>
  <si>
    <t>ETFS Daily Leveraged Agriculture</t>
  </si>
  <si>
    <t>ETFS Daily Leveraged All Commodities</t>
  </si>
  <si>
    <t>ETFS Daily Leveraged Aluminium</t>
  </si>
  <si>
    <t>ETFS Daily Leveraged Cocoa</t>
  </si>
  <si>
    <t>ETFS Daily Leveraged Coffee</t>
  </si>
  <si>
    <t>ETFS Daily Leveraged Copper</t>
  </si>
  <si>
    <t>ETFS Daily Leveraged Corn</t>
  </si>
  <si>
    <t>ETFS Daily Leveraged Cotton</t>
  </si>
  <si>
    <t>ETFS Daily Leveraged Gasoline</t>
  </si>
  <si>
    <t>ETFS Daily Leveraged Gold</t>
  </si>
  <si>
    <t>ETFS Daily Leveraged Grains</t>
  </si>
  <si>
    <t>ETFS Daily Leveraged Heating Oil</t>
  </si>
  <si>
    <t>ETFS Daily Leveraged Industrial Metal</t>
  </si>
  <si>
    <t>ETFS Daily Leveraged Lead</t>
  </si>
  <si>
    <t>ETFS Daily Leveraged Lean Hogs</t>
  </si>
  <si>
    <t>ETFS Daily Leveraged Live Cattle</t>
  </si>
  <si>
    <t>ETFS Daily Leveraged Natural Gas</t>
  </si>
  <si>
    <t>ETFS Daily Leveraged Nickel</t>
  </si>
  <si>
    <t>ETFS Daily Leveraged Platinum</t>
  </si>
  <si>
    <t>ETFS Daily Leveraged Precious Metals</t>
  </si>
  <si>
    <t>ETFS Daily Leveraged Silver</t>
  </si>
  <si>
    <t>ETFS Daily Leveraged Softs</t>
  </si>
  <si>
    <t>ETFS Daily Leveraged Soybeans</t>
  </si>
  <si>
    <t>ETFS Daily Leveraged Sugar</t>
  </si>
  <si>
    <t>ETFS Daily Leveraged Tin</t>
  </si>
  <si>
    <t>ETFS Daily Leveraged Wheat</t>
  </si>
  <si>
    <t>ETFS Daily Leveraged WTI Crude Oil</t>
  </si>
  <si>
    <t>ETFS Daily Leveraged Zinc</t>
  </si>
  <si>
    <t>ETFS Daily Short Agriculture</t>
  </si>
  <si>
    <t>ETFS Daily Short All Commodities</t>
  </si>
  <si>
    <t>ETFS Daily Short Cocoa</t>
  </si>
  <si>
    <t>ETFS Daily Short Coffee</t>
  </si>
  <si>
    <t>ETFS Daily Short Copper</t>
  </si>
  <si>
    <t>ETFS Daily Short Corn</t>
  </si>
  <si>
    <t>ETFS Daily Short Cotton</t>
  </si>
  <si>
    <t>ETFS Daily Short Energy</t>
  </si>
  <si>
    <t>ETFS Daily Short Gasoline</t>
  </si>
  <si>
    <t>ETFS Daily Short Gold</t>
  </si>
  <si>
    <t>ETFS Daily Short Grains</t>
  </si>
  <si>
    <t>ETFS Daily Short Industrial Metals</t>
  </si>
  <si>
    <t>ETFS Daily Short Lead</t>
  </si>
  <si>
    <t>ETFS Daily Short Lean Hogs</t>
  </si>
  <si>
    <t>ETFS Daily Short Live Cattle</t>
  </si>
  <si>
    <t>ETFS Daily Short Livestock</t>
  </si>
  <si>
    <t>ETFS Daily Short Natural Gas</t>
  </si>
  <si>
    <t>ETFS Daily Short Nickel</t>
  </si>
  <si>
    <t>ETFS Daily Short Petroleum</t>
  </si>
  <si>
    <t>ETFS Daily Short Platinum</t>
  </si>
  <si>
    <t>ETFS Daily Short Precious Metals</t>
  </si>
  <si>
    <t>ETFS Daily Short Silver</t>
  </si>
  <si>
    <t>ETFS Daily Short Soybean Oil</t>
  </si>
  <si>
    <t>ETFS Daily Short Soybeans</t>
  </si>
  <si>
    <t>ETFS Daily Short Sugar</t>
  </si>
  <si>
    <t>ETFS Daily Short Tin</t>
  </si>
  <si>
    <t>ETFS Daily Short Wheat</t>
  </si>
  <si>
    <t>ETFS Daily Short WTI Crude Oil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</si>
  <si>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</si>
  <si>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</si>
  <si>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</si>
  <si>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</si>
  <si>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</si>
  <si>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</si>
  <si>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</si>
  <si>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</si>
  <si>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</si>
  <si>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Livestock</t>
  </si>
  <si>
    <t>ETFS Longer Dated Agriculture</t>
  </si>
  <si>
    <t>ETFS Longer Dated All Commodities</t>
  </si>
  <si>
    <t xml:space="preserve">ETFS Longer Dated Brent Crude 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</si>
  <si>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</si>
  <si>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</si>
  <si>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</si>
  <si>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</si>
  <si>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</si>
  <si>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</si>
  <si>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</si>
  <si>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</si>
  <si>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Petroleum</t>
  </si>
  <si>
    <t>ETFS Precious Metals</t>
  </si>
  <si>
    <t>ETFS Softs</t>
  </si>
  <si>
    <t>ETFS 3x Daily Long Euro Stoxx 50</t>
  </si>
  <si>
    <t>ETFS 3x Daily Short Euro Stoxx 50</t>
  </si>
  <si>
    <t>k.A.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</si>
</sst>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%"/>
    <numFmt numFmtId="165" formatCode="#,##0.00;\(#,##0.00\)"/>
    <numFmt numFmtId="166" formatCode="0.00000000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</borders>
  <cellStyleXfs count="18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</cellStyleXfs>
  <cellXfs count="188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0" fontId="9" fillId="5" borderId="12" xfId="4" applyFont="1" applyFill="1" applyBorder="1" applyAlignment="1">
      <alignment horizontal="left"/>
    </xf>
    <xf numFmtId="0" fontId="9" fillId="5" borderId="13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28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2" fillId="6" borderId="0" xfId="1" applyFont="1" applyFill="1" applyAlignment="1">
      <alignment vertical="center"/>
    </xf>
    <xf numFmtId="4" fontId="2" fillId="7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9" fontId="3" fillId="2" borderId="34" xfId="9" quotePrefix="1" applyNumberFormat="1" applyFont="1" applyFill="1" applyBorder="1" applyAlignment="1">
      <alignment horizontal="right" vertical="top" wrapText="1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164" fontId="2" fillId="0" borderId="31" xfId="11" applyNumberFormat="1" applyFont="1" applyBorder="1"/>
    <xf numFmtId="49" fontId="3" fillId="2" borderId="33" xfId="1" applyNumberFormat="1" applyFont="1" applyFill="1" applyBorder="1" applyAlignment="1">
      <alignment horizontal="right" vertical="top" wrapText="1"/>
    </xf>
    <xf numFmtId="0" fontId="2" fillId="0" borderId="35" xfId="4" applyFont="1" applyBorder="1" applyAlignment="1"/>
    <xf numFmtId="0" fontId="2" fillId="2" borderId="7" xfId="12" applyFont="1" applyFill="1" applyBorder="1" applyAlignment="1">
      <alignment vertical="center"/>
    </xf>
    <xf numFmtId="4" fontId="2" fillId="0" borderId="36" xfId="9" applyNumberFormat="1" applyFont="1" applyFill="1" applyBorder="1" applyAlignment="1">
      <alignment vertical="center"/>
    </xf>
    <xf numFmtId="0" fontId="9" fillId="4" borderId="3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9" fillId="4" borderId="28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165" fontId="1" fillId="0" borderId="0" xfId="13" applyNumberFormat="1" applyFont="1" applyBorder="1" applyAlignment="1" applyProtection="1">
      <alignment horizontal="right" vertical="top"/>
      <protection locked="0"/>
    </xf>
    <xf numFmtId="4" fontId="2" fillId="0" borderId="0" xfId="9" applyNumberFormat="1" applyFont="1" applyAlignment="1">
      <alignment vertical="center"/>
    </xf>
    <xf numFmtId="4" fontId="3" fillId="2" borderId="16" xfId="9" quotePrefix="1" applyNumberFormat="1" applyFont="1" applyFill="1" applyBorder="1" applyAlignment="1">
      <alignment horizontal="right" vertical="top" wrapText="1"/>
    </xf>
    <xf numFmtId="0" fontId="2" fillId="0" borderId="14" xfId="4" applyFont="1" applyBorder="1" applyAlignment="1"/>
    <xf numFmtId="0" fontId="2" fillId="0" borderId="28" xfId="4" applyFont="1" applyBorder="1" applyAlignment="1"/>
    <xf numFmtId="49" fontId="3" fillId="2" borderId="2" xfId="1" applyNumberFormat="1" applyFont="1" applyFill="1" applyBorder="1" applyAlignment="1">
      <alignment horizontal="right" vertical="top" wrapText="1"/>
    </xf>
    <xf numFmtId="4" fontId="2" fillId="6" borderId="29" xfId="12" applyNumberFormat="1" applyFont="1" applyFill="1" applyBorder="1" applyAlignment="1">
      <alignment horizontal="right" vertical="center"/>
    </xf>
    <xf numFmtId="0" fontId="6" fillId="0" borderId="0" xfId="9" applyFont="1" applyFill="1" applyAlignment="1">
      <alignment vertical="center"/>
    </xf>
    <xf numFmtId="49" fontId="2" fillId="0" borderId="0" xfId="9" applyNumberFormat="1" applyFont="1" applyFill="1" applyAlignment="1">
      <alignment vertical="top" wrapText="1"/>
    </xf>
    <xf numFmtId="0" fontId="2" fillId="0" borderId="37" xfId="1" applyFont="1" applyBorder="1" applyAlignment="1">
      <alignment vertical="center"/>
    </xf>
    <xf numFmtId="4" fontId="2" fillId="0" borderId="9" xfId="1" applyNumberFormat="1" applyFont="1" applyFill="1" applyBorder="1" applyAlignment="1">
      <alignment horizontal="right" vertical="center"/>
    </xf>
    <xf numFmtId="4" fontId="2" fillId="0" borderId="38" xfId="9" applyNumberFormat="1" applyFont="1" applyFill="1" applyBorder="1" applyAlignment="1">
      <alignment vertical="center"/>
    </xf>
    <xf numFmtId="4" fontId="2" fillId="0" borderId="39" xfId="9" applyNumberFormat="1" applyFont="1" applyFill="1" applyBorder="1" applyAlignment="1">
      <alignment vertical="center"/>
    </xf>
    <xf numFmtId="4" fontId="2" fillId="0" borderId="40" xfId="9" applyNumberFormat="1" applyFont="1" applyFill="1" applyBorder="1" applyAlignment="1">
      <alignment vertical="center"/>
    </xf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10" fillId="4" borderId="0" xfId="9" applyFont="1" applyFill="1" applyBorder="1" applyAlignment="1">
      <alignment horizontal="center" vertical="center"/>
    </xf>
    <xf numFmtId="0" fontId="10" fillId="4" borderId="33" xfId="9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</cellXfs>
  <cellStyles count="18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 4 2" xfId="15"/>
    <cellStyle name="Normal 5" xfId="16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2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Jul 13 Aug 13 Sep 13 Okt 13 Nov 13 Dez 13 Jan 14 Feb 14 Mrz 14 Apr 14 Mai 14 Jun 14 Jul 14 Aug 14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41518</c:v>
              </c:pt>
              <c:pt idx="1">
                <c:v>41548</c:v>
              </c:pt>
              <c:pt idx="2">
                <c:v>41579</c:v>
              </c:pt>
              <c:pt idx="3">
                <c:v>41609</c:v>
              </c:pt>
              <c:pt idx="4">
                <c:v>41640</c:v>
              </c:pt>
              <c:pt idx="5">
                <c:v>41671</c:v>
              </c:pt>
              <c:pt idx="6">
                <c:v>41699</c:v>
              </c:pt>
              <c:pt idx="7">
                <c:v>41730</c:v>
              </c:pt>
              <c:pt idx="8">
                <c:v>41760</c:v>
              </c:pt>
              <c:pt idx="9">
                <c:v>41791</c:v>
              </c:pt>
              <c:pt idx="10">
                <c:v>41821</c:v>
              </c:pt>
              <c:pt idx="11">
                <c:v>41852</c:v>
              </c:pt>
              <c:pt idx="12">
                <c:v>41883</c:v>
              </c:pt>
            </c:numLit>
          </c:cat>
          <c:val>
            <c:numLit>
              <c:formatCode>#,##0.00</c:formatCode>
              <c:ptCount val="13"/>
              <c:pt idx="0">
                <c:v>8295.1541718288809</c:v>
              </c:pt>
              <c:pt idx="1">
                <c:v>8617.0700715664188</c:v>
              </c:pt>
              <c:pt idx="2">
                <c:v>7468.4574497059184</c:v>
              </c:pt>
              <c:pt idx="3">
                <c:v>9715.2759271527011</c:v>
              </c:pt>
              <c:pt idx="4">
                <c:v>12867.638467996392</c:v>
              </c:pt>
              <c:pt idx="5">
                <c:v>10559.342487300111</c:v>
              </c:pt>
              <c:pt idx="6">
                <c:v>10409.856625371216</c:v>
              </c:pt>
              <c:pt idx="7">
                <c:v>9208.1300333986474</c:v>
              </c:pt>
              <c:pt idx="8">
                <c:v>9199.6302304036981</c:v>
              </c:pt>
              <c:pt idx="9">
                <c:v>8511.6469280971178</c:v>
              </c:pt>
              <c:pt idx="10">
                <c:v>9948.55097040691</c:v>
              </c:pt>
              <c:pt idx="11">
                <c:v>10968.876612848549</c:v>
              </c:pt>
              <c:pt idx="12">
                <c:v>10189.796363623271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26944"/>
        <c:axId val="213832832"/>
      </c:barChart>
      <c:dateAx>
        <c:axId val="2138269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32832"/>
        <c:crosses val="autoZero"/>
        <c:auto val="1"/>
        <c:lblOffset val="100"/>
        <c:baseTimeUnit val="months"/>
        <c:majorUnit val="1"/>
        <c:minorUnit val="1"/>
      </c:dateAx>
      <c:valAx>
        <c:axId val="2138328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26944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7081216"/>
        <c:axId val="247083008"/>
        <c:axId val="0"/>
      </c:bar3DChart>
      <c:catAx>
        <c:axId val="2470812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08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708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081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7091200"/>
        <c:axId val="247092736"/>
        <c:axId val="0"/>
      </c:bar3DChart>
      <c:catAx>
        <c:axId val="24709120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09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709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091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7253248"/>
        <c:axId val="247255040"/>
        <c:axId val="0"/>
      </c:bar3DChart>
      <c:catAx>
        <c:axId val="247253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255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7255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253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7930880"/>
        <c:axId val="247932416"/>
        <c:axId val="0"/>
      </c:bar3DChart>
      <c:catAx>
        <c:axId val="2479308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932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7932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930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8015488"/>
        <c:axId val="248033664"/>
        <c:axId val="0"/>
      </c:bar3DChart>
      <c:catAx>
        <c:axId val="248015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033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033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015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8263808"/>
        <c:axId val="248265344"/>
        <c:axId val="0"/>
      </c:bar3DChart>
      <c:catAx>
        <c:axId val="248263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26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265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263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8286592"/>
        <c:axId val="248857728"/>
        <c:axId val="0"/>
      </c:bar3DChart>
      <c:catAx>
        <c:axId val="2482865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857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85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286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8877824"/>
        <c:axId val="248879360"/>
        <c:axId val="0"/>
      </c:bar3DChart>
      <c:catAx>
        <c:axId val="2488778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879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879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877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>
      <selection activeCell="A3" sqref="A3"/>
    </sheetView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45" t="s">
        <v>308</v>
      </c>
      <c r="B1" s="142"/>
      <c r="C1" s="2"/>
      <c r="D1" s="2"/>
      <c r="E1" s="3"/>
      <c r="F1" s="4"/>
      <c r="G1" s="4"/>
    </row>
    <row r="2" spans="1:7" ht="24.75" customHeight="1" x14ac:dyDescent="0.2">
      <c r="A2" s="6" t="s">
        <v>2969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33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33"/>
      <c r="B26" s="133"/>
      <c r="C26" s="133"/>
      <c r="D26" s="133"/>
      <c r="E26" s="127"/>
      <c r="F26" s="127" t="e">
        <v>#N/A</v>
      </c>
      <c r="G26" s="127"/>
    </row>
    <row r="27" spans="1:7" ht="12.75" thickBot="1" x14ac:dyDescent="0.25">
      <c r="A27" s="133"/>
      <c r="B27" s="133"/>
      <c r="C27" s="133"/>
      <c r="D27" s="133"/>
      <c r="E27" s="127"/>
      <c r="F27" s="127"/>
      <c r="G27" s="127"/>
    </row>
    <row r="28" spans="1:7" ht="12.75" customHeight="1" x14ac:dyDescent="0.2">
      <c r="A28" s="173" t="s">
        <v>706</v>
      </c>
      <c r="B28" s="31"/>
      <c r="C28" s="34" t="s">
        <v>703</v>
      </c>
      <c r="D28" s="1"/>
      <c r="E28" s="173" t="s">
        <v>709</v>
      </c>
      <c r="F28" s="39"/>
      <c r="G28" s="40" t="s">
        <v>1105</v>
      </c>
    </row>
    <row r="29" spans="1:7" ht="12.75" customHeight="1" thickBot="1" x14ac:dyDescent="0.25">
      <c r="A29" s="174"/>
      <c r="B29" s="32"/>
      <c r="C29" s="33" t="s">
        <v>702</v>
      </c>
      <c r="D29" s="1"/>
      <c r="E29" s="174"/>
      <c r="F29" s="41"/>
      <c r="G29" s="42" t="s">
        <v>1106</v>
      </c>
    </row>
    <row r="30" spans="1:7" ht="17.25" customHeight="1" x14ac:dyDescent="0.2">
      <c r="A30" s="35" t="s">
        <v>2839</v>
      </c>
      <c r="B30" s="12" t="s">
        <v>630</v>
      </c>
      <c r="C30" s="43">
        <v>3.1588636363636402</v>
      </c>
      <c r="D30"/>
      <c r="E30" s="35" t="s">
        <v>2839</v>
      </c>
      <c r="F30" s="12" t="s">
        <v>630</v>
      </c>
      <c r="G30" s="169">
        <v>1145.6300311350001</v>
      </c>
    </row>
    <row r="31" spans="1:7" ht="17.25" customHeight="1" x14ac:dyDescent="0.2">
      <c r="A31" s="36" t="s">
        <v>1845</v>
      </c>
      <c r="B31" s="13" t="s">
        <v>542</v>
      </c>
      <c r="C31" s="43">
        <v>4.1938181818181803</v>
      </c>
      <c r="D31"/>
      <c r="E31" s="36" t="s">
        <v>2676</v>
      </c>
      <c r="F31" s="13" t="s">
        <v>638</v>
      </c>
      <c r="G31" s="43">
        <v>391.07578555699996</v>
      </c>
    </row>
    <row r="32" spans="1:7" ht="17.25" customHeight="1" x14ac:dyDescent="0.2">
      <c r="A32" s="36" t="s">
        <v>2197</v>
      </c>
      <c r="B32" s="13" t="s">
        <v>451</v>
      </c>
      <c r="C32" s="43">
        <v>4.7543181818181797</v>
      </c>
      <c r="D32"/>
      <c r="E32" s="36" t="s">
        <v>2300</v>
      </c>
      <c r="F32" s="13" t="s">
        <v>637</v>
      </c>
      <c r="G32" s="43">
        <v>357.69995180500001</v>
      </c>
    </row>
    <row r="33" spans="1:7" ht="17.25" customHeight="1" x14ac:dyDescent="0.2">
      <c r="A33" s="36" t="s">
        <v>2351</v>
      </c>
      <c r="B33" s="13" t="s">
        <v>369</v>
      </c>
      <c r="C33" s="43">
        <v>6.7757272727272699</v>
      </c>
      <c r="D33"/>
      <c r="E33" s="36" t="s">
        <v>2326</v>
      </c>
      <c r="F33" s="13" t="s">
        <v>651</v>
      </c>
      <c r="G33" s="43">
        <v>237.03252405700002</v>
      </c>
    </row>
    <row r="34" spans="1:7" ht="17.25" customHeight="1" x14ac:dyDescent="0.2">
      <c r="A34" s="36" t="s">
        <v>2725</v>
      </c>
      <c r="B34" s="13" t="s">
        <v>269</v>
      </c>
      <c r="C34" s="43">
        <v>6.8279545454545501</v>
      </c>
      <c r="D34"/>
      <c r="E34" s="36" t="s">
        <v>1845</v>
      </c>
      <c r="F34" s="13" t="s">
        <v>542</v>
      </c>
      <c r="G34" s="43">
        <v>185.71053285400001</v>
      </c>
    </row>
    <row r="35" spans="1:7" ht="17.25" customHeight="1" x14ac:dyDescent="0.2">
      <c r="A35" s="36" t="s">
        <v>2718</v>
      </c>
      <c r="B35" s="13" t="s">
        <v>268</v>
      </c>
      <c r="C35" s="43">
        <v>7.1376363636363598</v>
      </c>
      <c r="D35"/>
      <c r="E35" s="36" t="s">
        <v>1843</v>
      </c>
      <c r="F35" s="13" t="s">
        <v>859</v>
      </c>
      <c r="G35" s="43">
        <v>140.25482774399998</v>
      </c>
    </row>
    <row r="36" spans="1:7" ht="17.25" customHeight="1" x14ac:dyDescent="0.2">
      <c r="A36" s="36" t="s">
        <v>2406</v>
      </c>
      <c r="B36" s="13" t="s">
        <v>371</v>
      </c>
      <c r="C36" s="43">
        <v>7.4735909090909098</v>
      </c>
      <c r="D36"/>
      <c r="E36" s="36" t="s">
        <v>1846</v>
      </c>
      <c r="F36" s="13" t="s">
        <v>538</v>
      </c>
      <c r="G36" s="43">
        <v>128.13318379399999</v>
      </c>
    </row>
    <row r="37" spans="1:7" ht="17.25" customHeight="1" x14ac:dyDescent="0.2">
      <c r="A37" s="36" t="s">
        <v>2242</v>
      </c>
      <c r="B37" s="13" t="s">
        <v>563</v>
      </c>
      <c r="C37" s="43">
        <v>7.5267272727272703</v>
      </c>
      <c r="D37"/>
      <c r="E37" s="36" t="s">
        <v>1754</v>
      </c>
      <c r="F37" s="13" t="s">
        <v>176</v>
      </c>
      <c r="G37" s="43">
        <v>117.018268861</v>
      </c>
    </row>
    <row r="38" spans="1:7" ht="17.25" customHeight="1" x14ac:dyDescent="0.2">
      <c r="A38" s="36" t="s">
        <v>2348</v>
      </c>
      <c r="B38" s="13" t="s">
        <v>993</v>
      </c>
      <c r="C38" s="43">
        <v>7.8784999999999998</v>
      </c>
      <c r="D38"/>
      <c r="E38" s="36" t="s">
        <v>2698</v>
      </c>
      <c r="F38" s="13" t="s">
        <v>180</v>
      </c>
      <c r="G38" s="43">
        <v>102.20476157099999</v>
      </c>
    </row>
    <row r="39" spans="1:7" ht="17.25" customHeight="1" thickBot="1" x14ac:dyDescent="0.25">
      <c r="A39" s="16" t="s">
        <v>2581</v>
      </c>
      <c r="B39" s="15" t="s">
        <v>77</v>
      </c>
      <c r="C39" s="44">
        <v>8.18959090909091</v>
      </c>
      <c r="D39"/>
      <c r="E39" s="16" t="s">
        <v>2348</v>
      </c>
      <c r="F39" s="15" t="s">
        <v>993</v>
      </c>
      <c r="G39" s="44">
        <v>96.761862579999999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33"/>
      <c r="B41" s="133"/>
      <c r="C41" s="133"/>
      <c r="E41" s="127"/>
      <c r="F41" s="127"/>
      <c r="G41" s="127"/>
    </row>
    <row r="42" spans="1:7" ht="12.75" x14ac:dyDescent="0.2">
      <c r="A42" s="173" t="s">
        <v>707</v>
      </c>
      <c r="B42" s="31"/>
      <c r="C42" s="34" t="s">
        <v>703</v>
      </c>
      <c r="D42" s="133"/>
      <c r="E42" s="175" t="s">
        <v>708</v>
      </c>
      <c r="F42" s="39"/>
      <c r="G42" s="40" t="s">
        <v>1105</v>
      </c>
    </row>
    <row r="43" spans="1:7" ht="12.75" customHeight="1" thickBot="1" x14ac:dyDescent="0.25">
      <c r="A43" s="174"/>
      <c r="B43" s="32"/>
      <c r="C43" s="33" t="s">
        <v>702</v>
      </c>
      <c r="D43" s="126"/>
      <c r="E43" s="176"/>
      <c r="F43" s="41"/>
      <c r="G43" s="42" t="s">
        <v>1106</v>
      </c>
    </row>
    <row r="44" spans="1:7" ht="17.25" customHeight="1" x14ac:dyDescent="0.2">
      <c r="A44" s="35" t="s">
        <v>1769</v>
      </c>
      <c r="B44" s="12" t="s">
        <v>132</v>
      </c>
      <c r="C44" s="43">
        <v>0.73077272727272702</v>
      </c>
      <c r="D44" s="1"/>
      <c r="E44" s="36" t="s">
        <v>1765</v>
      </c>
      <c r="F44" s="12" t="s">
        <v>146</v>
      </c>
      <c r="G44" s="43">
        <v>66.806394132999998</v>
      </c>
    </row>
    <row r="45" spans="1:7" ht="17.25" customHeight="1" x14ac:dyDescent="0.2">
      <c r="A45" s="36" t="s">
        <v>2424</v>
      </c>
      <c r="B45" s="14" t="s">
        <v>55</v>
      </c>
      <c r="C45" s="43">
        <v>2.1025909090909098</v>
      </c>
      <c r="E45" s="36" t="s">
        <v>2275</v>
      </c>
      <c r="F45" s="14" t="s">
        <v>279</v>
      </c>
      <c r="G45" s="43">
        <v>46.565991512000004</v>
      </c>
    </row>
    <row r="46" spans="1:7" ht="17.25" customHeight="1" x14ac:dyDescent="0.2">
      <c r="A46" s="36" t="s">
        <v>2221</v>
      </c>
      <c r="B46" s="14" t="s">
        <v>237</v>
      </c>
      <c r="C46" s="43">
        <v>2.1445454545454501</v>
      </c>
      <c r="E46" s="36" t="s">
        <v>1768</v>
      </c>
      <c r="F46" s="14" t="s">
        <v>144</v>
      </c>
      <c r="G46" s="43">
        <v>45.037451234999999</v>
      </c>
    </row>
    <row r="47" spans="1:7" ht="17.25" customHeight="1" x14ac:dyDescent="0.2">
      <c r="A47" s="36" t="s">
        <v>2220</v>
      </c>
      <c r="B47" s="14" t="s">
        <v>419</v>
      </c>
      <c r="C47" s="43">
        <v>2.5265</v>
      </c>
      <c r="E47" s="36" t="s">
        <v>1855</v>
      </c>
      <c r="F47" s="14" t="s">
        <v>38</v>
      </c>
      <c r="G47" s="43">
        <v>43.644078786000001</v>
      </c>
    </row>
    <row r="48" spans="1:7" ht="17.25" customHeight="1" x14ac:dyDescent="0.2">
      <c r="A48" s="36" t="s">
        <v>1746</v>
      </c>
      <c r="B48" s="14" t="s">
        <v>188</v>
      </c>
      <c r="C48" s="43">
        <v>2.8747272727272701</v>
      </c>
      <c r="E48" s="36" t="s">
        <v>1852</v>
      </c>
      <c r="F48" s="14" t="s">
        <v>168</v>
      </c>
      <c r="G48" s="43">
        <v>38.539503834000001</v>
      </c>
    </row>
    <row r="49" spans="1:7" ht="17.25" customHeight="1" x14ac:dyDescent="0.2">
      <c r="A49" s="36" t="s">
        <v>2417</v>
      </c>
      <c r="B49" s="14" t="s">
        <v>51</v>
      </c>
      <c r="C49" s="43">
        <v>3.2209545454545498</v>
      </c>
      <c r="E49" s="36" t="s">
        <v>1769</v>
      </c>
      <c r="F49" s="14" t="s">
        <v>132</v>
      </c>
      <c r="G49" s="43">
        <v>34.770609176000001</v>
      </c>
    </row>
    <row r="50" spans="1:7" ht="17.25" customHeight="1" x14ac:dyDescent="0.2">
      <c r="A50" s="36" t="s">
        <v>2222</v>
      </c>
      <c r="B50" s="14" t="s">
        <v>420</v>
      </c>
      <c r="C50" s="43">
        <v>3.2554545454545498</v>
      </c>
      <c r="E50" s="36" t="s">
        <v>1848</v>
      </c>
      <c r="F50" s="14" t="s">
        <v>385</v>
      </c>
      <c r="G50" s="43">
        <v>33.121550374999998</v>
      </c>
    </row>
    <row r="51" spans="1:7" ht="17.25" customHeight="1" x14ac:dyDescent="0.2">
      <c r="A51" s="36" t="s">
        <v>2369</v>
      </c>
      <c r="B51" s="14" t="s">
        <v>272</v>
      </c>
      <c r="C51" s="43">
        <v>3.3354090909090899</v>
      </c>
      <c r="D51" s="5"/>
      <c r="E51" s="36" t="s">
        <v>2304</v>
      </c>
      <c r="F51" s="14" t="s">
        <v>974</v>
      </c>
      <c r="G51" s="43">
        <v>29.216441437</v>
      </c>
    </row>
    <row r="52" spans="1:7" ht="17.25" customHeight="1" x14ac:dyDescent="0.2">
      <c r="A52" s="36" t="s">
        <v>2375</v>
      </c>
      <c r="B52" s="14" t="s">
        <v>52</v>
      </c>
      <c r="C52" s="43">
        <v>4.32377272727273</v>
      </c>
      <c r="D52" s="5"/>
      <c r="E52" s="36" t="s">
        <v>2940</v>
      </c>
      <c r="F52" s="14" t="s">
        <v>2045</v>
      </c>
      <c r="G52" s="43">
        <v>29.00535816</v>
      </c>
    </row>
    <row r="53" spans="1:7" ht="17.25" customHeight="1" thickBot="1" x14ac:dyDescent="0.25">
      <c r="A53" s="16" t="s">
        <v>2391</v>
      </c>
      <c r="B53" s="15" t="s">
        <v>50</v>
      </c>
      <c r="C53" s="44">
        <v>4.5402727272727299</v>
      </c>
      <c r="D53" s="5"/>
      <c r="E53" s="16" t="s">
        <v>2359</v>
      </c>
      <c r="F53" s="15" t="s">
        <v>969</v>
      </c>
      <c r="G53" s="44">
        <v>27.940319252999998</v>
      </c>
    </row>
    <row r="54" spans="1:7" ht="17.25" customHeight="1" thickBot="1" x14ac:dyDescent="0.25">
      <c r="A54" s="137"/>
      <c r="B54" s="138"/>
      <c r="C54" s="139"/>
      <c r="D54" s="5"/>
      <c r="E54" s="137"/>
      <c r="F54" s="127"/>
      <c r="G54" s="140"/>
    </row>
    <row r="55" spans="1:7" ht="17.25" customHeight="1" x14ac:dyDescent="0.2">
      <c r="A55" s="173" t="s">
        <v>704</v>
      </c>
      <c r="B55" s="31"/>
      <c r="C55" s="34" t="s">
        <v>703</v>
      </c>
      <c r="D55" s="127"/>
      <c r="E55" s="173" t="s">
        <v>705</v>
      </c>
      <c r="F55" s="39"/>
      <c r="G55" s="40" t="s">
        <v>1105</v>
      </c>
    </row>
    <row r="56" spans="1:7" ht="12.75" customHeight="1" thickBot="1" x14ac:dyDescent="0.25">
      <c r="A56" s="174"/>
      <c r="B56" s="32"/>
      <c r="C56" s="33" t="s">
        <v>702</v>
      </c>
      <c r="D56" s="30"/>
      <c r="E56" s="174"/>
      <c r="F56" s="41"/>
      <c r="G56" s="42" t="s">
        <v>1106</v>
      </c>
    </row>
    <row r="57" spans="1:7" ht="18" customHeight="1" x14ac:dyDescent="0.2">
      <c r="A57" s="35" t="s">
        <v>2675</v>
      </c>
      <c r="B57" s="12" t="s">
        <v>968</v>
      </c>
      <c r="C57" s="43">
        <v>15.9813181818182</v>
      </c>
      <c r="D57" s="30"/>
      <c r="E57" s="36" t="s">
        <v>2957</v>
      </c>
      <c r="F57" s="12" t="s">
        <v>108</v>
      </c>
      <c r="G57" s="43">
        <v>14.555222908999999</v>
      </c>
    </row>
    <row r="58" spans="1:7" ht="17.25" customHeight="1" x14ac:dyDescent="0.2">
      <c r="A58" s="36" t="s">
        <v>2957</v>
      </c>
      <c r="B58" s="13" t="s">
        <v>108</v>
      </c>
      <c r="C58" s="43">
        <v>17.783272727272699</v>
      </c>
      <c r="E58" s="168" t="s">
        <v>2675</v>
      </c>
      <c r="F58" s="13" t="s">
        <v>968</v>
      </c>
      <c r="G58" s="43">
        <v>11.922700306999999</v>
      </c>
    </row>
    <row r="59" spans="1:7" ht="17.25" customHeight="1" x14ac:dyDescent="0.2">
      <c r="A59" s="36" t="s">
        <v>2696</v>
      </c>
      <c r="B59" s="13" t="s">
        <v>555</v>
      </c>
      <c r="C59" s="43">
        <v>18.673545454545501</v>
      </c>
      <c r="E59" s="168" t="s">
        <v>2645</v>
      </c>
      <c r="F59" s="13" t="s">
        <v>374</v>
      </c>
      <c r="G59" s="43">
        <v>6.1031274510000006</v>
      </c>
    </row>
    <row r="60" spans="1:7" ht="17.25" customHeight="1" x14ac:dyDescent="0.2">
      <c r="A60" s="36" t="s">
        <v>2645</v>
      </c>
      <c r="B60" s="13" t="s">
        <v>374</v>
      </c>
      <c r="C60" s="43">
        <v>24.945090909090901</v>
      </c>
      <c r="E60" s="168" t="s">
        <v>2696</v>
      </c>
      <c r="F60" s="13" t="s">
        <v>555</v>
      </c>
      <c r="G60" s="43">
        <v>5.9159450300000005</v>
      </c>
    </row>
    <row r="61" spans="1:7" ht="17.25" customHeight="1" thickBot="1" x14ac:dyDescent="0.25">
      <c r="A61" s="16" t="s">
        <v>2697</v>
      </c>
      <c r="B61" s="15" t="s">
        <v>556</v>
      </c>
      <c r="C61" s="44">
        <v>28.0891818181818</v>
      </c>
      <c r="E61" s="16" t="s">
        <v>2190</v>
      </c>
      <c r="F61" s="15" t="s">
        <v>28</v>
      </c>
      <c r="G61" s="44">
        <v>5.8799373710000005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1365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69</v>
      </c>
      <c r="B65" s="5"/>
      <c r="C65" s="5"/>
      <c r="D65" s="5"/>
      <c r="E65" s="7"/>
      <c r="F65" s="7"/>
      <c r="G65" s="7"/>
    </row>
    <row r="298" spans="1:5" x14ac:dyDescent="0.2">
      <c r="A298" s="7" t="s">
        <v>1081</v>
      </c>
      <c r="B298" s="7" t="s">
        <v>1082</v>
      </c>
      <c r="C298" s="7" t="s">
        <v>938</v>
      </c>
    </row>
    <row r="299" spans="1:5" x14ac:dyDescent="0.2">
      <c r="A299" s="7" t="s">
        <v>1078</v>
      </c>
      <c r="B299" s="7" t="s">
        <v>1079</v>
      </c>
      <c r="C299" s="7" t="s">
        <v>696</v>
      </c>
      <c r="D299" s="7" t="s">
        <v>234</v>
      </c>
    </row>
    <row r="300" spans="1:5" x14ac:dyDescent="0.2">
      <c r="A300" s="7" t="s">
        <v>1095</v>
      </c>
      <c r="B300" s="7" t="s">
        <v>1085</v>
      </c>
      <c r="C300" s="7" t="s">
        <v>1027</v>
      </c>
      <c r="D300" s="7" t="s">
        <v>234</v>
      </c>
    </row>
    <row r="301" spans="1:5" x14ac:dyDescent="0.2">
      <c r="A301" s="7" t="s">
        <v>1096</v>
      </c>
      <c r="B301" s="7" t="s">
        <v>1086</v>
      </c>
      <c r="C301" s="7" t="s">
        <v>1027</v>
      </c>
      <c r="D301" s="7" t="s">
        <v>235</v>
      </c>
      <c r="E301" s="5" t="s">
        <v>1077</v>
      </c>
    </row>
    <row r="302" spans="1:5" x14ac:dyDescent="0.2">
      <c r="A302" s="7" t="s">
        <v>1097</v>
      </c>
      <c r="B302" s="7" t="s">
        <v>1087</v>
      </c>
      <c r="C302" s="7" t="s">
        <v>1027</v>
      </c>
      <c r="D302" s="7" t="s">
        <v>235</v>
      </c>
      <c r="E302" s="5" t="s">
        <v>1077</v>
      </c>
    </row>
    <row r="303" spans="1:5" x14ac:dyDescent="0.2">
      <c r="A303" s="7" t="s">
        <v>1098</v>
      </c>
      <c r="B303" s="7" t="s">
        <v>1088</v>
      </c>
      <c r="C303" s="7" t="s">
        <v>1027</v>
      </c>
      <c r="D303" s="7" t="s">
        <v>235</v>
      </c>
      <c r="E303" s="5" t="s">
        <v>236</v>
      </c>
    </row>
    <row r="304" spans="1:5" x14ac:dyDescent="0.2">
      <c r="A304" s="7" t="s">
        <v>1099</v>
      </c>
      <c r="B304" s="7" t="s">
        <v>1089</v>
      </c>
      <c r="C304" s="7" t="s">
        <v>1027</v>
      </c>
      <c r="D304" s="7" t="s">
        <v>235</v>
      </c>
      <c r="E304" s="5" t="s">
        <v>236</v>
      </c>
    </row>
    <row r="305" spans="1:5" x14ac:dyDescent="0.2">
      <c r="A305" s="7" t="s">
        <v>1100</v>
      </c>
      <c r="B305" s="7" t="s">
        <v>1090</v>
      </c>
      <c r="C305" s="7" t="s">
        <v>1027</v>
      </c>
      <c r="D305" s="7" t="s">
        <v>235</v>
      </c>
      <c r="E305" s="5" t="s">
        <v>236</v>
      </c>
    </row>
    <row r="306" spans="1:5" x14ac:dyDescent="0.2">
      <c r="A306" s="7" t="s">
        <v>1101</v>
      </c>
      <c r="B306" s="7" t="s">
        <v>1091</v>
      </c>
      <c r="C306" s="7" t="s">
        <v>1027</v>
      </c>
      <c r="D306" s="7" t="s">
        <v>235</v>
      </c>
      <c r="E306" s="5" t="s">
        <v>236</v>
      </c>
    </row>
    <row r="307" spans="1:5" x14ac:dyDescent="0.2">
      <c r="A307" s="7" t="s">
        <v>1102</v>
      </c>
      <c r="B307" s="7" t="s">
        <v>1092</v>
      </c>
      <c r="C307" s="7" t="s">
        <v>1027</v>
      </c>
      <c r="D307" s="7" t="s">
        <v>235</v>
      </c>
      <c r="E307" s="5" t="s">
        <v>236</v>
      </c>
    </row>
    <row r="308" spans="1:5" x14ac:dyDescent="0.2">
      <c r="A308" s="7" t="s">
        <v>1103</v>
      </c>
      <c r="B308" s="7" t="s">
        <v>1093</v>
      </c>
      <c r="C308" s="7" t="s">
        <v>1027</v>
      </c>
      <c r="D308" s="7" t="s">
        <v>235</v>
      </c>
      <c r="E308" s="5" t="s">
        <v>236</v>
      </c>
    </row>
    <row r="309" spans="1:5" x14ac:dyDescent="0.2">
      <c r="A309" s="7" t="s">
        <v>1104</v>
      </c>
      <c r="B309" s="7" t="s">
        <v>1094</v>
      </c>
      <c r="C309" s="7" t="s">
        <v>1027</v>
      </c>
      <c r="D309" s="7" t="s">
        <v>235</v>
      </c>
      <c r="E309" s="5" t="s">
        <v>236</v>
      </c>
    </row>
    <row r="310" spans="1:5" x14ac:dyDescent="0.2">
      <c r="D310" s="7" t="s">
        <v>235</v>
      </c>
      <c r="E310" s="5" t="s">
        <v>236</v>
      </c>
    </row>
    <row r="311" spans="1:5" x14ac:dyDescent="0.2">
      <c r="E311" s="5" t="s">
        <v>236</v>
      </c>
    </row>
    <row r="312" spans="1:5" x14ac:dyDescent="0.2">
      <c r="E312" s="5" t="s">
        <v>236</v>
      </c>
    </row>
    <row r="352" spans="1:4" x14ac:dyDescent="0.2">
      <c r="A352" s="5"/>
      <c r="B352" s="5"/>
      <c r="C352" s="5"/>
      <c r="D352" s="7" t="s">
        <v>284</v>
      </c>
    </row>
    <row r="430" spans="1:4" x14ac:dyDescent="0.2">
      <c r="A430" s="5"/>
      <c r="B430" s="5"/>
      <c r="C430" s="5"/>
      <c r="D430" s="7" t="s">
        <v>284</v>
      </c>
    </row>
    <row r="566" spans="1:4" x14ac:dyDescent="0.2">
      <c r="A566" s="5"/>
      <c r="B566" s="5"/>
      <c r="C566" s="5"/>
      <c r="D566" s="7" t="s">
        <v>284</v>
      </c>
    </row>
    <row r="618" spans="1:4" x14ac:dyDescent="0.2">
      <c r="A618" s="5"/>
      <c r="B618" s="5"/>
      <c r="C618" s="5"/>
      <c r="D618" s="7" t="s">
        <v>284</v>
      </c>
    </row>
    <row r="1229" spans="1:4" x14ac:dyDescent="0.2">
      <c r="A1229" s="5"/>
      <c r="B1229" s="5"/>
      <c r="C1229" s="5"/>
      <c r="D1229" s="7" t="s">
        <v>284</v>
      </c>
    </row>
    <row r="1240" spans="1:4" x14ac:dyDescent="0.2">
      <c r="A1240" s="5"/>
      <c r="B1240" s="5"/>
      <c r="C1240" s="5"/>
      <c r="D1240" s="7" t="s">
        <v>284</v>
      </c>
    </row>
    <row r="1243" spans="1:4" x14ac:dyDescent="0.2">
      <c r="A1243" s="5"/>
      <c r="B1243" s="5"/>
      <c r="C1243" s="5"/>
      <c r="D1243" s="7" t="s">
        <v>284</v>
      </c>
    </row>
    <row r="1254" spans="1:4" x14ac:dyDescent="0.2">
      <c r="A1254" s="5"/>
      <c r="B1254" s="5"/>
      <c r="C1254" s="5"/>
      <c r="D1254" s="7" t="s">
        <v>284</v>
      </c>
    </row>
    <row r="1266" spans="1:4" x14ac:dyDescent="0.2">
      <c r="A1266" s="5"/>
      <c r="B1266" s="5"/>
      <c r="C1266" s="5"/>
      <c r="D1266" s="7" t="s">
        <v>284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78"/>
  <sheetViews>
    <sheetView showGridLines="0" zoomScale="101" zoomScaleNormal="101" workbookViewId="0">
      <pane ySplit="6" topLeftCell="A7" activePane="bottomLeft" state="frozen"/>
      <selection activeCell="J22" sqref="J22"/>
      <selection pane="bottomLeft" activeCell="J22" sqref="J22"/>
    </sheetView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13.85546875" style="54" customWidth="1"/>
    <col min="6" max="9" width="11.42578125" style="54" customWidth="1"/>
    <col min="10" max="10" width="12.42578125" style="55" customWidth="1"/>
    <col min="11" max="11" width="11.42578125" style="55" customWidth="1"/>
    <col min="12" max="16384" width="9.140625" style="166"/>
  </cols>
  <sheetData>
    <row r="1" spans="1:11" ht="20.25" x14ac:dyDescent="0.2">
      <c r="A1" s="53" t="s">
        <v>308</v>
      </c>
    </row>
    <row r="2" spans="1:11" ht="15.75" customHeight="1" x14ac:dyDescent="0.2">
      <c r="A2" s="6" t="s">
        <v>2969</v>
      </c>
      <c r="F2" s="38"/>
      <c r="G2" s="38"/>
      <c r="H2" s="38"/>
    </row>
    <row r="4" spans="1:11" x14ac:dyDescent="0.2">
      <c r="A4" s="55"/>
      <c r="B4" s="55"/>
      <c r="C4" s="55"/>
      <c r="D4" s="55"/>
      <c r="E4" s="55"/>
      <c r="F4" s="123"/>
      <c r="G4" s="123"/>
      <c r="H4" s="123"/>
      <c r="I4" s="123"/>
      <c r="J4" s="123"/>
      <c r="K4" s="123"/>
    </row>
    <row r="5" spans="1:11" s="68" customFormat="1" ht="30.75" customHeight="1" x14ac:dyDescent="0.2">
      <c r="A5" s="57" t="s">
        <v>402</v>
      </c>
      <c r="B5" s="57" t="s">
        <v>105</v>
      </c>
      <c r="C5" s="57" t="s">
        <v>2345</v>
      </c>
      <c r="D5" s="57" t="s">
        <v>233</v>
      </c>
      <c r="E5" s="103" t="s">
        <v>1683</v>
      </c>
      <c r="F5" s="57" t="s">
        <v>690</v>
      </c>
      <c r="G5" s="57"/>
      <c r="H5" s="57"/>
      <c r="I5" s="57"/>
      <c r="J5" s="57" t="s">
        <v>305</v>
      </c>
      <c r="K5" s="57" t="s">
        <v>189</v>
      </c>
    </row>
    <row r="6" spans="1:11" ht="22.5" x14ac:dyDescent="0.2">
      <c r="A6" s="78"/>
      <c r="B6" s="78"/>
      <c r="C6" s="78"/>
      <c r="D6" s="78"/>
      <c r="E6" s="104"/>
      <c r="F6" s="79" t="s">
        <v>2970</v>
      </c>
      <c r="G6" s="79" t="s">
        <v>2851</v>
      </c>
      <c r="H6" s="80" t="s">
        <v>102</v>
      </c>
      <c r="I6" s="81" t="s">
        <v>103</v>
      </c>
      <c r="J6" s="82" t="s">
        <v>306</v>
      </c>
      <c r="K6" s="82" t="s">
        <v>955</v>
      </c>
    </row>
    <row r="7" spans="1:11" x14ac:dyDescent="0.2">
      <c r="A7" s="119" t="s">
        <v>2839</v>
      </c>
      <c r="B7" s="119" t="s">
        <v>630</v>
      </c>
      <c r="C7" s="119" t="s">
        <v>937</v>
      </c>
      <c r="D7" s="119" t="s">
        <v>235</v>
      </c>
      <c r="E7" s="119" t="s">
        <v>1077</v>
      </c>
      <c r="F7" s="120">
        <v>1145.6300311350001</v>
      </c>
      <c r="G7" s="120">
        <v>1686.6550903940001</v>
      </c>
      <c r="H7" s="75">
        <f t="shared" ref="H7:H70" si="0">IF(ISERROR(F7/G7-1),"",IF((F7/G7-1)&gt;10000%,"",F7/G7-1))</f>
        <v>-0.32076804697077543</v>
      </c>
      <c r="I7" s="121">
        <f t="shared" ref="I7:I70" si="1">F7/$F$1053</f>
        <v>0.11269768996365702</v>
      </c>
      <c r="J7" s="122">
        <v>14255.160000000002</v>
      </c>
      <c r="K7" s="122">
        <v>3.1588636363636402</v>
      </c>
    </row>
    <row r="8" spans="1:11" x14ac:dyDescent="0.2">
      <c r="A8" s="119" t="s">
        <v>2346</v>
      </c>
      <c r="B8" s="119" t="s">
        <v>375</v>
      </c>
      <c r="C8" s="119" t="s">
        <v>2003</v>
      </c>
      <c r="D8" s="119" t="s">
        <v>235</v>
      </c>
      <c r="E8" s="119" t="s">
        <v>1077</v>
      </c>
      <c r="F8" s="120">
        <v>724.84805564299995</v>
      </c>
      <c r="G8" s="120">
        <v>859.14576688</v>
      </c>
      <c r="H8" s="75">
        <f t="shared" si="0"/>
        <v>-0.15631539654173476</v>
      </c>
      <c r="I8" s="121">
        <f t="shared" si="1"/>
        <v>7.130460901473025E-2</v>
      </c>
      <c r="J8" s="122">
        <v>747.65775879</v>
      </c>
      <c r="K8" s="122">
        <v>3.4745909090909102</v>
      </c>
    </row>
    <row r="9" spans="1:11" x14ac:dyDescent="0.2">
      <c r="A9" s="119" t="s">
        <v>2676</v>
      </c>
      <c r="B9" s="60" t="s">
        <v>638</v>
      </c>
      <c r="C9" s="60" t="s">
        <v>937</v>
      </c>
      <c r="D9" s="119" t="s">
        <v>235</v>
      </c>
      <c r="E9" s="119" t="s">
        <v>236</v>
      </c>
      <c r="F9" s="120">
        <v>391.07578555699996</v>
      </c>
      <c r="G9" s="120">
        <v>120.77919304000001</v>
      </c>
      <c r="H9" s="75">
        <f t="shared" si="0"/>
        <v>2.2379400434268701</v>
      </c>
      <c r="I9" s="61">
        <f t="shared" si="1"/>
        <v>3.8470829530657474E-2</v>
      </c>
      <c r="J9" s="122">
        <v>1160.18706187</v>
      </c>
      <c r="K9" s="122">
        <v>11.678363636363599</v>
      </c>
    </row>
    <row r="10" spans="1:11" x14ac:dyDescent="0.2">
      <c r="A10" s="119" t="s">
        <v>2300</v>
      </c>
      <c r="B10" s="119" t="s">
        <v>637</v>
      </c>
      <c r="C10" s="119" t="s">
        <v>937</v>
      </c>
      <c r="D10" s="119" t="s">
        <v>235</v>
      </c>
      <c r="E10" s="119" t="s">
        <v>236</v>
      </c>
      <c r="F10" s="120">
        <v>357.69995180500001</v>
      </c>
      <c r="G10" s="120">
        <v>670.46945067399997</v>
      </c>
      <c r="H10" s="75">
        <f t="shared" si="0"/>
        <v>-0.46649328847807081</v>
      </c>
      <c r="I10" s="121">
        <f t="shared" si="1"/>
        <v>3.5187588639411828E-2</v>
      </c>
      <c r="J10" s="122">
        <v>5010.0475082499997</v>
      </c>
      <c r="K10" s="122">
        <v>6.1219545454545496</v>
      </c>
    </row>
    <row r="11" spans="1:11" x14ac:dyDescent="0.2">
      <c r="A11" s="119" t="s">
        <v>2347</v>
      </c>
      <c r="B11" s="119" t="s">
        <v>107</v>
      </c>
      <c r="C11" s="119" t="s">
        <v>696</v>
      </c>
      <c r="D11" s="119" t="s">
        <v>235</v>
      </c>
      <c r="E11" s="119" t="s">
        <v>1077</v>
      </c>
      <c r="F11" s="120">
        <v>314.729034222</v>
      </c>
      <c r="G11" s="120">
        <v>448.57037405199998</v>
      </c>
      <c r="H11" s="75">
        <f t="shared" si="0"/>
        <v>-0.29837311506105968</v>
      </c>
      <c r="I11" s="121">
        <f t="shared" si="1"/>
        <v>3.096046206659931E-2</v>
      </c>
      <c r="J11" s="122">
        <v>2476.2077617600003</v>
      </c>
      <c r="K11" s="122">
        <v>3.74545454545455</v>
      </c>
    </row>
    <row r="12" spans="1:11" x14ac:dyDescent="0.2">
      <c r="A12" s="119" t="s">
        <v>2326</v>
      </c>
      <c r="B12" s="60" t="s">
        <v>651</v>
      </c>
      <c r="C12" s="60" t="s">
        <v>937</v>
      </c>
      <c r="D12" s="119" t="s">
        <v>235</v>
      </c>
      <c r="E12" s="119" t="s">
        <v>236</v>
      </c>
      <c r="F12" s="120">
        <v>237.03252405700002</v>
      </c>
      <c r="G12" s="120">
        <v>254.234102159</v>
      </c>
      <c r="H12" s="75">
        <f t="shared" si="0"/>
        <v>-6.7660388421227569E-2</v>
      </c>
      <c r="I12" s="61">
        <f t="shared" si="1"/>
        <v>2.3317316394904301E-2</v>
      </c>
      <c r="J12" s="122">
        <v>3370.9851780900003</v>
      </c>
      <c r="K12" s="122">
        <v>9.4847272727272696</v>
      </c>
    </row>
    <row r="13" spans="1:11" x14ac:dyDescent="0.2">
      <c r="A13" s="119" t="s">
        <v>1844</v>
      </c>
      <c r="B13" s="119" t="s">
        <v>636</v>
      </c>
      <c r="C13" s="119" t="s">
        <v>937</v>
      </c>
      <c r="D13" s="119" t="s">
        <v>235</v>
      </c>
      <c r="E13" s="119" t="s">
        <v>236</v>
      </c>
      <c r="F13" s="120">
        <v>228.24405588900001</v>
      </c>
      <c r="G13" s="120">
        <v>227.23666842</v>
      </c>
      <c r="H13" s="75">
        <f t="shared" si="0"/>
        <v>4.4332082317721788E-3</v>
      </c>
      <c r="I13" s="121">
        <f t="shared" si="1"/>
        <v>2.2452778949188529E-2</v>
      </c>
      <c r="J13" s="122">
        <v>5059.8239999999996</v>
      </c>
      <c r="K13" s="122">
        <v>6.0819090909090896</v>
      </c>
    </row>
    <row r="14" spans="1:11" x14ac:dyDescent="0.2">
      <c r="A14" s="119" t="s">
        <v>1845</v>
      </c>
      <c r="B14" s="119" t="s">
        <v>542</v>
      </c>
      <c r="C14" s="119" t="s">
        <v>937</v>
      </c>
      <c r="D14" s="119" t="s">
        <v>235</v>
      </c>
      <c r="E14" s="119" t="s">
        <v>236</v>
      </c>
      <c r="F14" s="120">
        <v>185.71053285400001</v>
      </c>
      <c r="G14" s="120">
        <v>155.30527591999999</v>
      </c>
      <c r="H14" s="75">
        <f t="shared" si="0"/>
        <v>0.19577736013078018</v>
      </c>
      <c r="I14" s="121">
        <f t="shared" si="1"/>
        <v>1.8268679666009351E-2</v>
      </c>
      <c r="J14" s="122">
        <v>9922.9079999999994</v>
      </c>
      <c r="K14" s="122">
        <v>4.1938181818181803</v>
      </c>
    </row>
    <row r="15" spans="1:11" x14ac:dyDescent="0.2">
      <c r="A15" s="119" t="s">
        <v>2358</v>
      </c>
      <c r="B15" s="60" t="s">
        <v>574</v>
      </c>
      <c r="C15" s="60" t="s">
        <v>696</v>
      </c>
      <c r="D15" s="119" t="s">
        <v>871</v>
      </c>
      <c r="E15" s="119" t="s">
        <v>1077</v>
      </c>
      <c r="F15" s="120">
        <v>177.788827962</v>
      </c>
      <c r="G15" s="120">
        <v>57.944838001999997</v>
      </c>
      <c r="H15" s="75">
        <f t="shared" si="0"/>
        <v>2.0682427303682087</v>
      </c>
      <c r="I15" s="61">
        <f t="shared" si="1"/>
        <v>1.7489407285188704E-2</v>
      </c>
      <c r="J15" s="122">
        <v>914.068791111</v>
      </c>
      <c r="K15" s="122">
        <v>11.623409090909099</v>
      </c>
    </row>
    <row r="16" spans="1:11" x14ac:dyDescent="0.2">
      <c r="A16" s="119" t="s">
        <v>2349</v>
      </c>
      <c r="B16" s="119" t="s">
        <v>376</v>
      </c>
      <c r="C16" s="119" t="s">
        <v>2003</v>
      </c>
      <c r="D16" s="119" t="s">
        <v>235</v>
      </c>
      <c r="E16" s="119" t="s">
        <v>236</v>
      </c>
      <c r="F16" s="120">
        <v>159.477061703</v>
      </c>
      <c r="G16" s="120">
        <v>245.70367861000003</v>
      </c>
      <c r="H16" s="75">
        <f t="shared" si="0"/>
        <v>-0.35093742753386126</v>
      </c>
      <c r="I16" s="121">
        <f t="shared" si="1"/>
        <v>1.5688045850468638E-2</v>
      </c>
      <c r="J16" s="122">
        <v>1217.8525316500002</v>
      </c>
      <c r="K16" s="122">
        <v>6.9846363636363602</v>
      </c>
    </row>
    <row r="17" spans="1:11" x14ac:dyDescent="0.2">
      <c r="A17" s="119" t="s">
        <v>1843</v>
      </c>
      <c r="B17" s="60" t="s">
        <v>859</v>
      </c>
      <c r="C17" s="60" t="s">
        <v>937</v>
      </c>
      <c r="D17" s="119" t="s">
        <v>871</v>
      </c>
      <c r="E17" s="119" t="s">
        <v>1077</v>
      </c>
      <c r="F17" s="120">
        <v>140.25482774399998</v>
      </c>
      <c r="G17" s="120">
        <v>108.918126285</v>
      </c>
      <c r="H17" s="75">
        <f t="shared" si="0"/>
        <v>0.28770878207180117</v>
      </c>
      <c r="I17" s="61">
        <f t="shared" si="1"/>
        <v>1.3797120067933013E-2</v>
      </c>
      <c r="J17" s="122">
        <v>3027.3431251799998</v>
      </c>
      <c r="K17" s="122">
        <v>9.3339545454545494</v>
      </c>
    </row>
    <row r="18" spans="1:11" x14ac:dyDescent="0.2">
      <c r="A18" s="119" t="s">
        <v>1846</v>
      </c>
      <c r="B18" s="60" t="s">
        <v>538</v>
      </c>
      <c r="C18" s="60" t="s">
        <v>937</v>
      </c>
      <c r="D18" s="119" t="s">
        <v>871</v>
      </c>
      <c r="E18" s="119" t="s">
        <v>236</v>
      </c>
      <c r="F18" s="120">
        <v>128.13318379399999</v>
      </c>
      <c r="G18" s="120">
        <v>93.558011645999997</v>
      </c>
      <c r="H18" s="75">
        <f t="shared" si="0"/>
        <v>0.36955864644519965</v>
      </c>
      <c r="I18" s="61">
        <f t="shared" si="1"/>
        <v>1.2604692115975842E-2</v>
      </c>
      <c r="J18" s="122">
        <v>6110.1222930600006</v>
      </c>
      <c r="K18" s="122">
        <v>8.0302272727272701</v>
      </c>
    </row>
    <row r="19" spans="1:11" x14ac:dyDescent="0.2">
      <c r="A19" s="119" t="s">
        <v>2956</v>
      </c>
      <c r="B19" s="119" t="s">
        <v>109</v>
      </c>
      <c r="C19" s="119" t="s">
        <v>696</v>
      </c>
      <c r="D19" s="119" t="s">
        <v>235</v>
      </c>
      <c r="E19" s="119" t="s">
        <v>236</v>
      </c>
      <c r="F19" s="120">
        <v>127.472066497</v>
      </c>
      <c r="G19" s="120">
        <v>142.89163515499999</v>
      </c>
      <c r="H19" s="75">
        <f t="shared" si="0"/>
        <v>-0.10791092593540408</v>
      </c>
      <c r="I19" s="121">
        <f t="shared" si="1"/>
        <v>1.2539656816496915E-2</v>
      </c>
      <c r="J19" s="122">
        <v>1311.1672525420001</v>
      </c>
      <c r="K19" s="122">
        <v>6.0009090909090901</v>
      </c>
    </row>
    <row r="20" spans="1:11" x14ac:dyDescent="0.2">
      <c r="A20" s="119" t="s">
        <v>1754</v>
      </c>
      <c r="B20" s="60" t="s">
        <v>176</v>
      </c>
      <c r="C20" s="60" t="s">
        <v>696</v>
      </c>
      <c r="D20" s="119" t="s">
        <v>234</v>
      </c>
      <c r="E20" s="119" t="s">
        <v>1077</v>
      </c>
      <c r="F20" s="120">
        <v>117.018268861</v>
      </c>
      <c r="G20" s="120">
        <v>85.728537393000011</v>
      </c>
      <c r="H20" s="75">
        <f t="shared" si="0"/>
        <v>0.36498618102581659</v>
      </c>
      <c r="I20" s="61">
        <f t="shared" si="1"/>
        <v>1.1511297910997946E-2</v>
      </c>
      <c r="J20" s="122">
        <v>2369.7562897106286</v>
      </c>
      <c r="K20" s="122">
        <v>11.019636363636399</v>
      </c>
    </row>
    <row r="21" spans="1:11" x14ac:dyDescent="0.2">
      <c r="A21" s="119" t="s">
        <v>2845</v>
      </c>
      <c r="B21" s="60" t="s">
        <v>945</v>
      </c>
      <c r="C21" s="60" t="s">
        <v>937</v>
      </c>
      <c r="D21" s="119" t="s">
        <v>235</v>
      </c>
      <c r="E21" s="119" t="s">
        <v>1077</v>
      </c>
      <c r="F21" s="120">
        <v>108.35715116</v>
      </c>
      <c r="G21" s="120">
        <v>61.211596961000005</v>
      </c>
      <c r="H21" s="75">
        <f t="shared" si="0"/>
        <v>0.77020624423568029</v>
      </c>
      <c r="I21" s="61">
        <f t="shared" si="1"/>
        <v>1.0659288160137096E-2</v>
      </c>
      <c r="J21" s="122">
        <v>5290.9520678999997</v>
      </c>
      <c r="K21" s="122">
        <v>5.0067727272727298</v>
      </c>
    </row>
    <row r="22" spans="1:11" x14ac:dyDescent="0.2">
      <c r="A22" s="119" t="s">
        <v>2698</v>
      </c>
      <c r="B22" s="119" t="s">
        <v>180</v>
      </c>
      <c r="C22" s="119" t="s">
        <v>938</v>
      </c>
      <c r="D22" s="119" t="s">
        <v>234</v>
      </c>
      <c r="E22" s="119" t="s">
        <v>1077</v>
      </c>
      <c r="F22" s="120">
        <v>102.20476157099999</v>
      </c>
      <c r="G22" s="120">
        <v>173.981328929</v>
      </c>
      <c r="H22" s="75">
        <f t="shared" si="0"/>
        <v>-0.41255327683633969</v>
      </c>
      <c r="I22" s="121">
        <f t="shared" si="1"/>
        <v>1.0054066513014397E-2</v>
      </c>
      <c r="J22" s="122">
        <v>186.55848838000003</v>
      </c>
      <c r="K22" s="122">
        <v>8.9504545454545497</v>
      </c>
    </row>
    <row r="23" spans="1:11" x14ac:dyDescent="0.2">
      <c r="A23" s="119" t="s">
        <v>2348</v>
      </c>
      <c r="B23" s="60" t="s">
        <v>993</v>
      </c>
      <c r="C23" s="60" t="s">
        <v>937</v>
      </c>
      <c r="D23" s="119" t="s">
        <v>235</v>
      </c>
      <c r="E23" s="119" t="s">
        <v>1077</v>
      </c>
      <c r="F23" s="120">
        <v>96.761862579999999</v>
      </c>
      <c r="G23" s="120">
        <v>166.83716284400001</v>
      </c>
      <c r="H23" s="75">
        <f t="shared" si="0"/>
        <v>-0.42002212858009014</v>
      </c>
      <c r="I23" s="61">
        <f t="shared" si="1"/>
        <v>9.5186387341323186E-3</v>
      </c>
      <c r="J23" s="122">
        <v>1036.2911054400001</v>
      </c>
      <c r="K23" s="122">
        <v>7.8784999999999998</v>
      </c>
    </row>
    <row r="24" spans="1:11" x14ac:dyDescent="0.2">
      <c r="A24" s="119" t="s">
        <v>2956</v>
      </c>
      <c r="B24" s="119" t="s">
        <v>429</v>
      </c>
      <c r="C24" s="119" t="s">
        <v>696</v>
      </c>
      <c r="D24" s="119" t="s">
        <v>235</v>
      </c>
      <c r="E24" s="119" t="s">
        <v>1077</v>
      </c>
      <c r="F24" s="120">
        <v>95.056549916999998</v>
      </c>
      <c r="G24" s="120">
        <v>92.561201261999997</v>
      </c>
      <c r="H24" s="75">
        <f t="shared" si="0"/>
        <v>2.6958905253798182E-2</v>
      </c>
      <c r="I24" s="121">
        <f t="shared" si="1"/>
        <v>9.3508840554290453E-3</v>
      </c>
      <c r="J24" s="122">
        <v>1273.2523262928</v>
      </c>
      <c r="K24" s="122">
        <v>6.9198181818181803</v>
      </c>
    </row>
    <row r="25" spans="1:11" x14ac:dyDescent="0.2">
      <c r="A25" s="119" t="s">
        <v>2351</v>
      </c>
      <c r="B25" s="119" t="s">
        <v>369</v>
      </c>
      <c r="C25" s="119" t="s">
        <v>696</v>
      </c>
      <c r="D25" s="119" t="s">
        <v>234</v>
      </c>
      <c r="E25" s="119" t="s">
        <v>1077</v>
      </c>
      <c r="F25" s="120">
        <v>83.388767555999991</v>
      </c>
      <c r="G25" s="120">
        <v>206.59849579300001</v>
      </c>
      <c r="H25" s="75">
        <f t="shared" si="0"/>
        <v>-0.5963728233551574</v>
      </c>
      <c r="I25" s="121">
        <f t="shared" si="1"/>
        <v>8.203103285593016E-3</v>
      </c>
      <c r="J25" s="122">
        <v>373.60290901799999</v>
      </c>
      <c r="K25" s="122">
        <v>6.7757272727272699</v>
      </c>
    </row>
    <row r="26" spans="1:11" x14ac:dyDescent="0.2">
      <c r="A26" s="119" t="s">
        <v>2353</v>
      </c>
      <c r="B26" s="119" t="s">
        <v>327</v>
      </c>
      <c r="C26" s="119" t="s">
        <v>696</v>
      </c>
      <c r="D26" s="119" t="s">
        <v>235</v>
      </c>
      <c r="E26" s="119" t="s">
        <v>1077</v>
      </c>
      <c r="F26" s="120">
        <v>77.457758097999999</v>
      </c>
      <c r="G26" s="120">
        <v>58.644201832</v>
      </c>
      <c r="H26" s="75">
        <f t="shared" si="0"/>
        <v>0.32080846321168832</v>
      </c>
      <c r="I26" s="121">
        <f t="shared" si="1"/>
        <v>7.6196592007631249E-3</v>
      </c>
      <c r="J26" s="122">
        <v>1978.7764912843022</v>
      </c>
      <c r="K26" s="122">
        <v>11.316681818181801</v>
      </c>
    </row>
    <row r="27" spans="1:11" x14ac:dyDescent="0.2">
      <c r="A27" s="119" t="s">
        <v>1847</v>
      </c>
      <c r="B27" s="60" t="s">
        <v>996</v>
      </c>
      <c r="C27" s="60" t="s">
        <v>937</v>
      </c>
      <c r="D27" s="119" t="s">
        <v>871</v>
      </c>
      <c r="E27" s="119" t="s">
        <v>236</v>
      </c>
      <c r="F27" s="120">
        <v>76.205090351999999</v>
      </c>
      <c r="G27" s="120">
        <v>162.69410076200001</v>
      </c>
      <c r="H27" s="75">
        <f t="shared" si="0"/>
        <v>-0.53160507974731064</v>
      </c>
      <c r="I27" s="61">
        <f t="shared" si="1"/>
        <v>7.4964320179645742E-3</v>
      </c>
      <c r="J27" s="122">
        <v>4973.9918248900003</v>
      </c>
      <c r="K27" s="122">
        <v>11.292999999999999</v>
      </c>
    </row>
    <row r="28" spans="1:11" x14ac:dyDescent="0.2">
      <c r="A28" s="119" t="s">
        <v>2360</v>
      </c>
      <c r="B28" s="60" t="s">
        <v>1002</v>
      </c>
      <c r="C28" s="60" t="s">
        <v>696</v>
      </c>
      <c r="D28" s="119" t="s">
        <v>234</v>
      </c>
      <c r="E28" s="119" t="s">
        <v>1077</v>
      </c>
      <c r="F28" s="120">
        <v>71.94691416500001</v>
      </c>
      <c r="G28" s="120">
        <v>46.890288185999999</v>
      </c>
      <c r="H28" s="75">
        <f t="shared" si="0"/>
        <v>0.5343670714841362</v>
      </c>
      <c r="I28" s="61">
        <f t="shared" si="1"/>
        <v>7.0775475555367538E-3</v>
      </c>
      <c r="J28" s="122">
        <v>41.213081000000003</v>
      </c>
      <c r="K28" s="122">
        <v>13.215863636363601</v>
      </c>
    </row>
    <row r="29" spans="1:11" x14ac:dyDescent="0.2">
      <c r="A29" s="119" t="s">
        <v>1863</v>
      </c>
      <c r="B29" s="60" t="s">
        <v>997</v>
      </c>
      <c r="C29" s="60" t="s">
        <v>937</v>
      </c>
      <c r="D29" s="119" t="s">
        <v>871</v>
      </c>
      <c r="E29" s="119" t="s">
        <v>236</v>
      </c>
      <c r="F29" s="120">
        <v>67.330847837999997</v>
      </c>
      <c r="G29" s="120">
        <v>33.800570667999999</v>
      </c>
      <c r="H29" s="75">
        <f t="shared" si="0"/>
        <v>0.9920032859606156</v>
      </c>
      <c r="I29" s="61">
        <f t="shared" si="1"/>
        <v>6.6234567953141615E-3</v>
      </c>
      <c r="J29" s="122">
        <v>3508.2032085800001</v>
      </c>
      <c r="K29" s="122">
        <v>11.279909090909101</v>
      </c>
    </row>
    <row r="30" spans="1:11" x14ac:dyDescent="0.2">
      <c r="A30" s="119" t="s">
        <v>1765</v>
      </c>
      <c r="B30" s="60" t="s">
        <v>146</v>
      </c>
      <c r="C30" s="60" t="s">
        <v>696</v>
      </c>
      <c r="D30" s="119" t="s">
        <v>234</v>
      </c>
      <c r="E30" s="119" t="s">
        <v>1077</v>
      </c>
      <c r="F30" s="120">
        <v>66.806394132999998</v>
      </c>
      <c r="G30" s="120">
        <v>55.055093704999997</v>
      </c>
      <c r="H30" s="75">
        <f t="shared" si="0"/>
        <v>0.2134461979297797</v>
      </c>
      <c r="I30" s="61">
        <f t="shared" si="1"/>
        <v>6.5718653395735807E-3</v>
      </c>
      <c r="J30" s="122">
        <v>1115.321414922154</v>
      </c>
      <c r="K30" s="122">
        <v>8.1526363636363595</v>
      </c>
    </row>
    <row r="31" spans="1:11" x14ac:dyDescent="0.2">
      <c r="A31" s="119" t="s">
        <v>2193</v>
      </c>
      <c r="B31" s="119" t="s">
        <v>450</v>
      </c>
      <c r="C31" s="119" t="s">
        <v>933</v>
      </c>
      <c r="D31" s="119" t="s">
        <v>234</v>
      </c>
      <c r="E31" s="119" t="s">
        <v>1077</v>
      </c>
      <c r="F31" s="120">
        <v>65.195908332999991</v>
      </c>
      <c r="G31" s="120">
        <v>134.74970786199998</v>
      </c>
      <c r="H31" s="75">
        <f t="shared" si="0"/>
        <v>-0.51617031778823219</v>
      </c>
      <c r="I31" s="121">
        <f t="shared" si="1"/>
        <v>6.4134389502099407E-3</v>
      </c>
      <c r="J31" s="122">
        <v>564.51218554000002</v>
      </c>
      <c r="K31" s="122">
        <v>6.7025454545454499</v>
      </c>
    </row>
    <row r="32" spans="1:11" x14ac:dyDescent="0.2">
      <c r="A32" s="119" t="s">
        <v>2309</v>
      </c>
      <c r="B32" s="60" t="s">
        <v>432</v>
      </c>
      <c r="C32" s="60" t="s">
        <v>937</v>
      </c>
      <c r="D32" s="119" t="s">
        <v>235</v>
      </c>
      <c r="E32" s="119" t="s">
        <v>236</v>
      </c>
      <c r="F32" s="120">
        <v>64.830193958999999</v>
      </c>
      <c r="G32" s="120">
        <v>39.591498351000006</v>
      </c>
      <c r="H32" s="75">
        <f t="shared" si="0"/>
        <v>0.63747765705266657</v>
      </c>
      <c r="I32" s="61">
        <f t="shared" si="1"/>
        <v>6.3774629684215864E-3</v>
      </c>
      <c r="J32" s="122">
        <v>338.19008148</v>
      </c>
      <c r="K32" s="122">
        <v>13.6052727272727</v>
      </c>
    </row>
    <row r="33" spans="1:11" x14ac:dyDescent="0.2">
      <c r="A33" s="119" t="s">
        <v>2355</v>
      </c>
      <c r="B33" s="60" t="s">
        <v>1001</v>
      </c>
      <c r="C33" s="60" t="s">
        <v>696</v>
      </c>
      <c r="D33" s="119" t="s">
        <v>234</v>
      </c>
      <c r="E33" s="119" t="s">
        <v>1077</v>
      </c>
      <c r="F33" s="120">
        <v>62.479726806999999</v>
      </c>
      <c r="G33" s="120">
        <v>94.61703958599999</v>
      </c>
      <c r="H33" s="75">
        <f t="shared" si="0"/>
        <v>-0.33965671426222876</v>
      </c>
      <c r="I33" s="61">
        <f t="shared" si="1"/>
        <v>6.1462432804186267E-3</v>
      </c>
      <c r="J33" s="122">
        <v>89.502449999999996</v>
      </c>
      <c r="K33" s="122">
        <v>14.430727272727299</v>
      </c>
    </row>
    <row r="34" spans="1:11" x14ac:dyDescent="0.2">
      <c r="A34" s="119" t="s">
        <v>2352</v>
      </c>
      <c r="B34" s="119" t="s">
        <v>390</v>
      </c>
      <c r="C34" s="119" t="s">
        <v>2003</v>
      </c>
      <c r="D34" s="119" t="s">
        <v>235</v>
      </c>
      <c r="E34" s="119" t="s">
        <v>236</v>
      </c>
      <c r="F34" s="120">
        <v>55.732480598999999</v>
      </c>
      <c r="G34" s="120">
        <v>95.175674084000008</v>
      </c>
      <c r="H34" s="75">
        <f t="shared" si="0"/>
        <v>-0.41442515500534616</v>
      </c>
      <c r="I34" s="121">
        <f t="shared" si="1"/>
        <v>5.4825045160774889E-3</v>
      </c>
      <c r="J34" s="122">
        <v>334.51443205000004</v>
      </c>
      <c r="K34" s="122">
        <v>6.4783181818181799</v>
      </c>
    </row>
    <row r="35" spans="1:11" x14ac:dyDescent="0.2">
      <c r="A35" s="119" t="s">
        <v>2302</v>
      </c>
      <c r="B35" s="60" t="s">
        <v>635</v>
      </c>
      <c r="C35" s="60" t="s">
        <v>937</v>
      </c>
      <c r="D35" s="119" t="s">
        <v>235</v>
      </c>
      <c r="E35" s="119" t="s">
        <v>236</v>
      </c>
      <c r="F35" s="120">
        <v>55.32074231</v>
      </c>
      <c r="G35" s="120">
        <v>61.097465847000002</v>
      </c>
      <c r="H35" s="75">
        <f t="shared" si="0"/>
        <v>-9.4549314884287416E-2</v>
      </c>
      <c r="I35" s="61">
        <f t="shared" si="1"/>
        <v>5.4420010788605745E-3</v>
      </c>
      <c r="J35" s="122">
        <v>828.04019075999997</v>
      </c>
      <c r="K35" s="122">
        <v>15.6005454545455</v>
      </c>
    </row>
    <row r="36" spans="1:11" x14ac:dyDescent="0.2">
      <c r="A36" s="119" t="s">
        <v>2307</v>
      </c>
      <c r="B36" s="60" t="s">
        <v>650</v>
      </c>
      <c r="C36" s="60" t="s">
        <v>937</v>
      </c>
      <c r="D36" s="119" t="s">
        <v>235</v>
      </c>
      <c r="E36" s="119" t="s">
        <v>236</v>
      </c>
      <c r="F36" s="120">
        <v>55.214256876999997</v>
      </c>
      <c r="G36" s="120">
        <v>68.601679288</v>
      </c>
      <c r="H36" s="75">
        <f t="shared" si="0"/>
        <v>-0.19514715310098496</v>
      </c>
      <c r="I36" s="61">
        <f t="shared" si="1"/>
        <v>5.431525914987652E-3</v>
      </c>
      <c r="J36" s="122">
        <v>564.02314130999991</v>
      </c>
      <c r="K36" s="122">
        <v>13.647454545454501</v>
      </c>
    </row>
    <row r="37" spans="1:11" x14ac:dyDescent="0.2">
      <c r="A37" s="119" t="s">
        <v>2834</v>
      </c>
      <c r="B37" s="60" t="s">
        <v>589</v>
      </c>
      <c r="C37" s="60" t="s">
        <v>936</v>
      </c>
      <c r="D37" s="119" t="s">
        <v>234</v>
      </c>
      <c r="E37" s="119" t="s">
        <v>1077</v>
      </c>
      <c r="F37" s="120">
        <v>54.955948849999999</v>
      </c>
      <c r="G37" s="120">
        <v>61.843174112999996</v>
      </c>
      <c r="H37" s="75">
        <f t="shared" si="0"/>
        <v>-0.11136597307272167</v>
      </c>
      <c r="I37" s="61">
        <f t="shared" si="1"/>
        <v>5.4061156890413842E-3</v>
      </c>
      <c r="J37" s="122">
        <v>81.643426959999999</v>
      </c>
      <c r="K37" s="122">
        <v>13.5784090909091</v>
      </c>
    </row>
    <row r="38" spans="1:11" x14ac:dyDescent="0.2">
      <c r="A38" s="119" t="s">
        <v>2611</v>
      </c>
      <c r="B38" s="60" t="s">
        <v>326</v>
      </c>
      <c r="C38" s="60" t="s">
        <v>696</v>
      </c>
      <c r="D38" s="119" t="s">
        <v>871</v>
      </c>
      <c r="E38" s="119" t="s">
        <v>1077</v>
      </c>
      <c r="F38" s="120">
        <v>54.004301474999998</v>
      </c>
      <c r="G38" s="120">
        <v>25.647721937</v>
      </c>
      <c r="H38" s="75">
        <f t="shared" si="0"/>
        <v>1.1056178637484422</v>
      </c>
      <c r="I38" s="61">
        <f t="shared" si="1"/>
        <v>5.3125004224127458E-3</v>
      </c>
      <c r="J38" s="122">
        <v>349.74420267866162</v>
      </c>
      <c r="K38" s="122">
        <v>20.637454545454499</v>
      </c>
    </row>
    <row r="39" spans="1:11" x14ac:dyDescent="0.2">
      <c r="A39" s="119" t="s">
        <v>2332</v>
      </c>
      <c r="B39" s="60" t="s">
        <v>21</v>
      </c>
      <c r="C39" s="60" t="s">
        <v>937</v>
      </c>
      <c r="D39" s="119" t="s">
        <v>235</v>
      </c>
      <c r="E39" s="119" t="s">
        <v>236</v>
      </c>
      <c r="F39" s="120">
        <v>52.768638189999997</v>
      </c>
      <c r="G39" s="120">
        <v>63.348133020000006</v>
      </c>
      <c r="H39" s="75">
        <f t="shared" si="0"/>
        <v>-0.1670056294580915</v>
      </c>
      <c r="I39" s="61">
        <f t="shared" si="1"/>
        <v>5.1909459990755365E-3</v>
      </c>
      <c r="J39" s="122">
        <v>748.59579000999997</v>
      </c>
      <c r="K39" s="122">
        <v>15.732363636363599</v>
      </c>
    </row>
    <row r="40" spans="1:11" x14ac:dyDescent="0.2">
      <c r="A40" s="119" t="s">
        <v>1772</v>
      </c>
      <c r="B40" s="119" t="s">
        <v>362</v>
      </c>
      <c r="C40" s="119" t="s">
        <v>696</v>
      </c>
      <c r="D40" s="119" t="s">
        <v>234</v>
      </c>
      <c r="E40" s="119" t="s">
        <v>1077</v>
      </c>
      <c r="F40" s="120">
        <v>52.627538045000001</v>
      </c>
      <c r="G40" s="120">
        <v>69.053821123999995</v>
      </c>
      <c r="H40" s="75">
        <f t="shared" si="0"/>
        <v>-0.23787652604340759</v>
      </c>
      <c r="I40" s="121">
        <f t="shared" si="1"/>
        <v>5.1770657236263305E-3</v>
      </c>
      <c r="J40" s="122">
        <v>2228.1431342946566</v>
      </c>
      <c r="K40" s="122">
        <v>10.5662727272727</v>
      </c>
    </row>
    <row r="41" spans="1:11" x14ac:dyDescent="0.2">
      <c r="A41" s="119" t="s">
        <v>2275</v>
      </c>
      <c r="B41" s="60" t="s">
        <v>279</v>
      </c>
      <c r="C41" s="60" t="s">
        <v>696</v>
      </c>
      <c r="D41" s="119" t="s">
        <v>234</v>
      </c>
      <c r="E41" s="119" t="s">
        <v>1077</v>
      </c>
      <c r="F41" s="120">
        <v>46.565991512000004</v>
      </c>
      <c r="G41" s="120">
        <v>39.008390599999998</v>
      </c>
      <c r="H41" s="75">
        <f t="shared" si="0"/>
        <v>0.1937429562141435</v>
      </c>
      <c r="I41" s="61">
        <f t="shared" si="1"/>
        <v>4.5807804715720267E-3</v>
      </c>
      <c r="J41" s="122">
        <v>1614.2685337720002</v>
      </c>
      <c r="K41" s="122">
        <v>9.6381818181818204</v>
      </c>
    </row>
    <row r="42" spans="1:11" x14ac:dyDescent="0.2">
      <c r="A42" s="119" t="s">
        <v>1768</v>
      </c>
      <c r="B42" s="60" t="s">
        <v>144</v>
      </c>
      <c r="C42" s="60" t="s">
        <v>696</v>
      </c>
      <c r="D42" s="119" t="s">
        <v>234</v>
      </c>
      <c r="E42" s="119" t="s">
        <v>1077</v>
      </c>
      <c r="F42" s="120">
        <v>45.037451234999999</v>
      </c>
      <c r="G42" s="120">
        <v>12.340672931</v>
      </c>
      <c r="H42" s="75">
        <f t="shared" si="0"/>
        <v>2.6495134006724288</v>
      </c>
      <c r="I42" s="61">
        <f t="shared" si="1"/>
        <v>4.4304152109270658E-3</v>
      </c>
      <c r="J42" s="122">
        <v>381.94628401554797</v>
      </c>
      <c r="K42" s="122">
        <v>8.7793636363636391</v>
      </c>
    </row>
    <row r="43" spans="1:11" x14ac:dyDescent="0.2">
      <c r="A43" s="119" t="s">
        <v>1855</v>
      </c>
      <c r="B43" s="60" t="s">
        <v>38</v>
      </c>
      <c r="C43" s="60" t="s">
        <v>937</v>
      </c>
      <c r="D43" s="119" t="s">
        <v>235</v>
      </c>
      <c r="E43" s="119" t="s">
        <v>236</v>
      </c>
      <c r="F43" s="120">
        <v>43.644078786000001</v>
      </c>
      <c r="G43" s="120">
        <v>27.186423519999998</v>
      </c>
      <c r="H43" s="75">
        <f t="shared" si="0"/>
        <v>0.60536301341339516</v>
      </c>
      <c r="I43" s="61">
        <f t="shared" si="1"/>
        <v>4.2933466530212204E-3</v>
      </c>
      <c r="J43" s="122">
        <v>1175.3173670199999</v>
      </c>
      <c r="K43" s="122">
        <v>11.367772727272699</v>
      </c>
    </row>
    <row r="44" spans="1:11" x14ac:dyDescent="0.2">
      <c r="A44" s="119" t="s">
        <v>2350</v>
      </c>
      <c r="B44" s="60" t="s">
        <v>251</v>
      </c>
      <c r="C44" s="60" t="s">
        <v>934</v>
      </c>
      <c r="D44" s="119" t="s">
        <v>234</v>
      </c>
      <c r="E44" s="119" t="s">
        <v>1077</v>
      </c>
      <c r="F44" s="120">
        <v>40.817076829999998</v>
      </c>
      <c r="G44" s="120">
        <v>37.655591969999996</v>
      </c>
      <c r="H44" s="75">
        <f t="shared" si="0"/>
        <v>8.395791155052712E-2</v>
      </c>
      <c r="I44" s="61">
        <f t="shared" si="1"/>
        <v>4.0152493778927911E-3</v>
      </c>
      <c r="J44" s="122">
        <v>13.3202131</v>
      </c>
      <c r="K44" s="122">
        <v>25.4522727272727</v>
      </c>
    </row>
    <row r="45" spans="1:11" x14ac:dyDescent="0.2">
      <c r="A45" s="119" t="s">
        <v>2364</v>
      </c>
      <c r="B45" s="60" t="s">
        <v>540</v>
      </c>
      <c r="C45" s="60" t="s">
        <v>937</v>
      </c>
      <c r="D45" s="119" t="s">
        <v>235</v>
      </c>
      <c r="E45" s="119" t="s">
        <v>236</v>
      </c>
      <c r="F45" s="120">
        <v>38.542758397</v>
      </c>
      <c r="G45" s="120">
        <v>25.693344649</v>
      </c>
      <c r="H45" s="75">
        <f t="shared" si="0"/>
        <v>0.50010669780588901</v>
      </c>
      <c r="I45" s="61">
        <f t="shared" si="1"/>
        <v>3.7915205765563496E-3</v>
      </c>
      <c r="J45" s="122">
        <v>656.56769999999995</v>
      </c>
      <c r="K45" s="122">
        <v>13.031000000000001</v>
      </c>
    </row>
    <row r="46" spans="1:11" x14ac:dyDescent="0.2">
      <c r="A46" s="119" t="s">
        <v>1852</v>
      </c>
      <c r="B46" s="60" t="s">
        <v>168</v>
      </c>
      <c r="C46" s="60" t="s">
        <v>937</v>
      </c>
      <c r="D46" s="119" t="s">
        <v>871</v>
      </c>
      <c r="E46" s="119" t="s">
        <v>236</v>
      </c>
      <c r="F46" s="120">
        <v>38.539503834000001</v>
      </c>
      <c r="G46" s="120">
        <v>47.655379450999995</v>
      </c>
      <c r="H46" s="75">
        <f t="shared" si="0"/>
        <v>-0.19128744167010736</v>
      </c>
      <c r="I46" s="61">
        <f t="shared" si="1"/>
        <v>3.7912004193310913E-3</v>
      </c>
      <c r="J46" s="122">
        <v>2451.6685295900002</v>
      </c>
      <c r="K46" s="122">
        <v>10.0218636363636</v>
      </c>
    </row>
    <row r="47" spans="1:11" x14ac:dyDescent="0.2">
      <c r="A47" s="119" t="s">
        <v>2963</v>
      </c>
      <c r="B47" s="60" t="s">
        <v>1669</v>
      </c>
      <c r="C47" s="60" t="s">
        <v>696</v>
      </c>
      <c r="D47" s="119" t="s">
        <v>234</v>
      </c>
      <c r="E47" s="119" t="s">
        <v>1077</v>
      </c>
      <c r="F47" s="120">
        <v>37.866106635000001</v>
      </c>
      <c r="G47" s="120">
        <v>39.017264568000002</v>
      </c>
      <c r="H47" s="75">
        <f t="shared" si="0"/>
        <v>-2.9503809294312289E-2</v>
      </c>
      <c r="I47" s="61">
        <f t="shared" si="1"/>
        <v>3.7249571237707338E-3</v>
      </c>
      <c r="J47" s="122">
        <v>478.832610042</v>
      </c>
      <c r="K47" s="122">
        <v>59.517227272727297</v>
      </c>
    </row>
    <row r="48" spans="1:11" x14ac:dyDescent="0.2">
      <c r="A48" s="119" t="s">
        <v>2706</v>
      </c>
      <c r="B48" s="119" t="s">
        <v>557</v>
      </c>
      <c r="C48" s="119" t="s">
        <v>938</v>
      </c>
      <c r="D48" s="119" t="s">
        <v>235</v>
      </c>
      <c r="E48" s="119" t="s">
        <v>1077</v>
      </c>
      <c r="F48" s="120">
        <v>37.349122250000001</v>
      </c>
      <c r="G48" s="120">
        <v>47.217301483</v>
      </c>
      <c r="H48" s="75">
        <f t="shared" si="0"/>
        <v>-0.20899498537740269</v>
      </c>
      <c r="I48" s="121">
        <f t="shared" si="1"/>
        <v>3.6741004384941971E-3</v>
      </c>
      <c r="J48" s="122">
        <v>843.39378163000015</v>
      </c>
      <c r="K48" s="122">
        <v>4.1110454545454598</v>
      </c>
    </row>
    <row r="49" spans="1:11" x14ac:dyDescent="0.2">
      <c r="A49" s="119" t="s">
        <v>2315</v>
      </c>
      <c r="B49" s="60" t="s">
        <v>438</v>
      </c>
      <c r="C49" s="60" t="s">
        <v>937</v>
      </c>
      <c r="D49" s="119" t="s">
        <v>235</v>
      </c>
      <c r="E49" s="119" t="s">
        <v>236</v>
      </c>
      <c r="F49" s="120">
        <v>36.892193031999994</v>
      </c>
      <c r="G49" s="120">
        <v>16.659046974999999</v>
      </c>
      <c r="H49" s="75">
        <f t="shared" si="0"/>
        <v>1.2145440304816715</v>
      </c>
      <c r="I49" s="61">
        <f t="shared" si="1"/>
        <v>3.6291514881821281E-3</v>
      </c>
      <c r="J49" s="122">
        <v>453.58486212000003</v>
      </c>
      <c r="K49" s="122">
        <v>19.466772727272701</v>
      </c>
    </row>
    <row r="50" spans="1:11" x14ac:dyDescent="0.2">
      <c r="A50" s="119" t="s">
        <v>2833</v>
      </c>
      <c r="B50" s="60" t="s">
        <v>588</v>
      </c>
      <c r="C50" s="60" t="s">
        <v>936</v>
      </c>
      <c r="D50" s="119" t="s">
        <v>234</v>
      </c>
      <c r="E50" s="119" t="s">
        <v>1077</v>
      </c>
      <c r="F50" s="120">
        <v>36.506392902999998</v>
      </c>
      <c r="G50" s="120">
        <v>72.322568931999996</v>
      </c>
      <c r="H50" s="75">
        <f t="shared" si="0"/>
        <v>-0.49522820549523783</v>
      </c>
      <c r="I50" s="61">
        <f t="shared" si="1"/>
        <v>3.5911996344908407E-3</v>
      </c>
      <c r="J50" s="122">
        <v>29.084449599999999</v>
      </c>
      <c r="K50" s="122">
        <v>10.1716363636364</v>
      </c>
    </row>
    <row r="51" spans="1:11" x14ac:dyDescent="0.2">
      <c r="A51" s="119" t="s">
        <v>1769</v>
      </c>
      <c r="B51" s="119" t="s">
        <v>132</v>
      </c>
      <c r="C51" s="119" t="s">
        <v>696</v>
      </c>
      <c r="D51" s="119" t="s">
        <v>234</v>
      </c>
      <c r="E51" s="119" t="s">
        <v>1077</v>
      </c>
      <c r="F51" s="120">
        <v>34.770609176000001</v>
      </c>
      <c r="G51" s="120">
        <v>33.133077186999998</v>
      </c>
      <c r="H51" s="75">
        <f t="shared" si="0"/>
        <v>4.9422876714949382E-2</v>
      </c>
      <c r="I51" s="121">
        <f t="shared" si="1"/>
        <v>3.4204474623296386E-3</v>
      </c>
      <c r="J51" s="122">
        <v>407.13583582375196</v>
      </c>
      <c r="K51" s="122">
        <v>0.73077272727272702</v>
      </c>
    </row>
    <row r="52" spans="1:11" x14ac:dyDescent="0.2">
      <c r="A52" s="119" t="s">
        <v>2818</v>
      </c>
      <c r="B52" s="60" t="s">
        <v>247</v>
      </c>
      <c r="C52" s="60" t="s">
        <v>938</v>
      </c>
      <c r="D52" s="119" t="s">
        <v>234</v>
      </c>
      <c r="E52" s="119" t="s">
        <v>1077</v>
      </c>
      <c r="F52" s="120">
        <v>33.784177259000003</v>
      </c>
      <c r="G52" s="120">
        <v>29.526475465999997</v>
      </c>
      <c r="H52" s="75">
        <f t="shared" si="0"/>
        <v>0.14419945915667398</v>
      </c>
      <c r="I52" s="61">
        <f t="shared" si="1"/>
        <v>3.323410377641675E-3</v>
      </c>
      <c r="J52" s="122">
        <v>1066.0848862400001</v>
      </c>
      <c r="K52" s="122">
        <v>25.306772727272701</v>
      </c>
    </row>
    <row r="53" spans="1:11" x14ac:dyDescent="0.2">
      <c r="A53" s="119" t="s">
        <v>1848</v>
      </c>
      <c r="B53" s="60" t="s">
        <v>385</v>
      </c>
      <c r="C53" s="60" t="s">
        <v>937</v>
      </c>
      <c r="D53" s="119" t="s">
        <v>871</v>
      </c>
      <c r="E53" s="119" t="s">
        <v>236</v>
      </c>
      <c r="F53" s="120">
        <v>33.121550374999998</v>
      </c>
      <c r="G53" s="120">
        <v>34.931484652000002</v>
      </c>
      <c r="H53" s="75">
        <f t="shared" si="0"/>
        <v>-5.1813837717784361E-2</v>
      </c>
      <c r="I53" s="61">
        <f t="shared" si="1"/>
        <v>3.2582265773701048E-3</v>
      </c>
      <c r="J53" s="122">
        <v>3569.97002742</v>
      </c>
      <c r="K53" s="122">
        <v>5.8433636363636401</v>
      </c>
    </row>
    <row r="54" spans="1:11" x14ac:dyDescent="0.2">
      <c r="A54" s="119" t="s">
        <v>2555</v>
      </c>
      <c r="B54" s="60" t="s">
        <v>1827</v>
      </c>
      <c r="C54" s="60" t="s">
        <v>932</v>
      </c>
      <c r="D54" s="119" t="s">
        <v>234</v>
      </c>
      <c r="E54" s="119" t="s">
        <v>236</v>
      </c>
      <c r="F54" s="120">
        <v>32.568706675000001</v>
      </c>
      <c r="G54" s="120">
        <v>19.930653170000003</v>
      </c>
      <c r="H54" s="75">
        <f t="shared" si="0"/>
        <v>0.63410132107577066</v>
      </c>
      <c r="I54" s="61">
        <f t="shared" si="1"/>
        <v>3.203842346678077E-3</v>
      </c>
      <c r="J54" s="122">
        <v>861.13642630000004</v>
      </c>
      <c r="K54" s="122">
        <v>10.613636363636401</v>
      </c>
    </row>
    <row r="55" spans="1:11" x14ac:dyDescent="0.2">
      <c r="A55" s="119" t="s">
        <v>2844</v>
      </c>
      <c r="B55" s="119" t="s">
        <v>2855</v>
      </c>
      <c r="C55" s="60" t="s">
        <v>937</v>
      </c>
      <c r="D55" s="119" t="s">
        <v>871</v>
      </c>
      <c r="E55" s="119" t="s">
        <v>1077</v>
      </c>
      <c r="F55" s="120">
        <v>31.745720160000001</v>
      </c>
      <c r="G55" s="120">
        <v>44.071682861999996</v>
      </c>
      <c r="H55" s="75">
        <f t="shared" si="0"/>
        <v>-0.27967987382274051</v>
      </c>
      <c r="I55" s="61">
        <f t="shared" si="1"/>
        <v>3.122883680624384E-3</v>
      </c>
      <c r="J55" s="122">
        <v>1319.5837028000001</v>
      </c>
      <c r="K55" s="122">
        <v>11.2714545454545</v>
      </c>
    </row>
    <row r="56" spans="1:11" x14ac:dyDescent="0.2">
      <c r="A56" s="119" t="s">
        <v>2381</v>
      </c>
      <c r="B56" s="60" t="s">
        <v>311</v>
      </c>
      <c r="C56" s="60" t="s">
        <v>934</v>
      </c>
      <c r="D56" s="119" t="s">
        <v>234</v>
      </c>
      <c r="E56" s="119" t="s">
        <v>1077</v>
      </c>
      <c r="F56" s="120">
        <v>30.796856554000001</v>
      </c>
      <c r="G56" s="120">
        <v>33.517188619999999</v>
      </c>
      <c r="H56" s="75">
        <f t="shared" si="0"/>
        <v>-8.1162298450555337E-2</v>
      </c>
      <c r="I56" s="61">
        <f t="shared" si="1"/>
        <v>3.0295422583671103E-3</v>
      </c>
      <c r="J56" s="122">
        <v>274.50452928999999</v>
      </c>
      <c r="K56" s="122">
        <v>12.8360454545455</v>
      </c>
    </row>
    <row r="57" spans="1:11" x14ac:dyDescent="0.2">
      <c r="A57" s="119" t="s">
        <v>2367</v>
      </c>
      <c r="B57" s="60" t="s">
        <v>260</v>
      </c>
      <c r="C57" s="60" t="s">
        <v>934</v>
      </c>
      <c r="D57" s="119" t="s">
        <v>234</v>
      </c>
      <c r="E57" s="119" t="s">
        <v>1077</v>
      </c>
      <c r="F57" s="120">
        <v>30.737008719999999</v>
      </c>
      <c r="G57" s="120">
        <v>9.1160953500000002</v>
      </c>
      <c r="H57" s="75">
        <f t="shared" si="0"/>
        <v>2.3717296210597443</v>
      </c>
      <c r="I57" s="61">
        <f t="shared" si="1"/>
        <v>3.0236549191233523E-3</v>
      </c>
      <c r="J57" s="122">
        <v>69.393172079999999</v>
      </c>
      <c r="K57" s="122">
        <v>21.189272727272702</v>
      </c>
    </row>
    <row r="58" spans="1:11" x14ac:dyDescent="0.2">
      <c r="A58" s="119" t="s">
        <v>2304</v>
      </c>
      <c r="B58" s="60" t="s">
        <v>974</v>
      </c>
      <c r="C58" s="60" t="s">
        <v>937</v>
      </c>
      <c r="D58" s="119" t="s">
        <v>871</v>
      </c>
      <c r="E58" s="119" t="s">
        <v>236</v>
      </c>
      <c r="F58" s="120">
        <v>29.216441437</v>
      </c>
      <c r="G58" s="120">
        <v>24.712244267000003</v>
      </c>
      <c r="H58" s="75">
        <f t="shared" si="0"/>
        <v>0.18226580804782544</v>
      </c>
      <c r="I58" s="61">
        <f t="shared" si="1"/>
        <v>2.8740739762611617E-3</v>
      </c>
      <c r="J58" s="122">
        <v>995.73802807000004</v>
      </c>
      <c r="K58" s="122">
        <v>8.4358636363636403</v>
      </c>
    </row>
    <row r="59" spans="1:11" x14ac:dyDescent="0.2">
      <c r="A59" s="119" t="s">
        <v>2940</v>
      </c>
      <c r="B59" s="60" t="s">
        <v>2045</v>
      </c>
      <c r="C59" s="60" t="s">
        <v>2042</v>
      </c>
      <c r="D59" s="119" t="s">
        <v>234</v>
      </c>
      <c r="E59" s="119" t="s">
        <v>1077</v>
      </c>
      <c r="F59" s="120">
        <v>29.00535816</v>
      </c>
      <c r="G59" s="120">
        <v>20.376601539999999</v>
      </c>
      <c r="H59" s="75">
        <f t="shared" si="0"/>
        <v>0.42346397180420103</v>
      </c>
      <c r="I59" s="61">
        <f t="shared" si="1"/>
        <v>2.8533093340456545E-3</v>
      </c>
      <c r="J59" s="122">
        <v>784.46033912609994</v>
      </c>
      <c r="K59" s="122">
        <v>9.7599090909090904</v>
      </c>
    </row>
    <row r="60" spans="1:11" x14ac:dyDescent="0.2">
      <c r="A60" s="119" t="s">
        <v>1849</v>
      </c>
      <c r="B60" s="60" t="s">
        <v>1000</v>
      </c>
      <c r="C60" s="60" t="s">
        <v>937</v>
      </c>
      <c r="D60" s="119" t="s">
        <v>871</v>
      </c>
      <c r="E60" s="119" t="s">
        <v>236</v>
      </c>
      <c r="F60" s="120">
        <v>28.478951903999999</v>
      </c>
      <c r="G60" s="120">
        <v>14.958250487999999</v>
      </c>
      <c r="H60" s="75">
        <f t="shared" si="0"/>
        <v>0.90389590860553848</v>
      </c>
      <c r="I60" s="61">
        <f t="shared" si="1"/>
        <v>2.801525802345771E-3</v>
      </c>
      <c r="J60" s="122">
        <v>1781.4102383699999</v>
      </c>
      <c r="K60" s="122">
        <v>14.478318181818199</v>
      </c>
    </row>
    <row r="61" spans="1:11" x14ac:dyDescent="0.2">
      <c r="A61" s="119" t="s">
        <v>1860</v>
      </c>
      <c r="B61" s="60" t="s">
        <v>649</v>
      </c>
      <c r="C61" s="60" t="s">
        <v>937</v>
      </c>
      <c r="D61" s="119" t="s">
        <v>235</v>
      </c>
      <c r="E61" s="119" t="s">
        <v>236</v>
      </c>
      <c r="F61" s="120">
        <v>28.17741049</v>
      </c>
      <c r="G61" s="120">
        <v>15.843837993000001</v>
      </c>
      <c r="H61" s="75">
        <f t="shared" si="0"/>
        <v>0.77844601178383166</v>
      </c>
      <c r="I61" s="61">
        <f t="shared" si="1"/>
        <v>2.7718626302373137E-3</v>
      </c>
      <c r="J61" s="122">
        <v>753.05700000000002</v>
      </c>
      <c r="K61" s="122">
        <v>12.5331363636364</v>
      </c>
    </row>
    <row r="62" spans="1:11" x14ac:dyDescent="0.2">
      <c r="A62" s="119" t="s">
        <v>2245</v>
      </c>
      <c r="B62" s="60" t="s">
        <v>943</v>
      </c>
      <c r="C62" s="60" t="s">
        <v>933</v>
      </c>
      <c r="D62" s="119" t="s">
        <v>234</v>
      </c>
      <c r="E62" s="119" t="s">
        <v>1077</v>
      </c>
      <c r="F62" s="120">
        <v>28.018080385000001</v>
      </c>
      <c r="G62" s="120">
        <v>16.049748533999999</v>
      </c>
      <c r="H62" s="75">
        <f t="shared" si="0"/>
        <v>0.74570214141649194</v>
      </c>
      <c r="I62" s="61">
        <f t="shared" si="1"/>
        <v>2.7561890407824556E-3</v>
      </c>
      <c r="J62" s="122">
        <v>94.265233120000005</v>
      </c>
      <c r="K62" s="122">
        <v>29.831272727272701</v>
      </c>
    </row>
    <row r="63" spans="1:11" x14ac:dyDescent="0.2">
      <c r="A63" s="119" t="s">
        <v>2359</v>
      </c>
      <c r="B63" s="119" t="s">
        <v>969</v>
      </c>
      <c r="C63" s="119" t="s">
        <v>937</v>
      </c>
      <c r="D63" s="119" t="s">
        <v>235</v>
      </c>
      <c r="E63" s="119" t="s">
        <v>236</v>
      </c>
      <c r="F63" s="120">
        <v>27.940319252999998</v>
      </c>
      <c r="G63" s="120">
        <v>20.319844149000001</v>
      </c>
      <c r="H63" s="75">
        <f t="shared" si="0"/>
        <v>0.3750262574910066</v>
      </c>
      <c r="I63" s="121">
        <f t="shared" si="1"/>
        <v>2.7485395381444378E-3</v>
      </c>
      <c r="J63" s="122">
        <v>477.14505587000002</v>
      </c>
      <c r="K63" s="122">
        <v>5.31513636363636</v>
      </c>
    </row>
    <row r="64" spans="1:11" x14ac:dyDescent="0.2">
      <c r="A64" s="119" t="s">
        <v>1870</v>
      </c>
      <c r="B64" s="119" t="s">
        <v>858</v>
      </c>
      <c r="C64" s="119" t="s">
        <v>937</v>
      </c>
      <c r="D64" s="119" t="s">
        <v>871</v>
      </c>
      <c r="E64" s="119" t="s">
        <v>1077</v>
      </c>
      <c r="F64" s="120">
        <v>27.808023679999998</v>
      </c>
      <c r="G64" s="120">
        <v>16.728837599999999</v>
      </c>
      <c r="H64" s="75">
        <f t="shared" si="0"/>
        <v>0.66228068828882658</v>
      </c>
      <c r="I64" s="121">
        <f t="shared" si="1"/>
        <v>2.7355253843039111E-3</v>
      </c>
      <c r="J64" s="122">
        <v>862.85273660000007</v>
      </c>
      <c r="K64" s="122">
        <v>7.1507272727272699</v>
      </c>
    </row>
    <row r="65" spans="1:11" x14ac:dyDescent="0.2">
      <c r="A65" s="119" t="s">
        <v>2700</v>
      </c>
      <c r="B65" s="119" t="s">
        <v>590</v>
      </c>
      <c r="C65" s="119" t="s">
        <v>938</v>
      </c>
      <c r="D65" s="119" t="s">
        <v>234</v>
      </c>
      <c r="E65" s="119" t="s">
        <v>236</v>
      </c>
      <c r="F65" s="120">
        <v>27.060968206000002</v>
      </c>
      <c r="G65" s="120">
        <v>21.174411078999999</v>
      </c>
      <c r="H65" s="75">
        <f t="shared" si="0"/>
        <v>0.27800334587997466</v>
      </c>
      <c r="I65" s="121">
        <f t="shared" si="1"/>
        <v>2.6620361915397389E-3</v>
      </c>
      <c r="J65" s="122">
        <v>5064.4734971819998</v>
      </c>
      <c r="K65" s="122">
        <v>5.85845454545455</v>
      </c>
    </row>
    <row r="66" spans="1:11" x14ac:dyDescent="0.2">
      <c r="A66" s="119" t="s">
        <v>2931</v>
      </c>
      <c r="B66" s="60" t="s">
        <v>1677</v>
      </c>
      <c r="C66" s="60" t="s">
        <v>696</v>
      </c>
      <c r="D66" s="119" t="s">
        <v>234</v>
      </c>
      <c r="E66" s="119" t="s">
        <v>1077</v>
      </c>
      <c r="F66" s="120">
        <v>26.712182070000001</v>
      </c>
      <c r="G66" s="120">
        <v>11.851093875</v>
      </c>
      <c r="H66" s="75">
        <f t="shared" si="0"/>
        <v>1.2539845141510195</v>
      </c>
      <c r="I66" s="61">
        <f t="shared" si="1"/>
        <v>2.6277254710189027E-3</v>
      </c>
      <c r="J66" s="122">
        <v>345.92096500000002</v>
      </c>
      <c r="K66" s="122">
        <v>12.188045454545501</v>
      </c>
    </row>
    <row r="67" spans="1:11" x14ac:dyDescent="0.2">
      <c r="A67" s="119" t="s">
        <v>1850</v>
      </c>
      <c r="B67" s="60" t="s">
        <v>534</v>
      </c>
      <c r="C67" s="60" t="s">
        <v>937</v>
      </c>
      <c r="D67" s="119" t="s">
        <v>871</v>
      </c>
      <c r="E67" s="119" t="s">
        <v>236</v>
      </c>
      <c r="F67" s="120">
        <v>26.579450377999997</v>
      </c>
      <c r="G67" s="120">
        <v>11.659280579000001</v>
      </c>
      <c r="H67" s="75">
        <f t="shared" si="0"/>
        <v>1.2796818549742524</v>
      </c>
      <c r="I67" s="61">
        <f t="shared" si="1"/>
        <v>2.6146684153666969E-3</v>
      </c>
      <c r="J67" s="122">
        <v>2492.63460265</v>
      </c>
      <c r="K67" s="122">
        <v>10.9420454545455</v>
      </c>
    </row>
    <row r="68" spans="1:11" x14ac:dyDescent="0.2">
      <c r="A68" s="119" t="s">
        <v>1872</v>
      </c>
      <c r="B68" s="60" t="s">
        <v>23</v>
      </c>
      <c r="C68" s="60" t="s">
        <v>937</v>
      </c>
      <c r="D68" s="119" t="s">
        <v>235</v>
      </c>
      <c r="E68" s="119" t="s">
        <v>236</v>
      </c>
      <c r="F68" s="120">
        <v>26.568416345999999</v>
      </c>
      <c r="G68" s="120">
        <v>22.530001842000001</v>
      </c>
      <c r="H68" s="75">
        <f t="shared" si="0"/>
        <v>0.1792460796195614</v>
      </c>
      <c r="I68" s="61">
        <f t="shared" si="1"/>
        <v>2.6135829777615455E-3</v>
      </c>
      <c r="J68" s="122">
        <v>1295.19062134</v>
      </c>
      <c r="K68" s="122">
        <v>7.01336363636364</v>
      </c>
    </row>
    <row r="69" spans="1:11" x14ac:dyDescent="0.2">
      <c r="A69" s="119" t="s">
        <v>1755</v>
      </c>
      <c r="B69" s="60" t="s">
        <v>173</v>
      </c>
      <c r="C69" s="60" t="s">
        <v>696</v>
      </c>
      <c r="D69" s="119" t="s">
        <v>234</v>
      </c>
      <c r="E69" s="119" t="s">
        <v>1077</v>
      </c>
      <c r="F69" s="120">
        <v>26.095503429000001</v>
      </c>
      <c r="G69" s="120">
        <v>32.087436832999998</v>
      </c>
      <c r="H69" s="75">
        <f t="shared" si="0"/>
        <v>-0.18673767665473529</v>
      </c>
      <c r="I69" s="61">
        <f t="shared" si="1"/>
        <v>2.5670616821849334E-3</v>
      </c>
      <c r="J69" s="122">
        <v>600.52057205520998</v>
      </c>
      <c r="K69" s="122">
        <v>26.1674545454545</v>
      </c>
    </row>
    <row r="70" spans="1:11" x14ac:dyDescent="0.2">
      <c r="A70" s="119" t="s">
        <v>2295</v>
      </c>
      <c r="B70" s="60" t="s">
        <v>380</v>
      </c>
      <c r="C70" s="60" t="s">
        <v>937</v>
      </c>
      <c r="D70" s="119" t="s">
        <v>235</v>
      </c>
      <c r="E70" s="119" t="s">
        <v>236</v>
      </c>
      <c r="F70" s="120">
        <v>25.207051392</v>
      </c>
      <c r="G70" s="120">
        <v>8.2573908879999998</v>
      </c>
      <c r="H70" s="75">
        <f t="shared" si="0"/>
        <v>2.0526653919983353</v>
      </c>
      <c r="I70" s="61">
        <f t="shared" si="1"/>
        <v>2.4796630547989106E-3</v>
      </c>
      <c r="J70" s="122">
        <v>175.77483012000002</v>
      </c>
      <c r="K70" s="122">
        <v>12.2715909090909</v>
      </c>
    </row>
    <row r="71" spans="1:11" x14ac:dyDescent="0.2">
      <c r="A71" s="119" t="s">
        <v>2366</v>
      </c>
      <c r="B71" s="119" t="s">
        <v>973</v>
      </c>
      <c r="C71" s="119" t="s">
        <v>937</v>
      </c>
      <c r="D71" s="119" t="s">
        <v>235</v>
      </c>
      <c r="E71" s="119" t="s">
        <v>236</v>
      </c>
      <c r="F71" s="120">
        <v>24.959233496</v>
      </c>
      <c r="G71" s="120">
        <v>24.02632925</v>
      </c>
      <c r="H71" s="75">
        <f t="shared" ref="H71:H134" si="2">IF(ISERROR(F71/G71-1),"",IF((F71/G71-1)&gt;10000%,"",F71/G71-1))</f>
        <v>3.8828413458123157E-2</v>
      </c>
      <c r="I71" s="121">
        <f t="shared" ref="I71:I134" si="3">F71/$F$1053</f>
        <v>2.4552847619366113E-3</v>
      </c>
      <c r="J71" s="122">
        <v>271.02606064999998</v>
      </c>
      <c r="K71" s="122">
        <v>6.2677727272727299</v>
      </c>
    </row>
    <row r="72" spans="1:11" x14ac:dyDescent="0.2">
      <c r="A72" s="119" t="s">
        <v>2712</v>
      </c>
      <c r="B72" s="60" t="s">
        <v>615</v>
      </c>
      <c r="C72" s="60" t="s">
        <v>938</v>
      </c>
      <c r="D72" s="119" t="s">
        <v>235</v>
      </c>
      <c r="E72" s="119" t="s">
        <v>1077</v>
      </c>
      <c r="F72" s="120">
        <v>24.945476809999999</v>
      </c>
      <c r="G72" s="120">
        <v>7.1460002889999998</v>
      </c>
      <c r="H72" s="75">
        <f t="shared" si="2"/>
        <v>2.4908306466764545</v>
      </c>
      <c r="I72" s="61">
        <f t="shared" si="3"/>
        <v>2.453931491952741E-3</v>
      </c>
      <c r="J72" s="122">
        <v>95.265563</v>
      </c>
      <c r="K72" s="122">
        <v>9.5337272727272708</v>
      </c>
    </row>
    <row r="73" spans="1:11" x14ac:dyDescent="0.2">
      <c r="A73" s="119" t="s">
        <v>1871</v>
      </c>
      <c r="B73" s="60" t="s">
        <v>383</v>
      </c>
      <c r="C73" s="60" t="s">
        <v>937</v>
      </c>
      <c r="D73" s="119" t="s">
        <v>235</v>
      </c>
      <c r="E73" s="119" t="s">
        <v>236</v>
      </c>
      <c r="F73" s="120">
        <v>24.436608535000001</v>
      </c>
      <c r="G73" s="120">
        <v>17.963679820999999</v>
      </c>
      <c r="H73" s="75">
        <f t="shared" si="2"/>
        <v>0.36033422876046717</v>
      </c>
      <c r="I73" s="61">
        <f t="shared" si="3"/>
        <v>2.4038732030377112E-3</v>
      </c>
      <c r="J73" s="122">
        <v>2527.1703602399998</v>
      </c>
      <c r="K73" s="122">
        <v>6.4746818181818204</v>
      </c>
    </row>
    <row r="74" spans="1:11" x14ac:dyDescent="0.2">
      <c r="A74" s="119" t="s">
        <v>2287</v>
      </c>
      <c r="B74" s="60" t="s">
        <v>368</v>
      </c>
      <c r="C74" s="60" t="s">
        <v>696</v>
      </c>
      <c r="D74" s="119" t="s">
        <v>235</v>
      </c>
      <c r="E74" s="119" t="s">
        <v>236</v>
      </c>
      <c r="F74" s="120">
        <v>24.377271385</v>
      </c>
      <c r="G74" s="120">
        <v>29.456606666000003</v>
      </c>
      <c r="H74" s="75">
        <f t="shared" si="2"/>
        <v>-0.17243450131894433</v>
      </c>
      <c r="I74" s="61">
        <f t="shared" si="3"/>
        <v>2.3980361006990074E-3</v>
      </c>
      <c r="J74" s="122">
        <v>379.73465807039997</v>
      </c>
      <c r="K74" s="122">
        <v>12.4918636363636</v>
      </c>
    </row>
    <row r="75" spans="1:11" x14ac:dyDescent="0.2">
      <c r="A75" s="119" t="s">
        <v>2704</v>
      </c>
      <c r="B75" s="60" t="s">
        <v>241</v>
      </c>
      <c r="C75" s="60" t="s">
        <v>938</v>
      </c>
      <c r="D75" s="119" t="s">
        <v>234</v>
      </c>
      <c r="E75" s="119" t="s">
        <v>1077</v>
      </c>
      <c r="F75" s="120">
        <v>24.294581633</v>
      </c>
      <c r="G75" s="120">
        <v>17.999404364</v>
      </c>
      <c r="H75" s="75">
        <f t="shared" si="2"/>
        <v>0.34974364382805745</v>
      </c>
      <c r="I75" s="61">
        <f t="shared" si="3"/>
        <v>2.389901760832903E-3</v>
      </c>
      <c r="J75" s="122">
        <v>1600.7464901999997</v>
      </c>
      <c r="K75" s="122">
        <v>13.0132727272727</v>
      </c>
    </row>
    <row r="76" spans="1:11" x14ac:dyDescent="0.2">
      <c r="A76" s="119" t="s">
        <v>2370</v>
      </c>
      <c r="B76" s="60" t="s">
        <v>135</v>
      </c>
      <c r="C76" s="60" t="s">
        <v>934</v>
      </c>
      <c r="D76" s="119" t="s">
        <v>234</v>
      </c>
      <c r="E76" s="119" t="s">
        <v>1077</v>
      </c>
      <c r="F76" s="120">
        <v>23.72816929</v>
      </c>
      <c r="G76" s="120">
        <v>18.232385369999999</v>
      </c>
      <c r="H76" s="75">
        <f t="shared" si="2"/>
        <v>0.30142978049613278</v>
      </c>
      <c r="I76" s="61">
        <f t="shared" si="3"/>
        <v>2.3341827582856658E-3</v>
      </c>
      <c r="J76" s="122">
        <v>312.97095304999999</v>
      </c>
      <c r="K76" s="122">
        <v>12.082818181818199</v>
      </c>
    </row>
    <row r="77" spans="1:11" x14ac:dyDescent="0.2">
      <c r="A77" s="119" t="s">
        <v>2009</v>
      </c>
      <c r="B77" s="60" t="s">
        <v>47</v>
      </c>
      <c r="C77" s="60" t="s">
        <v>2003</v>
      </c>
      <c r="D77" s="119" t="s">
        <v>235</v>
      </c>
      <c r="E77" s="119" t="s">
        <v>236</v>
      </c>
      <c r="F77" s="120">
        <v>23.164166377999997</v>
      </c>
      <c r="G77" s="120">
        <v>23.597886019000001</v>
      </c>
      <c r="H77" s="75">
        <f t="shared" si="2"/>
        <v>-1.8379597250821167E-2</v>
      </c>
      <c r="I77" s="61">
        <f t="shared" si="3"/>
        <v>2.2787007758063799E-3</v>
      </c>
      <c r="J77" s="122">
        <v>511.76482659014448</v>
      </c>
      <c r="K77" s="122">
        <v>13.005045454545501</v>
      </c>
    </row>
    <row r="78" spans="1:11" x14ac:dyDescent="0.2">
      <c r="A78" s="119" t="s">
        <v>1924</v>
      </c>
      <c r="B78" s="60" t="s">
        <v>338</v>
      </c>
      <c r="C78" s="60" t="s">
        <v>937</v>
      </c>
      <c r="D78" s="119" t="s">
        <v>235</v>
      </c>
      <c r="E78" s="119" t="s">
        <v>1077</v>
      </c>
      <c r="F78" s="120">
        <v>22.717023000000001</v>
      </c>
      <c r="G78" s="120">
        <v>1.4672146349999999</v>
      </c>
      <c r="H78" s="75">
        <f t="shared" si="2"/>
        <v>14.483094605309741</v>
      </c>
      <c r="I78" s="61">
        <f t="shared" si="3"/>
        <v>2.234714476203862E-3</v>
      </c>
      <c r="J78" s="122">
        <v>245.54790000000003</v>
      </c>
      <c r="K78" s="122">
        <v>47.637681818181797</v>
      </c>
    </row>
    <row r="79" spans="1:11" x14ac:dyDescent="0.2">
      <c r="A79" s="119" t="s">
        <v>2944</v>
      </c>
      <c r="B79" s="60" t="s">
        <v>147</v>
      </c>
      <c r="C79" s="60" t="s">
        <v>696</v>
      </c>
      <c r="D79" s="119" t="s">
        <v>234</v>
      </c>
      <c r="E79" s="119" t="s">
        <v>1077</v>
      </c>
      <c r="F79" s="120">
        <v>22.551335031000001</v>
      </c>
      <c r="G79" s="120">
        <v>11.105798182000001</v>
      </c>
      <c r="H79" s="75">
        <f t="shared" si="2"/>
        <v>1.0305911075847423</v>
      </c>
      <c r="I79" s="61">
        <f t="shared" si="3"/>
        <v>2.2184154522139178E-3</v>
      </c>
      <c r="J79" s="122">
        <v>520.51187902956804</v>
      </c>
      <c r="K79" s="122">
        <v>26.062227272727299</v>
      </c>
    </row>
    <row r="80" spans="1:11" x14ac:dyDescent="0.2">
      <c r="A80" s="119" t="s">
        <v>1914</v>
      </c>
      <c r="B80" s="60" t="s">
        <v>388</v>
      </c>
      <c r="C80" s="60" t="s">
        <v>937</v>
      </c>
      <c r="D80" s="119" t="s">
        <v>235</v>
      </c>
      <c r="E80" s="119" t="s">
        <v>236</v>
      </c>
      <c r="F80" s="120">
        <v>22.486328162</v>
      </c>
      <c r="G80" s="120">
        <v>12.019044320000001</v>
      </c>
      <c r="H80" s="75">
        <f t="shared" si="2"/>
        <v>0.87089152542537573</v>
      </c>
      <c r="I80" s="61">
        <f t="shared" si="3"/>
        <v>2.2120206094034408E-3</v>
      </c>
      <c r="J80" s="122">
        <v>1776.11822366</v>
      </c>
      <c r="K80" s="122">
        <v>6.9239545454545501</v>
      </c>
    </row>
    <row r="81" spans="1:11" x14ac:dyDescent="0.2">
      <c r="A81" s="119" t="s">
        <v>2380</v>
      </c>
      <c r="B81" s="60" t="s">
        <v>125</v>
      </c>
      <c r="C81" s="60" t="s">
        <v>696</v>
      </c>
      <c r="D81" s="119" t="s">
        <v>234</v>
      </c>
      <c r="E81" s="119" t="s">
        <v>236</v>
      </c>
      <c r="F81" s="120">
        <v>22.188886144999998</v>
      </c>
      <c r="G81" s="120">
        <v>15.860331025000001</v>
      </c>
      <c r="H81" s="75">
        <f t="shared" si="2"/>
        <v>0.39901784584600097</v>
      </c>
      <c r="I81" s="61">
        <f t="shared" si="3"/>
        <v>2.1827607023627523E-3</v>
      </c>
      <c r="J81" s="122">
        <v>420.05531404380002</v>
      </c>
      <c r="K81" s="122">
        <v>18.958454545454501</v>
      </c>
    </row>
    <row r="82" spans="1:11" x14ac:dyDescent="0.2">
      <c r="A82" s="119" t="s">
        <v>2378</v>
      </c>
      <c r="B82" s="60" t="s">
        <v>309</v>
      </c>
      <c r="C82" s="60" t="s">
        <v>2003</v>
      </c>
      <c r="D82" s="119" t="s">
        <v>235</v>
      </c>
      <c r="E82" s="119" t="s">
        <v>236</v>
      </c>
      <c r="F82" s="120">
        <v>21.761119127000001</v>
      </c>
      <c r="G82" s="120">
        <v>21.943228805</v>
      </c>
      <c r="H82" s="75">
        <f t="shared" si="2"/>
        <v>-8.2991286113055507E-3</v>
      </c>
      <c r="I82" s="61">
        <f t="shared" si="3"/>
        <v>2.1406804901990743E-3</v>
      </c>
      <c r="J82" s="122">
        <v>193.65984130000001</v>
      </c>
      <c r="K82" s="122">
        <v>11.0376363636364</v>
      </c>
    </row>
    <row r="83" spans="1:11" x14ac:dyDescent="0.2">
      <c r="A83" s="119" t="s">
        <v>2292</v>
      </c>
      <c r="B83" s="60" t="s">
        <v>647</v>
      </c>
      <c r="C83" s="60" t="s">
        <v>937</v>
      </c>
      <c r="D83" s="119" t="s">
        <v>235</v>
      </c>
      <c r="E83" s="119" t="s">
        <v>236</v>
      </c>
      <c r="F83" s="120">
        <v>21.675560982</v>
      </c>
      <c r="G83" s="120">
        <v>4.4868309639999993</v>
      </c>
      <c r="H83" s="75">
        <f t="shared" si="2"/>
        <v>3.8309288127663912</v>
      </c>
      <c r="I83" s="61">
        <f t="shared" si="3"/>
        <v>2.1322639813462795E-3</v>
      </c>
      <c r="J83" s="122">
        <v>181.22279478999999</v>
      </c>
      <c r="K83" s="122">
        <v>33.421636363636402</v>
      </c>
    </row>
    <row r="84" spans="1:11" x14ac:dyDescent="0.2">
      <c r="A84" s="119" t="s">
        <v>2319</v>
      </c>
      <c r="B84" s="60" t="s">
        <v>442</v>
      </c>
      <c r="C84" s="60" t="s">
        <v>937</v>
      </c>
      <c r="D84" s="119" t="s">
        <v>235</v>
      </c>
      <c r="E84" s="119" t="s">
        <v>236</v>
      </c>
      <c r="F84" s="120">
        <v>21.35465555</v>
      </c>
      <c r="G84" s="120">
        <v>15.569932174</v>
      </c>
      <c r="H84" s="75">
        <f t="shared" si="2"/>
        <v>0.37153170041805472</v>
      </c>
      <c r="I84" s="61">
        <f t="shared" si="3"/>
        <v>2.1006959359037556E-3</v>
      </c>
      <c r="J84" s="122">
        <v>140.60224163000001</v>
      </c>
      <c r="K84" s="122">
        <v>17.6236363636364</v>
      </c>
    </row>
    <row r="85" spans="1:11" x14ac:dyDescent="0.2">
      <c r="A85" s="119" t="s">
        <v>1910</v>
      </c>
      <c r="B85" s="60" t="s">
        <v>204</v>
      </c>
      <c r="C85" s="60" t="s">
        <v>937</v>
      </c>
      <c r="D85" s="119" t="s">
        <v>235</v>
      </c>
      <c r="E85" s="119" t="s">
        <v>1077</v>
      </c>
      <c r="F85" s="120">
        <v>21.009178049999999</v>
      </c>
      <c r="G85" s="120">
        <v>14.389892489999999</v>
      </c>
      <c r="H85" s="75">
        <f t="shared" si="2"/>
        <v>0.459995483955141</v>
      </c>
      <c r="I85" s="61">
        <f t="shared" si="3"/>
        <v>2.0667106918665981E-3</v>
      </c>
      <c r="J85" s="122">
        <v>936.91796548000002</v>
      </c>
      <c r="K85" s="122">
        <v>10.752409090909101</v>
      </c>
    </row>
    <row r="86" spans="1:11" x14ac:dyDescent="0.2">
      <c r="A86" s="119" t="s">
        <v>1858</v>
      </c>
      <c r="B86" s="60" t="s">
        <v>37</v>
      </c>
      <c r="C86" s="60" t="s">
        <v>937</v>
      </c>
      <c r="D86" s="119" t="s">
        <v>871</v>
      </c>
      <c r="E86" s="119" t="s">
        <v>236</v>
      </c>
      <c r="F86" s="120">
        <v>20.868749015000002</v>
      </c>
      <c r="G86" s="120">
        <v>20.464533728999999</v>
      </c>
      <c r="H86" s="75">
        <f t="shared" si="2"/>
        <v>1.9751990998319036E-2</v>
      </c>
      <c r="I86" s="61">
        <f t="shared" si="3"/>
        <v>2.052896434717066E-3</v>
      </c>
      <c r="J86" s="122">
        <v>3346.7303640999999</v>
      </c>
      <c r="K86" s="122">
        <v>17.7492727272727</v>
      </c>
    </row>
    <row r="87" spans="1:11" x14ac:dyDescent="0.2">
      <c r="A87" s="119" t="s">
        <v>1742</v>
      </c>
      <c r="B87" s="60" t="s">
        <v>1743</v>
      </c>
      <c r="C87" s="60" t="s">
        <v>169</v>
      </c>
      <c r="D87" s="119" t="s">
        <v>235</v>
      </c>
      <c r="E87" s="119" t="s">
        <v>1077</v>
      </c>
      <c r="F87" s="120">
        <v>20.360600390000002</v>
      </c>
      <c r="G87" s="120">
        <v>20.011567039999999</v>
      </c>
      <c r="H87" s="75">
        <f t="shared" si="2"/>
        <v>1.7441580127250278E-2</v>
      </c>
      <c r="I87" s="61">
        <f t="shared" si="3"/>
        <v>2.0029089390689531E-3</v>
      </c>
      <c r="J87" s="122">
        <v>161.17529999999999</v>
      </c>
      <c r="K87" s="122">
        <v>15.8643181818182</v>
      </c>
    </row>
    <row r="88" spans="1:11" x14ac:dyDescent="0.2">
      <c r="A88" s="119" t="s">
        <v>2354</v>
      </c>
      <c r="B88" s="119" t="s">
        <v>972</v>
      </c>
      <c r="C88" s="119" t="s">
        <v>937</v>
      </c>
      <c r="D88" s="119" t="s">
        <v>235</v>
      </c>
      <c r="E88" s="119" t="s">
        <v>236</v>
      </c>
      <c r="F88" s="120">
        <v>20.269808242</v>
      </c>
      <c r="G88" s="120">
        <v>23.374007938999998</v>
      </c>
      <c r="H88" s="75">
        <f t="shared" si="2"/>
        <v>-0.13280562345581215</v>
      </c>
      <c r="I88" s="121">
        <f t="shared" si="3"/>
        <v>1.9939775519122269E-3</v>
      </c>
      <c r="J88" s="122">
        <v>333.75237700999998</v>
      </c>
      <c r="K88" s="122">
        <v>4.79595454545455</v>
      </c>
    </row>
    <row r="89" spans="1:11" x14ac:dyDescent="0.2">
      <c r="A89" s="119" t="s">
        <v>2020</v>
      </c>
      <c r="B89" s="60" t="s">
        <v>43</v>
      </c>
      <c r="C89" s="60" t="s">
        <v>2003</v>
      </c>
      <c r="D89" s="119" t="s">
        <v>235</v>
      </c>
      <c r="E89" s="119" t="s">
        <v>236</v>
      </c>
      <c r="F89" s="120">
        <v>20.194603634</v>
      </c>
      <c r="G89" s="120">
        <v>18.322574061000001</v>
      </c>
      <c r="H89" s="75">
        <f t="shared" si="2"/>
        <v>0.10217066481857784</v>
      </c>
      <c r="I89" s="61">
        <f t="shared" si="3"/>
        <v>1.9865795391455525E-3</v>
      </c>
      <c r="J89" s="122">
        <v>233.18331362999999</v>
      </c>
      <c r="K89" s="122">
        <v>16.8989090909091</v>
      </c>
    </row>
    <row r="90" spans="1:11" x14ac:dyDescent="0.2">
      <c r="A90" s="119" t="s">
        <v>2115</v>
      </c>
      <c r="B90" s="60" t="s">
        <v>97</v>
      </c>
      <c r="C90" s="60" t="s">
        <v>1027</v>
      </c>
      <c r="D90" s="119" t="s">
        <v>235</v>
      </c>
      <c r="E90" s="119" t="s">
        <v>236</v>
      </c>
      <c r="F90" s="120">
        <v>20.082507317000001</v>
      </c>
      <c r="G90" s="120">
        <v>11.48720147</v>
      </c>
      <c r="H90" s="75">
        <f t="shared" si="2"/>
        <v>0.74825063958767668</v>
      </c>
      <c r="I90" s="61">
        <f t="shared" si="3"/>
        <v>1.9755524225057958E-3</v>
      </c>
      <c r="J90" s="122">
        <v>1052.64703672828</v>
      </c>
      <c r="K90" s="122">
        <v>9.6840454545454495</v>
      </c>
    </row>
    <row r="91" spans="1:11" x14ac:dyDescent="0.2">
      <c r="A91" s="119" t="s">
        <v>1868</v>
      </c>
      <c r="B91" s="60" t="s">
        <v>398</v>
      </c>
      <c r="C91" s="60" t="s">
        <v>937</v>
      </c>
      <c r="D91" s="119" t="s">
        <v>235</v>
      </c>
      <c r="E91" s="119" t="s">
        <v>236</v>
      </c>
      <c r="F91" s="120">
        <v>19.772782664000001</v>
      </c>
      <c r="G91" s="120">
        <v>19.834023909999999</v>
      </c>
      <c r="H91" s="75">
        <f t="shared" si="2"/>
        <v>-3.0876864058392295E-3</v>
      </c>
      <c r="I91" s="61">
        <f t="shared" si="3"/>
        <v>1.9450842504351721E-3</v>
      </c>
      <c r="J91" s="122">
        <v>886.90466282</v>
      </c>
      <c r="K91" s="122">
        <v>6.6819545454545501</v>
      </c>
    </row>
    <row r="92" spans="1:11" x14ac:dyDescent="0.2">
      <c r="A92" s="119" t="s">
        <v>2674</v>
      </c>
      <c r="B92" s="60" t="s">
        <v>403</v>
      </c>
      <c r="C92" s="60" t="s">
        <v>937</v>
      </c>
      <c r="D92" s="119" t="s">
        <v>871</v>
      </c>
      <c r="E92" s="119" t="s">
        <v>236</v>
      </c>
      <c r="F92" s="120">
        <v>19.716082303</v>
      </c>
      <c r="G92" s="120">
        <v>5.2453895049999995</v>
      </c>
      <c r="H92" s="75">
        <f t="shared" si="2"/>
        <v>2.7587451387940356</v>
      </c>
      <c r="I92" s="61">
        <f t="shared" si="3"/>
        <v>1.9395065337804553E-3</v>
      </c>
      <c r="J92" s="122">
        <v>830.30044315999999</v>
      </c>
      <c r="K92" s="122">
        <v>8.1271363636363603</v>
      </c>
    </row>
    <row r="93" spans="1:11" x14ac:dyDescent="0.2">
      <c r="A93" s="119" t="s">
        <v>1785</v>
      </c>
      <c r="B93" s="60" t="s">
        <v>576</v>
      </c>
      <c r="C93" s="60" t="s">
        <v>696</v>
      </c>
      <c r="D93" s="119" t="s">
        <v>234</v>
      </c>
      <c r="E93" s="119" t="s">
        <v>1077</v>
      </c>
      <c r="F93" s="120">
        <v>19.696478578000001</v>
      </c>
      <c r="G93" s="120">
        <v>44.036036792000004</v>
      </c>
      <c r="H93" s="75">
        <f t="shared" si="2"/>
        <v>-0.5527190907066768</v>
      </c>
      <c r="I93" s="61">
        <f t="shared" si="3"/>
        <v>1.9375780800369776E-3</v>
      </c>
      <c r="J93" s="122">
        <v>714.41025392913605</v>
      </c>
      <c r="K93" s="122">
        <v>25.184181818181798</v>
      </c>
    </row>
    <row r="94" spans="1:11" x14ac:dyDescent="0.2">
      <c r="A94" s="119" t="s">
        <v>1856</v>
      </c>
      <c r="B94" s="60" t="s">
        <v>999</v>
      </c>
      <c r="C94" s="60" t="s">
        <v>937</v>
      </c>
      <c r="D94" s="119" t="s">
        <v>871</v>
      </c>
      <c r="E94" s="119" t="s">
        <v>236</v>
      </c>
      <c r="F94" s="120">
        <v>19.681020443999998</v>
      </c>
      <c r="G94" s="120">
        <v>27.982185863000002</v>
      </c>
      <c r="H94" s="75">
        <f t="shared" si="2"/>
        <v>-0.29665893363878992</v>
      </c>
      <c r="I94" s="61">
        <f t="shared" si="3"/>
        <v>1.9360574355482649E-3</v>
      </c>
      <c r="J94" s="122">
        <v>2056.1730663900003</v>
      </c>
      <c r="K94" s="122">
        <v>19.875181818181801</v>
      </c>
    </row>
    <row r="95" spans="1:11" x14ac:dyDescent="0.2">
      <c r="A95" s="119" t="s">
        <v>1770</v>
      </c>
      <c r="B95" s="119" t="s">
        <v>361</v>
      </c>
      <c r="C95" s="119" t="s">
        <v>696</v>
      </c>
      <c r="D95" s="119" t="s">
        <v>234</v>
      </c>
      <c r="E95" s="119" t="s">
        <v>1077</v>
      </c>
      <c r="F95" s="120">
        <v>19.387872715999997</v>
      </c>
      <c r="G95" s="120">
        <v>30.340409853999997</v>
      </c>
      <c r="H95" s="75">
        <f t="shared" si="2"/>
        <v>-0.36098843722627061</v>
      </c>
      <c r="I95" s="121">
        <f t="shared" si="3"/>
        <v>1.9072199654524751E-3</v>
      </c>
      <c r="J95" s="122">
        <v>1213.6971587437504</v>
      </c>
      <c r="K95" s="122">
        <v>9.6404999999999994</v>
      </c>
    </row>
    <row r="96" spans="1:11" x14ac:dyDescent="0.2">
      <c r="A96" s="119" t="s">
        <v>1875</v>
      </c>
      <c r="B96" s="60" t="s">
        <v>1821</v>
      </c>
      <c r="C96" s="60" t="s">
        <v>937</v>
      </c>
      <c r="D96" s="119" t="s">
        <v>871</v>
      </c>
      <c r="E96" s="119" t="s">
        <v>1077</v>
      </c>
      <c r="F96" s="120">
        <v>19.129109800000002</v>
      </c>
      <c r="G96" s="120">
        <v>2.1813540099999997</v>
      </c>
      <c r="H96" s="75">
        <f t="shared" si="2"/>
        <v>7.7693743025232322</v>
      </c>
      <c r="I96" s="61">
        <f t="shared" si="3"/>
        <v>1.8817649912558159E-3</v>
      </c>
      <c r="J96" s="122">
        <v>151.00948323</v>
      </c>
      <c r="K96" s="122">
        <v>44.767318181818197</v>
      </c>
    </row>
    <row r="97" spans="1:11" x14ac:dyDescent="0.2">
      <c r="A97" s="119" t="s">
        <v>2708</v>
      </c>
      <c r="B97" s="60" t="s">
        <v>554</v>
      </c>
      <c r="C97" s="60" t="s">
        <v>938</v>
      </c>
      <c r="D97" s="119" t="s">
        <v>234</v>
      </c>
      <c r="E97" s="119" t="s">
        <v>1077</v>
      </c>
      <c r="F97" s="120">
        <v>18.979621182999999</v>
      </c>
      <c r="G97" s="120">
        <v>18.933775897</v>
      </c>
      <c r="H97" s="75">
        <f t="shared" si="2"/>
        <v>2.4213493520466312E-3</v>
      </c>
      <c r="I97" s="61">
        <f t="shared" si="3"/>
        <v>1.8670595267045143E-3</v>
      </c>
      <c r="J97" s="122">
        <v>667.33800427999995</v>
      </c>
      <c r="K97" s="122">
        <v>17.963727272727301</v>
      </c>
    </row>
    <row r="98" spans="1:11" x14ac:dyDescent="0.2">
      <c r="A98" s="119" t="s">
        <v>1859</v>
      </c>
      <c r="B98" s="60" t="s">
        <v>1667</v>
      </c>
      <c r="C98" s="60" t="s">
        <v>937</v>
      </c>
      <c r="D98" s="119" t="s">
        <v>871</v>
      </c>
      <c r="E98" s="119" t="s">
        <v>236</v>
      </c>
      <c r="F98" s="120">
        <v>18.933636162999999</v>
      </c>
      <c r="G98" s="120">
        <v>8.1444747779999993</v>
      </c>
      <c r="H98" s="75">
        <f t="shared" si="2"/>
        <v>1.3247215663487442</v>
      </c>
      <c r="I98" s="61">
        <f t="shared" si="3"/>
        <v>1.8625358974471717E-3</v>
      </c>
      <c r="J98" s="122">
        <v>640.81069229999991</v>
      </c>
      <c r="K98" s="122">
        <v>8.8239999999999998</v>
      </c>
    </row>
    <row r="99" spans="1:11" x14ac:dyDescent="0.2">
      <c r="A99" s="119" t="s">
        <v>2330</v>
      </c>
      <c r="B99" s="60" t="s">
        <v>963</v>
      </c>
      <c r="C99" s="60" t="s">
        <v>937</v>
      </c>
      <c r="D99" s="119" t="s">
        <v>235</v>
      </c>
      <c r="E99" s="119" t="s">
        <v>236</v>
      </c>
      <c r="F99" s="120">
        <v>18.551484876</v>
      </c>
      <c r="G99" s="120">
        <v>13.922493312999999</v>
      </c>
      <c r="H99" s="75">
        <f t="shared" si="2"/>
        <v>0.3324829438903536</v>
      </c>
      <c r="I99" s="61">
        <f t="shared" si="3"/>
        <v>1.8249429869166486E-3</v>
      </c>
      <c r="J99" s="122">
        <v>228.56006837999999</v>
      </c>
      <c r="K99" s="122">
        <v>26.450272727272701</v>
      </c>
    </row>
    <row r="100" spans="1:11" x14ac:dyDescent="0.2">
      <c r="A100" s="119" t="s">
        <v>2310</v>
      </c>
      <c r="B100" s="60" t="s">
        <v>433</v>
      </c>
      <c r="C100" s="60" t="s">
        <v>937</v>
      </c>
      <c r="D100" s="119" t="s">
        <v>235</v>
      </c>
      <c r="E100" s="119" t="s">
        <v>236</v>
      </c>
      <c r="F100" s="120">
        <v>18.329644513000002</v>
      </c>
      <c r="G100" s="120">
        <v>26.965803344999998</v>
      </c>
      <c r="H100" s="75">
        <f t="shared" si="2"/>
        <v>-0.3202633617663504</v>
      </c>
      <c r="I100" s="61">
        <f t="shared" si="3"/>
        <v>1.8031201507729155E-3</v>
      </c>
      <c r="J100" s="122">
        <v>158.10603334000001</v>
      </c>
      <c r="K100" s="122">
        <v>19.314636363636399</v>
      </c>
    </row>
    <row r="101" spans="1:11" x14ac:dyDescent="0.2">
      <c r="A101" s="119" t="s">
        <v>2375</v>
      </c>
      <c r="B101" s="119" t="s">
        <v>52</v>
      </c>
      <c r="C101" s="119" t="s">
        <v>2003</v>
      </c>
      <c r="D101" s="119" t="s">
        <v>235</v>
      </c>
      <c r="E101" s="119" t="s">
        <v>236</v>
      </c>
      <c r="F101" s="120">
        <v>18.04691012</v>
      </c>
      <c r="G101" s="120">
        <v>5.8911279299999997</v>
      </c>
      <c r="H101" s="75">
        <f t="shared" si="2"/>
        <v>2.0634048919728687</v>
      </c>
      <c r="I101" s="121">
        <f t="shared" si="3"/>
        <v>1.7753070592002294E-3</v>
      </c>
      <c r="J101" s="122">
        <v>395.46408087999998</v>
      </c>
      <c r="K101" s="122">
        <v>4.32377272727273</v>
      </c>
    </row>
    <row r="102" spans="1:11" x14ac:dyDescent="0.2">
      <c r="A102" s="119" t="s">
        <v>2369</v>
      </c>
      <c r="B102" s="119" t="s">
        <v>272</v>
      </c>
      <c r="C102" s="119" t="s">
        <v>937</v>
      </c>
      <c r="D102" s="119" t="s">
        <v>235</v>
      </c>
      <c r="E102" s="119" t="s">
        <v>236</v>
      </c>
      <c r="F102" s="120">
        <v>17.410209067</v>
      </c>
      <c r="G102" s="120">
        <v>7.9860792359999992</v>
      </c>
      <c r="H102" s="75">
        <f t="shared" si="2"/>
        <v>1.1800696627848986</v>
      </c>
      <c r="I102" s="121">
        <f t="shared" si="3"/>
        <v>1.7126736296283467E-3</v>
      </c>
      <c r="J102" s="122">
        <v>184.50339825</v>
      </c>
      <c r="K102" s="122">
        <v>3.3354090909090899</v>
      </c>
    </row>
    <row r="103" spans="1:11" x14ac:dyDescent="0.2">
      <c r="A103" s="119" t="s">
        <v>2695</v>
      </c>
      <c r="B103" s="119" t="s">
        <v>270</v>
      </c>
      <c r="C103" s="119" t="s">
        <v>938</v>
      </c>
      <c r="D103" s="119" t="s">
        <v>234</v>
      </c>
      <c r="E103" s="119" t="s">
        <v>236</v>
      </c>
      <c r="F103" s="120">
        <v>17.256844999000002</v>
      </c>
      <c r="G103" s="120">
        <v>17.631707898999998</v>
      </c>
      <c r="H103" s="75">
        <f t="shared" si="2"/>
        <v>-2.1260725401494263E-2</v>
      </c>
      <c r="I103" s="121">
        <f t="shared" si="3"/>
        <v>1.6975869299807253E-3</v>
      </c>
      <c r="J103" s="122">
        <v>1159.0362017</v>
      </c>
      <c r="K103" s="122">
        <v>7.7384545454545499</v>
      </c>
    </row>
    <row r="104" spans="1:11" x14ac:dyDescent="0.2">
      <c r="A104" s="119" t="s">
        <v>1869</v>
      </c>
      <c r="B104" s="60" t="s">
        <v>400</v>
      </c>
      <c r="C104" s="60" t="s">
        <v>937</v>
      </c>
      <c r="D104" s="119" t="s">
        <v>871</v>
      </c>
      <c r="E104" s="119" t="s">
        <v>236</v>
      </c>
      <c r="F104" s="120">
        <v>17.244768660000002</v>
      </c>
      <c r="G104" s="120">
        <v>14.371171386</v>
      </c>
      <c r="H104" s="75">
        <f t="shared" si="2"/>
        <v>0.19995567492844613</v>
      </c>
      <c r="I104" s="61">
        <f t="shared" si="3"/>
        <v>1.6963989587583143E-3</v>
      </c>
      <c r="J104" s="122">
        <v>1022.1737827999999</v>
      </c>
      <c r="K104" s="122">
        <v>6.9873636363636402</v>
      </c>
    </row>
    <row r="105" spans="1:11" x14ac:dyDescent="0.2">
      <c r="A105" s="119" t="s">
        <v>2609</v>
      </c>
      <c r="B105" s="60" t="s">
        <v>111</v>
      </c>
      <c r="C105" s="60" t="s">
        <v>696</v>
      </c>
      <c r="D105" s="119" t="s">
        <v>235</v>
      </c>
      <c r="E105" s="119" t="s">
        <v>236</v>
      </c>
      <c r="F105" s="120">
        <v>17.242431824000001</v>
      </c>
      <c r="G105" s="120">
        <v>10.850981598999999</v>
      </c>
      <c r="H105" s="75">
        <f t="shared" si="2"/>
        <v>0.58902046480191461</v>
      </c>
      <c r="I105" s="61">
        <f t="shared" si="3"/>
        <v>1.6961690799912894E-3</v>
      </c>
      <c r="J105" s="122">
        <v>133.08503113240002</v>
      </c>
      <c r="K105" s="122">
        <v>24.137181818181801</v>
      </c>
    </row>
    <row r="106" spans="1:11" x14ac:dyDescent="0.2">
      <c r="A106" s="119" t="s">
        <v>2717</v>
      </c>
      <c r="B106" s="119" t="s">
        <v>612</v>
      </c>
      <c r="C106" s="119" t="s">
        <v>938</v>
      </c>
      <c r="D106" s="119" t="s">
        <v>234</v>
      </c>
      <c r="E106" s="119" t="s">
        <v>1077</v>
      </c>
      <c r="F106" s="120">
        <v>17.219136272999997</v>
      </c>
      <c r="G106" s="120">
        <v>22.787144925</v>
      </c>
      <c r="H106" s="75">
        <f t="shared" si="2"/>
        <v>-0.24434867423392237</v>
      </c>
      <c r="I106" s="121">
        <f t="shared" si="3"/>
        <v>1.6938774546735331E-3</v>
      </c>
      <c r="J106" s="122">
        <v>487.33489500000002</v>
      </c>
      <c r="K106" s="122">
        <v>1.6325454545454501</v>
      </c>
    </row>
    <row r="107" spans="1:11" x14ac:dyDescent="0.2">
      <c r="A107" s="119" t="s">
        <v>2357</v>
      </c>
      <c r="B107" s="60" t="s">
        <v>631</v>
      </c>
      <c r="C107" s="60" t="s">
        <v>937</v>
      </c>
      <c r="D107" s="119" t="s">
        <v>235</v>
      </c>
      <c r="E107" s="119" t="s">
        <v>236</v>
      </c>
      <c r="F107" s="120">
        <v>17.161626947999999</v>
      </c>
      <c r="G107" s="120">
        <v>46.927530068000003</v>
      </c>
      <c r="H107" s="75">
        <f t="shared" si="2"/>
        <v>-0.63429511582791454</v>
      </c>
      <c r="I107" s="61">
        <f t="shared" si="3"/>
        <v>1.6882201587728241E-3</v>
      </c>
      <c r="J107" s="122">
        <v>426.53826979000002</v>
      </c>
      <c r="K107" s="122">
        <v>10.4310909090909</v>
      </c>
    </row>
    <row r="108" spans="1:11" x14ac:dyDescent="0.2">
      <c r="A108" s="119" t="s">
        <v>1901</v>
      </c>
      <c r="B108" s="60" t="s">
        <v>41</v>
      </c>
      <c r="C108" s="60" t="s">
        <v>937</v>
      </c>
      <c r="D108" s="119" t="s">
        <v>235</v>
      </c>
      <c r="E108" s="119" t="s">
        <v>1077</v>
      </c>
      <c r="F108" s="120">
        <v>16.954671947000001</v>
      </c>
      <c r="G108" s="120">
        <v>9.0504144310000001</v>
      </c>
      <c r="H108" s="75">
        <f t="shared" si="2"/>
        <v>0.8733586264211155</v>
      </c>
      <c r="I108" s="61">
        <f t="shared" si="3"/>
        <v>1.6678616225043405E-3</v>
      </c>
      <c r="J108" s="122">
        <v>504.74546620000001</v>
      </c>
      <c r="K108" s="122">
        <v>28.4732272727273</v>
      </c>
    </row>
    <row r="109" spans="1:11" x14ac:dyDescent="0.2">
      <c r="A109" s="119" t="s">
        <v>2701</v>
      </c>
      <c r="B109" s="60" t="s">
        <v>56</v>
      </c>
      <c r="C109" s="60" t="s">
        <v>938</v>
      </c>
      <c r="D109" s="119" t="s">
        <v>234</v>
      </c>
      <c r="E109" s="119" t="s">
        <v>1077</v>
      </c>
      <c r="F109" s="120">
        <v>16.908980215</v>
      </c>
      <c r="G109" s="120">
        <v>13.526054459000001</v>
      </c>
      <c r="H109" s="75">
        <f t="shared" si="2"/>
        <v>0.25010440156471936</v>
      </c>
      <c r="I109" s="61">
        <f t="shared" si="3"/>
        <v>1.6633668445159028E-3</v>
      </c>
      <c r="J109" s="122">
        <v>328.44954438000002</v>
      </c>
      <c r="K109" s="122">
        <v>25.904499999999999</v>
      </c>
    </row>
    <row r="110" spans="1:11" x14ac:dyDescent="0.2">
      <c r="A110" s="119" t="s">
        <v>2197</v>
      </c>
      <c r="B110" s="119" t="s">
        <v>451</v>
      </c>
      <c r="C110" s="119" t="s">
        <v>933</v>
      </c>
      <c r="D110" s="119" t="s">
        <v>234</v>
      </c>
      <c r="E110" s="119" t="s">
        <v>1077</v>
      </c>
      <c r="F110" s="120">
        <v>16.785328859</v>
      </c>
      <c r="G110" s="120">
        <v>17.364240671999998</v>
      </c>
      <c r="H110" s="75">
        <f t="shared" si="2"/>
        <v>-3.3339310594415972E-2</v>
      </c>
      <c r="I110" s="121">
        <f t="shared" si="3"/>
        <v>1.6512030378738338E-3</v>
      </c>
      <c r="J110" s="122">
        <v>225.23305119999998</v>
      </c>
      <c r="K110" s="122">
        <v>4.7543181818181797</v>
      </c>
    </row>
    <row r="111" spans="1:11" x14ac:dyDescent="0.2">
      <c r="A111" s="119" t="s">
        <v>1941</v>
      </c>
      <c r="B111" s="60" t="s">
        <v>1692</v>
      </c>
      <c r="C111" s="60" t="s">
        <v>937</v>
      </c>
      <c r="D111" s="119" t="s">
        <v>871</v>
      </c>
      <c r="E111" s="119" t="s">
        <v>236</v>
      </c>
      <c r="F111" s="120">
        <v>16.77968138</v>
      </c>
      <c r="G111" s="120">
        <v>6.4878148499999995</v>
      </c>
      <c r="H111" s="75">
        <f t="shared" si="2"/>
        <v>1.5863378915629816</v>
      </c>
      <c r="I111" s="61">
        <f t="shared" si="3"/>
        <v>1.6506474851909246E-3</v>
      </c>
      <c r="J111" s="122">
        <v>592.72903164000002</v>
      </c>
      <c r="K111" s="122">
        <v>8.9889090909090896</v>
      </c>
    </row>
    <row r="112" spans="1:11" x14ac:dyDescent="0.2">
      <c r="A112" s="119" t="s">
        <v>2673</v>
      </c>
      <c r="B112" s="60" t="s">
        <v>25</v>
      </c>
      <c r="C112" s="60" t="s">
        <v>937</v>
      </c>
      <c r="D112" s="119" t="s">
        <v>871</v>
      </c>
      <c r="E112" s="119" t="s">
        <v>236</v>
      </c>
      <c r="F112" s="120">
        <v>16.720347647000001</v>
      </c>
      <c r="G112" s="120">
        <v>27.639887346000002</v>
      </c>
      <c r="H112" s="75">
        <f t="shared" si="2"/>
        <v>-0.39506455154131659</v>
      </c>
      <c r="I112" s="61">
        <f t="shared" si="3"/>
        <v>1.6448107189886668E-3</v>
      </c>
      <c r="J112" s="122">
        <v>4023.6133100900001</v>
      </c>
      <c r="K112" s="122">
        <v>6.9307272727272702</v>
      </c>
    </row>
    <row r="113" spans="1:11" x14ac:dyDescent="0.2">
      <c r="A113" s="119" t="s">
        <v>2347</v>
      </c>
      <c r="B113" s="119" t="s">
        <v>1695</v>
      </c>
      <c r="C113" s="119" t="s">
        <v>696</v>
      </c>
      <c r="D113" s="119" t="s">
        <v>235</v>
      </c>
      <c r="E113" s="119" t="s">
        <v>236</v>
      </c>
      <c r="F113" s="120">
        <v>16.574502795000001</v>
      </c>
      <c r="G113" s="120">
        <v>27.810479321999999</v>
      </c>
      <c r="H113" s="75">
        <f t="shared" si="2"/>
        <v>-0.40401952073194114</v>
      </c>
      <c r="I113" s="121">
        <f t="shared" si="3"/>
        <v>1.6304636981644943E-3</v>
      </c>
      <c r="J113" s="122">
        <v>142.03551999999999</v>
      </c>
      <c r="K113" s="122">
        <v>7.2052727272727299</v>
      </c>
    </row>
    <row r="114" spans="1:11" x14ac:dyDescent="0.2">
      <c r="A114" s="119" t="s">
        <v>2485</v>
      </c>
      <c r="B114" s="60" t="s">
        <v>148</v>
      </c>
      <c r="C114" s="60" t="s">
        <v>696</v>
      </c>
      <c r="D114" s="119" t="s">
        <v>234</v>
      </c>
      <c r="E114" s="119" t="s">
        <v>1077</v>
      </c>
      <c r="F114" s="120">
        <v>16.433900170000001</v>
      </c>
      <c r="G114" s="120">
        <v>8.1799236299999993</v>
      </c>
      <c r="H114" s="75">
        <f t="shared" si="2"/>
        <v>1.0090530075034456</v>
      </c>
      <c r="I114" s="61">
        <f t="shared" si="3"/>
        <v>1.6166323646539475E-3</v>
      </c>
      <c r="J114" s="122">
        <v>21.857812110000001</v>
      </c>
      <c r="K114" s="122">
        <v>24.540409090909101</v>
      </c>
    </row>
    <row r="115" spans="1:11" x14ac:dyDescent="0.2">
      <c r="A115" s="119" t="s">
        <v>1753</v>
      </c>
      <c r="B115" s="60" t="s">
        <v>558</v>
      </c>
      <c r="C115" s="60" t="s">
        <v>696</v>
      </c>
      <c r="D115" s="119" t="s">
        <v>234</v>
      </c>
      <c r="E115" s="119" t="s">
        <v>1077</v>
      </c>
      <c r="F115" s="120">
        <v>16.18846452</v>
      </c>
      <c r="G115" s="120">
        <v>19.512293739999997</v>
      </c>
      <c r="H115" s="75">
        <f t="shared" si="2"/>
        <v>-0.17034538656960574</v>
      </c>
      <c r="I115" s="61">
        <f t="shared" si="3"/>
        <v>1.5924884176221773E-3</v>
      </c>
      <c r="J115" s="122">
        <v>198.40584997620002</v>
      </c>
      <c r="K115" s="122">
        <v>45.497909090909097</v>
      </c>
    </row>
    <row r="116" spans="1:11" x14ac:dyDescent="0.2">
      <c r="A116" s="119" t="s">
        <v>2263</v>
      </c>
      <c r="B116" s="60" t="s">
        <v>453</v>
      </c>
      <c r="C116" s="60" t="s">
        <v>933</v>
      </c>
      <c r="D116" s="119" t="s">
        <v>234</v>
      </c>
      <c r="E116" s="119" t="s">
        <v>1077</v>
      </c>
      <c r="F116" s="120">
        <v>15.885965633</v>
      </c>
      <c r="G116" s="120">
        <v>8.8393322440000013</v>
      </c>
      <c r="H116" s="75">
        <f t="shared" si="2"/>
        <v>0.79719069206648974</v>
      </c>
      <c r="I116" s="61">
        <f t="shared" si="3"/>
        <v>1.5627310571698653E-3</v>
      </c>
      <c r="J116" s="122">
        <v>144.30825577000002</v>
      </c>
      <c r="K116" s="122">
        <v>9.12231818181818</v>
      </c>
    </row>
    <row r="117" spans="1:11" x14ac:dyDescent="0.2">
      <c r="A117" s="119" t="s">
        <v>2401</v>
      </c>
      <c r="B117" s="60" t="s">
        <v>116</v>
      </c>
      <c r="C117" s="60" t="s">
        <v>696</v>
      </c>
      <c r="D117" s="119" t="s">
        <v>234</v>
      </c>
      <c r="E117" s="119" t="s">
        <v>1077</v>
      </c>
      <c r="F117" s="120">
        <v>15.686248903000001</v>
      </c>
      <c r="G117" s="120">
        <v>7.3568079309999996</v>
      </c>
      <c r="H117" s="75">
        <f t="shared" si="2"/>
        <v>1.1322085679172806</v>
      </c>
      <c r="I117" s="61">
        <f t="shared" si="3"/>
        <v>1.5430845626590707E-3</v>
      </c>
      <c r="J117" s="122">
        <v>231.34620028739999</v>
      </c>
      <c r="K117" s="122">
        <v>14.176863636363599</v>
      </c>
    </row>
    <row r="118" spans="1:11" x14ac:dyDescent="0.2">
      <c r="A118" s="119" t="s">
        <v>1766</v>
      </c>
      <c r="B118" s="60" t="s">
        <v>140</v>
      </c>
      <c r="C118" s="60" t="s">
        <v>696</v>
      </c>
      <c r="D118" s="119" t="s">
        <v>234</v>
      </c>
      <c r="E118" s="119" t="s">
        <v>1077</v>
      </c>
      <c r="F118" s="120">
        <v>15.601894017999999</v>
      </c>
      <c r="G118" s="120">
        <v>6.9319011459999995</v>
      </c>
      <c r="H118" s="75">
        <f t="shared" si="2"/>
        <v>1.2507381004708864</v>
      </c>
      <c r="I118" s="61">
        <f t="shared" si="3"/>
        <v>1.5347864206600942E-3</v>
      </c>
      <c r="J118" s="122">
        <v>368.96195079928799</v>
      </c>
      <c r="K118" s="122">
        <v>5.9294090909090897</v>
      </c>
    </row>
    <row r="119" spans="1:11" x14ac:dyDescent="0.2">
      <c r="A119" s="119" t="s">
        <v>1861</v>
      </c>
      <c r="B119" s="60" t="s">
        <v>1056</v>
      </c>
      <c r="C119" s="60" t="s">
        <v>937</v>
      </c>
      <c r="D119" s="119" t="s">
        <v>235</v>
      </c>
      <c r="E119" s="119" t="s">
        <v>236</v>
      </c>
      <c r="F119" s="120">
        <v>15.483087390000001</v>
      </c>
      <c r="G119" s="120">
        <v>15.22526292</v>
      </c>
      <c r="H119" s="75">
        <f t="shared" si="2"/>
        <v>1.6933991311330443E-2</v>
      </c>
      <c r="I119" s="61">
        <f t="shared" si="3"/>
        <v>1.5230991986389447E-3</v>
      </c>
      <c r="J119" s="122">
        <v>1501.77608467</v>
      </c>
      <c r="K119" s="122">
        <v>32.045272727272703</v>
      </c>
    </row>
    <row r="120" spans="1:11" x14ac:dyDescent="0.2">
      <c r="A120" s="119" t="s">
        <v>1760</v>
      </c>
      <c r="B120" s="60" t="s">
        <v>139</v>
      </c>
      <c r="C120" s="60" t="s">
        <v>696</v>
      </c>
      <c r="D120" s="119" t="s">
        <v>234</v>
      </c>
      <c r="E120" s="119" t="s">
        <v>1077</v>
      </c>
      <c r="F120" s="120">
        <v>14.885154086</v>
      </c>
      <c r="G120" s="120">
        <v>10.717395111</v>
      </c>
      <c r="H120" s="75">
        <f t="shared" si="2"/>
        <v>0.38887798124773276</v>
      </c>
      <c r="I120" s="61">
        <f t="shared" si="3"/>
        <v>1.4642794223745455E-3</v>
      </c>
      <c r="J120" s="122">
        <v>102.05919360797999</v>
      </c>
      <c r="K120" s="122">
        <v>12.080227272727299</v>
      </c>
    </row>
    <row r="121" spans="1:11" x14ac:dyDescent="0.2">
      <c r="A121" s="119" t="s">
        <v>2930</v>
      </c>
      <c r="B121" s="60" t="s">
        <v>329</v>
      </c>
      <c r="C121" s="60" t="s">
        <v>696</v>
      </c>
      <c r="D121" s="119" t="s">
        <v>235</v>
      </c>
      <c r="E121" s="119" t="s">
        <v>1077</v>
      </c>
      <c r="F121" s="120">
        <v>14.730786244000001</v>
      </c>
      <c r="G121" s="120">
        <v>22.010788306999999</v>
      </c>
      <c r="H121" s="75">
        <f t="shared" si="2"/>
        <v>-0.3307469937678138</v>
      </c>
      <c r="I121" s="61">
        <f t="shared" si="3"/>
        <v>1.4490939796702902E-3</v>
      </c>
      <c r="J121" s="122">
        <v>275.1177958841256</v>
      </c>
      <c r="K121" s="122">
        <v>42.375181818181801</v>
      </c>
    </row>
    <row r="122" spans="1:11" x14ac:dyDescent="0.2">
      <c r="A122" s="119" t="s">
        <v>1750</v>
      </c>
      <c r="B122" s="119" t="s">
        <v>951</v>
      </c>
      <c r="C122" s="119" t="s">
        <v>696</v>
      </c>
      <c r="D122" s="119" t="s">
        <v>234</v>
      </c>
      <c r="E122" s="119" t="s">
        <v>1077</v>
      </c>
      <c r="F122" s="120">
        <v>14.680079515000001</v>
      </c>
      <c r="G122" s="120">
        <v>24.532074955999999</v>
      </c>
      <c r="H122" s="75">
        <f t="shared" si="2"/>
        <v>-0.40159650003802139</v>
      </c>
      <c r="I122" s="121">
        <f t="shared" si="3"/>
        <v>1.4441058673926716E-3</v>
      </c>
      <c r="J122" s="122">
        <v>1188.8008090992</v>
      </c>
      <c r="K122" s="122">
        <v>7.42745454545455</v>
      </c>
    </row>
    <row r="123" spans="1:11" x14ac:dyDescent="0.2">
      <c r="A123" s="119" t="s">
        <v>2317</v>
      </c>
      <c r="B123" s="60" t="s">
        <v>440</v>
      </c>
      <c r="C123" s="60" t="s">
        <v>937</v>
      </c>
      <c r="D123" s="119" t="s">
        <v>235</v>
      </c>
      <c r="E123" s="119" t="s">
        <v>236</v>
      </c>
      <c r="F123" s="120">
        <v>14.653368890000001</v>
      </c>
      <c r="G123" s="120">
        <v>11.43456784</v>
      </c>
      <c r="H123" s="75">
        <f t="shared" si="2"/>
        <v>0.28149739413326191</v>
      </c>
      <c r="I123" s="61">
        <f t="shared" si="3"/>
        <v>1.4414782950934336E-3</v>
      </c>
      <c r="J123" s="122">
        <v>80.570973900000013</v>
      </c>
      <c r="K123" s="122">
        <v>25.9784090909091</v>
      </c>
    </row>
    <row r="124" spans="1:11" x14ac:dyDescent="0.2">
      <c r="A124" s="119" t="s">
        <v>1763</v>
      </c>
      <c r="B124" s="60" t="s">
        <v>328</v>
      </c>
      <c r="C124" s="60" t="s">
        <v>696</v>
      </c>
      <c r="D124" s="119" t="s">
        <v>234</v>
      </c>
      <c r="E124" s="119" t="s">
        <v>1077</v>
      </c>
      <c r="F124" s="120">
        <v>14.651298002000001</v>
      </c>
      <c r="G124" s="120">
        <v>23.533593756999998</v>
      </c>
      <c r="H124" s="75">
        <f t="shared" si="2"/>
        <v>-0.37743048710348304</v>
      </c>
      <c r="I124" s="61">
        <f t="shared" si="3"/>
        <v>1.4412745781102621E-3</v>
      </c>
      <c r="J124" s="122">
        <v>508.91370466596965</v>
      </c>
      <c r="K124" s="122">
        <v>13.3583181818182</v>
      </c>
    </row>
    <row r="125" spans="1:11" x14ac:dyDescent="0.2">
      <c r="A125" s="119" t="s">
        <v>1921</v>
      </c>
      <c r="B125" s="60" t="s">
        <v>19</v>
      </c>
      <c r="C125" s="60" t="s">
        <v>937</v>
      </c>
      <c r="D125" s="119" t="s">
        <v>871</v>
      </c>
      <c r="E125" s="119" t="s">
        <v>1077</v>
      </c>
      <c r="F125" s="120">
        <v>14.632188881999999</v>
      </c>
      <c r="G125" s="120">
        <v>3.0769205789999998</v>
      </c>
      <c r="H125" s="75">
        <f t="shared" si="2"/>
        <v>3.7554652472555743</v>
      </c>
      <c r="I125" s="61">
        <f t="shared" si="3"/>
        <v>1.4393947795516429E-3</v>
      </c>
      <c r="J125" s="122">
        <v>516.74225395999997</v>
      </c>
      <c r="K125" s="122">
        <v>43.4896363636364</v>
      </c>
    </row>
    <row r="126" spans="1:11" x14ac:dyDescent="0.2">
      <c r="A126" s="119" t="s">
        <v>2288</v>
      </c>
      <c r="B126" s="60" t="s">
        <v>629</v>
      </c>
      <c r="C126" s="60" t="s">
        <v>937</v>
      </c>
      <c r="D126" s="119" t="s">
        <v>235</v>
      </c>
      <c r="E126" s="119" t="s">
        <v>236</v>
      </c>
      <c r="F126" s="120">
        <v>14.60267799</v>
      </c>
      <c r="G126" s="120">
        <v>10.287136224999999</v>
      </c>
      <c r="H126" s="75">
        <f t="shared" si="2"/>
        <v>0.41950856590314101</v>
      </c>
      <c r="I126" s="61">
        <f t="shared" si="3"/>
        <v>1.43649173994306E-3</v>
      </c>
      <c r="J126" s="122">
        <v>84.67937963</v>
      </c>
      <c r="K126" s="122">
        <v>26.994409090909102</v>
      </c>
    </row>
    <row r="127" spans="1:11" x14ac:dyDescent="0.2">
      <c r="A127" s="119" t="s">
        <v>2957</v>
      </c>
      <c r="B127" s="60" t="s">
        <v>108</v>
      </c>
      <c r="C127" s="60" t="s">
        <v>696</v>
      </c>
      <c r="D127" s="119" t="s">
        <v>234</v>
      </c>
      <c r="E127" s="119" t="s">
        <v>1077</v>
      </c>
      <c r="F127" s="120">
        <v>14.555222908999999</v>
      </c>
      <c r="G127" s="120">
        <v>8.937177578</v>
      </c>
      <c r="H127" s="75">
        <f t="shared" si="2"/>
        <v>0.6286151619980711</v>
      </c>
      <c r="I127" s="61">
        <f t="shared" si="3"/>
        <v>1.4318234981368987E-3</v>
      </c>
      <c r="J127" s="122">
        <v>405.00488597039998</v>
      </c>
      <c r="K127" s="122">
        <v>17.783272727272699</v>
      </c>
    </row>
    <row r="128" spans="1:11" x14ac:dyDescent="0.2">
      <c r="A128" s="119" t="s">
        <v>1854</v>
      </c>
      <c r="B128" s="60" t="s">
        <v>994</v>
      </c>
      <c r="C128" s="60" t="s">
        <v>937</v>
      </c>
      <c r="D128" s="119" t="s">
        <v>235</v>
      </c>
      <c r="E128" s="119" t="s">
        <v>236</v>
      </c>
      <c r="F128" s="120">
        <v>14.496462277000001</v>
      </c>
      <c r="G128" s="120">
        <v>14.348543246</v>
      </c>
      <c r="H128" s="75">
        <f t="shared" si="2"/>
        <v>1.0308992938445893E-2</v>
      </c>
      <c r="I128" s="61">
        <f t="shared" si="3"/>
        <v>1.4260431089124267E-3</v>
      </c>
      <c r="J128" s="122">
        <v>356.82980722000002</v>
      </c>
      <c r="K128" s="122">
        <v>44.003318181818202</v>
      </c>
    </row>
    <row r="129" spans="1:11" x14ac:dyDescent="0.2">
      <c r="A129" s="119" t="s">
        <v>2384</v>
      </c>
      <c r="B129" s="60" t="s">
        <v>971</v>
      </c>
      <c r="C129" s="60" t="s">
        <v>937</v>
      </c>
      <c r="D129" s="119" t="s">
        <v>235</v>
      </c>
      <c r="E129" s="119" t="s">
        <v>236</v>
      </c>
      <c r="F129" s="120">
        <v>14.367367439999999</v>
      </c>
      <c r="G129" s="120">
        <v>4.46394468</v>
      </c>
      <c r="H129" s="75">
        <f t="shared" si="2"/>
        <v>2.218536175945621</v>
      </c>
      <c r="I129" s="61">
        <f t="shared" si="3"/>
        <v>1.4133438172382014E-3</v>
      </c>
      <c r="J129" s="122">
        <v>73.441409849999999</v>
      </c>
      <c r="K129" s="122">
        <v>10.900499999999999</v>
      </c>
    </row>
    <row r="130" spans="1:11" x14ac:dyDescent="0.2">
      <c r="A130" s="119" t="s">
        <v>1896</v>
      </c>
      <c r="B130" s="60" t="s">
        <v>381</v>
      </c>
      <c r="C130" s="60" t="s">
        <v>937</v>
      </c>
      <c r="D130" s="119" t="s">
        <v>871</v>
      </c>
      <c r="E130" s="119" t="s">
        <v>236</v>
      </c>
      <c r="F130" s="120">
        <v>14.260617482000001</v>
      </c>
      <c r="G130" s="120">
        <v>4.2549403729999993</v>
      </c>
      <c r="H130" s="75">
        <f t="shared" si="2"/>
        <v>2.3515434370106982</v>
      </c>
      <c r="I130" s="61">
        <f t="shared" si="3"/>
        <v>1.4028426315644998E-3</v>
      </c>
      <c r="J130" s="122">
        <v>1336.7250868499998</v>
      </c>
      <c r="K130" s="122">
        <v>15.870272727272701</v>
      </c>
    </row>
    <row r="131" spans="1:11" x14ac:dyDescent="0.2">
      <c r="A131" s="119" t="s">
        <v>2705</v>
      </c>
      <c r="B131" s="60" t="s">
        <v>245</v>
      </c>
      <c r="C131" s="60" t="s">
        <v>938</v>
      </c>
      <c r="D131" s="119" t="s">
        <v>234</v>
      </c>
      <c r="E131" s="119" t="s">
        <v>236</v>
      </c>
      <c r="F131" s="120">
        <v>14.233612703</v>
      </c>
      <c r="G131" s="120">
        <v>6.1102316430000005</v>
      </c>
      <c r="H131" s="75">
        <f t="shared" si="2"/>
        <v>1.3294718653271191</v>
      </c>
      <c r="I131" s="61">
        <f t="shared" si="3"/>
        <v>1.4001861228063765E-3</v>
      </c>
      <c r="J131" s="122">
        <v>1010.70627548</v>
      </c>
      <c r="K131" s="122">
        <v>8.8581363636363601</v>
      </c>
    </row>
    <row r="132" spans="1:11" x14ac:dyDescent="0.2">
      <c r="A132" s="119" t="s">
        <v>2703</v>
      </c>
      <c r="B132" s="60" t="s">
        <v>58</v>
      </c>
      <c r="C132" s="60" t="s">
        <v>938</v>
      </c>
      <c r="D132" s="119" t="s">
        <v>234</v>
      </c>
      <c r="E132" s="119" t="s">
        <v>1077</v>
      </c>
      <c r="F132" s="120">
        <v>14.191936506999999</v>
      </c>
      <c r="G132" s="120">
        <v>18.319065953999999</v>
      </c>
      <c r="H132" s="75">
        <f t="shared" si="2"/>
        <v>-0.22529147814432282</v>
      </c>
      <c r="I132" s="61">
        <f t="shared" si="3"/>
        <v>1.3960863603280664E-3</v>
      </c>
      <c r="J132" s="122">
        <v>184.32026969999998</v>
      </c>
      <c r="K132" s="122">
        <v>27.7135909090909</v>
      </c>
    </row>
    <row r="133" spans="1:11" x14ac:dyDescent="0.2">
      <c r="A133" s="119" t="s">
        <v>2285</v>
      </c>
      <c r="B133" s="60" t="s">
        <v>127</v>
      </c>
      <c r="C133" s="60" t="s">
        <v>696</v>
      </c>
      <c r="D133" s="119" t="s">
        <v>235</v>
      </c>
      <c r="E133" s="119" t="s">
        <v>236</v>
      </c>
      <c r="F133" s="120">
        <v>13.911180278000002</v>
      </c>
      <c r="G133" s="120">
        <v>1.0668948009999999</v>
      </c>
      <c r="H133" s="75">
        <f t="shared" si="2"/>
        <v>12.038942794510819</v>
      </c>
      <c r="I133" s="61">
        <f t="shared" si="3"/>
        <v>1.3684678643116339E-3</v>
      </c>
      <c r="J133" s="122">
        <v>330.18123787264</v>
      </c>
      <c r="K133" s="122">
        <v>16.7768181818182</v>
      </c>
    </row>
    <row r="134" spans="1:11" x14ac:dyDescent="0.2">
      <c r="A134" s="119" t="s">
        <v>2327</v>
      </c>
      <c r="B134" s="60" t="s">
        <v>449</v>
      </c>
      <c r="C134" s="60" t="s">
        <v>937</v>
      </c>
      <c r="D134" s="119" t="s">
        <v>235</v>
      </c>
      <c r="E134" s="119" t="s">
        <v>236</v>
      </c>
      <c r="F134" s="120">
        <v>13.781927762</v>
      </c>
      <c r="G134" s="120">
        <v>15.196988723999999</v>
      </c>
      <c r="H134" s="75">
        <f t="shared" si="2"/>
        <v>-9.311456287160691E-2</v>
      </c>
      <c r="I134" s="61">
        <f t="shared" si="3"/>
        <v>1.3557530614701273E-3</v>
      </c>
      <c r="J134" s="122">
        <v>214.73036306</v>
      </c>
      <c r="K134" s="122">
        <v>22.507727272727301</v>
      </c>
    </row>
    <row r="135" spans="1:11" x14ac:dyDescent="0.2">
      <c r="A135" s="119" t="s">
        <v>1880</v>
      </c>
      <c r="B135" s="60" t="s">
        <v>870</v>
      </c>
      <c r="C135" s="60" t="s">
        <v>937</v>
      </c>
      <c r="D135" s="119" t="s">
        <v>871</v>
      </c>
      <c r="E135" s="119" t="s">
        <v>1077</v>
      </c>
      <c r="F135" s="120">
        <v>13.678668140000001</v>
      </c>
      <c r="G135" s="120">
        <v>29.904177192000002</v>
      </c>
      <c r="H135" s="75">
        <f t="shared" ref="H135:H198" si="4">IF(ISERROR(F135/G135-1),"",IF((F135/G135-1)&gt;10000%,"",F135/G135-1))</f>
        <v>-0.54258336378305927</v>
      </c>
      <c r="I135" s="61">
        <f t="shared" ref="I135:I198" si="5">F135/$F$1053</f>
        <v>1.3455952264364286E-3</v>
      </c>
      <c r="J135" s="122">
        <v>527.13960138000004</v>
      </c>
      <c r="K135" s="122">
        <v>16.583181818181799</v>
      </c>
    </row>
    <row r="136" spans="1:11" x14ac:dyDescent="0.2">
      <c r="A136" s="119" t="s">
        <v>1887</v>
      </c>
      <c r="B136" s="60" t="s">
        <v>384</v>
      </c>
      <c r="C136" s="60" t="s">
        <v>937</v>
      </c>
      <c r="D136" s="119" t="s">
        <v>235</v>
      </c>
      <c r="E136" s="119" t="s">
        <v>236</v>
      </c>
      <c r="F136" s="120">
        <v>13.378079575999999</v>
      </c>
      <c r="G136" s="120">
        <v>10.078534072</v>
      </c>
      <c r="H136" s="75">
        <f t="shared" si="4"/>
        <v>0.32738347466292117</v>
      </c>
      <c r="I136" s="61">
        <f t="shared" si="5"/>
        <v>1.3160257878989876E-3</v>
      </c>
      <c r="J136" s="122">
        <v>653.95945122000001</v>
      </c>
      <c r="K136" s="122">
        <v>9.2326363636363595</v>
      </c>
    </row>
    <row r="137" spans="1:11" x14ac:dyDescent="0.2">
      <c r="A137" s="119" t="s">
        <v>1853</v>
      </c>
      <c r="B137" s="60" t="s">
        <v>399</v>
      </c>
      <c r="C137" s="60" t="s">
        <v>937</v>
      </c>
      <c r="D137" s="119" t="s">
        <v>235</v>
      </c>
      <c r="E137" s="119" t="s">
        <v>236</v>
      </c>
      <c r="F137" s="120">
        <v>13.334137354000001</v>
      </c>
      <c r="G137" s="120">
        <v>15.736687328</v>
      </c>
      <c r="H137" s="75">
        <f t="shared" si="4"/>
        <v>-0.15267190126636032</v>
      </c>
      <c r="I137" s="61">
        <f t="shared" si="5"/>
        <v>1.3117031123609138E-3</v>
      </c>
      <c r="J137" s="122">
        <v>1802.5883207699999</v>
      </c>
      <c r="K137" s="122">
        <v>7.5848181818181803</v>
      </c>
    </row>
    <row r="138" spans="1:11" x14ac:dyDescent="0.2">
      <c r="A138" s="119" t="s">
        <v>2018</v>
      </c>
      <c r="B138" s="60" t="s">
        <v>303</v>
      </c>
      <c r="C138" s="60" t="s">
        <v>2003</v>
      </c>
      <c r="D138" s="119" t="s">
        <v>235</v>
      </c>
      <c r="E138" s="119" t="s">
        <v>236</v>
      </c>
      <c r="F138" s="120">
        <v>12.823075560000001</v>
      </c>
      <c r="G138" s="120">
        <v>0.30024962800000005</v>
      </c>
      <c r="H138" s="75">
        <f t="shared" si="4"/>
        <v>41.708048117881432</v>
      </c>
      <c r="I138" s="61">
        <f t="shared" si="5"/>
        <v>1.2614290430303279E-3</v>
      </c>
      <c r="J138" s="122">
        <v>34.060289586384329</v>
      </c>
      <c r="K138" s="122">
        <v>11.9256363636364</v>
      </c>
    </row>
    <row r="139" spans="1:11" x14ac:dyDescent="0.2">
      <c r="A139" s="119" t="s">
        <v>2554</v>
      </c>
      <c r="B139" s="60" t="s">
        <v>341</v>
      </c>
      <c r="C139" s="60" t="s">
        <v>932</v>
      </c>
      <c r="D139" s="119" t="s">
        <v>234</v>
      </c>
      <c r="E139" s="119" t="s">
        <v>1077</v>
      </c>
      <c r="F139" s="120">
        <v>12.806176417</v>
      </c>
      <c r="G139" s="120">
        <v>18.089209125999997</v>
      </c>
      <c r="H139" s="75">
        <f t="shared" si="4"/>
        <v>-0.29205437740263529</v>
      </c>
      <c r="I139" s="61">
        <f t="shared" si="5"/>
        <v>1.2597666438903725E-3</v>
      </c>
      <c r="J139" s="122">
        <v>1514.02496</v>
      </c>
      <c r="K139" s="122">
        <v>5.78313636363636</v>
      </c>
    </row>
    <row r="140" spans="1:11" x14ac:dyDescent="0.2">
      <c r="A140" s="119" t="s">
        <v>1787</v>
      </c>
      <c r="B140" s="60" t="s">
        <v>130</v>
      </c>
      <c r="C140" s="60" t="s">
        <v>696</v>
      </c>
      <c r="D140" s="119" t="s">
        <v>234</v>
      </c>
      <c r="E140" s="119" t="s">
        <v>1077</v>
      </c>
      <c r="F140" s="120">
        <v>12.648919412</v>
      </c>
      <c r="G140" s="120">
        <v>5.5775350199999991</v>
      </c>
      <c r="H140" s="75">
        <f t="shared" si="4"/>
        <v>1.2678332572800235</v>
      </c>
      <c r="I140" s="61">
        <f t="shared" si="5"/>
        <v>1.2442969890171102E-3</v>
      </c>
      <c r="J140" s="122">
        <v>320.86528314430484</v>
      </c>
      <c r="K140" s="122">
        <v>84.706272727272705</v>
      </c>
    </row>
    <row r="141" spans="1:11" x14ac:dyDescent="0.2">
      <c r="A141" s="119" t="s">
        <v>2107</v>
      </c>
      <c r="B141" s="119" t="s">
        <v>1469</v>
      </c>
      <c r="C141" s="119" t="s">
        <v>1027</v>
      </c>
      <c r="D141" s="119" t="s">
        <v>235</v>
      </c>
      <c r="E141" s="119" t="s">
        <v>236</v>
      </c>
      <c r="F141" s="120">
        <v>12.488303179999999</v>
      </c>
      <c r="G141" s="120">
        <v>3.6212202000000002</v>
      </c>
      <c r="H141" s="75">
        <f t="shared" si="4"/>
        <v>2.448645067206904</v>
      </c>
      <c r="I141" s="121">
        <f t="shared" si="5"/>
        <v>1.2284968809323617E-3</v>
      </c>
      <c r="J141" s="122">
        <v>31.670725826840002</v>
      </c>
      <c r="K141" s="122">
        <v>4.3116363636363602</v>
      </c>
    </row>
    <row r="142" spans="1:11" x14ac:dyDescent="0.2">
      <c r="A142" s="119" t="s">
        <v>2707</v>
      </c>
      <c r="B142" s="60" t="s">
        <v>553</v>
      </c>
      <c r="C142" s="60" t="s">
        <v>938</v>
      </c>
      <c r="D142" s="119" t="s">
        <v>234</v>
      </c>
      <c r="E142" s="119" t="s">
        <v>1077</v>
      </c>
      <c r="F142" s="120">
        <v>12.407548843000001</v>
      </c>
      <c r="G142" s="120">
        <v>6.8869525539999996</v>
      </c>
      <c r="H142" s="75">
        <f t="shared" si="4"/>
        <v>0.80160219570462887</v>
      </c>
      <c r="I142" s="61">
        <f t="shared" si="5"/>
        <v>1.2205529313263706E-3</v>
      </c>
      <c r="J142" s="122">
        <v>268.70546034999995</v>
      </c>
      <c r="K142" s="122">
        <v>55.070772727272697</v>
      </c>
    </row>
    <row r="143" spans="1:11" x14ac:dyDescent="0.2">
      <c r="A143" s="119" t="s">
        <v>2373</v>
      </c>
      <c r="B143" s="60" t="s">
        <v>110</v>
      </c>
      <c r="C143" s="60" t="s">
        <v>696</v>
      </c>
      <c r="D143" s="119" t="s">
        <v>234</v>
      </c>
      <c r="E143" s="119" t="s">
        <v>1077</v>
      </c>
      <c r="F143" s="120">
        <v>12.332219583000001</v>
      </c>
      <c r="G143" s="120">
        <v>19.074704445999998</v>
      </c>
      <c r="H143" s="75">
        <f t="shared" si="4"/>
        <v>-0.35347781571598136</v>
      </c>
      <c r="I143" s="61">
        <f t="shared" si="5"/>
        <v>1.213142656317901E-3</v>
      </c>
      <c r="J143" s="122">
        <v>214.0790814172</v>
      </c>
      <c r="K143" s="122">
        <v>11.5867272727273</v>
      </c>
    </row>
    <row r="144" spans="1:11" x14ac:dyDescent="0.2">
      <c r="A144" s="119" t="s">
        <v>1732</v>
      </c>
      <c r="B144" s="60" t="s">
        <v>1179</v>
      </c>
      <c r="C144" s="60" t="s">
        <v>169</v>
      </c>
      <c r="D144" s="119" t="s">
        <v>235</v>
      </c>
      <c r="E144" s="119" t="s">
        <v>236</v>
      </c>
      <c r="F144" s="120">
        <v>12.31001818</v>
      </c>
      <c r="G144" s="120">
        <v>11.6284969</v>
      </c>
      <c r="H144" s="75">
        <f t="shared" si="4"/>
        <v>5.8607856704162797E-2</v>
      </c>
      <c r="I144" s="61">
        <f t="shared" si="5"/>
        <v>1.2109586643099634E-3</v>
      </c>
      <c r="J144" s="122">
        <v>1568.7</v>
      </c>
      <c r="K144" s="122">
        <v>14.791818181818201</v>
      </c>
    </row>
    <row r="145" spans="1:11" x14ac:dyDescent="0.2">
      <c r="A145" s="119" t="s">
        <v>1761</v>
      </c>
      <c r="B145" s="60" t="s">
        <v>141</v>
      </c>
      <c r="C145" s="60" t="s">
        <v>696</v>
      </c>
      <c r="D145" s="119" t="s">
        <v>234</v>
      </c>
      <c r="E145" s="119" t="s">
        <v>1077</v>
      </c>
      <c r="F145" s="120">
        <v>12.267138861999999</v>
      </c>
      <c r="G145" s="120">
        <v>1.561878146</v>
      </c>
      <c r="H145" s="75">
        <f t="shared" si="4"/>
        <v>6.8540946958098994</v>
      </c>
      <c r="I145" s="61">
        <f t="shared" si="5"/>
        <v>1.206740548553143E-3</v>
      </c>
      <c r="J145" s="122">
        <v>58.210999001699996</v>
      </c>
      <c r="K145" s="122">
        <v>15.330090909090901</v>
      </c>
    </row>
    <row r="146" spans="1:11" x14ac:dyDescent="0.2">
      <c r="A146" s="119" t="s">
        <v>1771</v>
      </c>
      <c r="B146" s="60" t="s">
        <v>359</v>
      </c>
      <c r="C146" s="60" t="s">
        <v>696</v>
      </c>
      <c r="D146" s="119" t="s">
        <v>234</v>
      </c>
      <c r="E146" s="119" t="s">
        <v>1077</v>
      </c>
      <c r="F146" s="120">
        <v>12.174050768999999</v>
      </c>
      <c r="G146" s="120">
        <v>20.936772100999999</v>
      </c>
      <c r="H146" s="75">
        <f t="shared" si="4"/>
        <v>-0.41853258418863282</v>
      </c>
      <c r="I146" s="61">
        <f t="shared" si="5"/>
        <v>1.1975833051507258E-3</v>
      </c>
      <c r="J146" s="122">
        <v>153.296826802704</v>
      </c>
      <c r="K146" s="122">
        <v>34.893863636363598</v>
      </c>
    </row>
    <row r="147" spans="1:11" x14ac:dyDescent="0.2">
      <c r="A147" s="119" t="s">
        <v>1728</v>
      </c>
      <c r="B147" s="60" t="s">
        <v>1541</v>
      </c>
      <c r="C147" s="60" t="s">
        <v>169</v>
      </c>
      <c r="D147" s="119" t="s">
        <v>235</v>
      </c>
      <c r="E147" s="119" t="s">
        <v>236</v>
      </c>
      <c r="F147" s="120">
        <v>12.09737936</v>
      </c>
      <c r="G147" s="120">
        <v>12.085871689999999</v>
      </c>
      <c r="H147" s="75">
        <f t="shared" si="4"/>
        <v>9.5215887568311786E-4</v>
      </c>
      <c r="I147" s="61">
        <f t="shared" si="5"/>
        <v>1.1900410005273054E-3</v>
      </c>
      <c r="J147" s="122">
        <v>614.33460000000002</v>
      </c>
      <c r="K147" s="122">
        <v>9.6780909090909102</v>
      </c>
    </row>
    <row r="148" spans="1:11" x14ac:dyDescent="0.2">
      <c r="A148" s="119" t="s">
        <v>2226</v>
      </c>
      <c r="B148" s="60" t="s">
        <v>1177</v>
      </c>
      <c r="C148" s="60" t="s">
        <v>933</v>
      </c>
      <c r="D148" s="119" t="s">
        <v>234</v>
      </c>
      <c r="E148" s="119" t="s">
        <v>1077</v>
      </c>
      <c r="F148" s="120">
        <v>12.059626609999999</v>
      </c>
      <c r="G148" s="120">
        <v>4.7640799380000001</v>
      </c>
      <c r="H148" s="75">
        <f t="shared" si="4"/>
        <v>1.5313652933923541</v>
      </c>
      <c r="I148" s="61">
        <f t="shared" si="5"/>
        <v>1.1863271944999264E-3</v>
      </c>
      <c r="J148" s="122">
        <v>48.977118099999998</v>
      </c>
      <c r="K148" s="122">
        <v>27.2605454545455</v>
      </c>
    </row>
    <row r="149" spans="1:11" x14ac:dyDescent="0.2">
      <c r="A149" s="119" t="s">
        <v>2953</v>
      </c>
      <c r="B149" s="60" t="s">
        <v>389</v>
      </c>
      <c r="C149" s="60" t="s">
        <v>696</v>
      </c>
      <c r="D149" s="119" t="s">
        <v>234</v>
      </c>
      <c r="E149" s="119" t="s">
        <v>1077</v>
      </c>
      <c r="F149" s="120">
        <v>12.027973673</v>
      </c>
      <c r="G149" s="120">
        <v>7.7274331600000004</v>
      </c>
      <c r="H149" s="75">
        <f t="shared" si="4"/>
        <v>0.55652898238721216</v>
      </c>
      <c r="I149" s="61">
        <f t="shared" si="5"/>
        <v>1.1832134380658961E-3</v>
      </c>
      <c r="J149" s="122">
        <v>352.27404929070002</v>
      </c>
      <c r="K149" s="122">
        <v>43.183727272727303</v>
      </c>
    </row>
    <row r="150" spans="1:11" x14ac:dyDescent="0.2">
      <c r="A150" s="119" t="s">
        <v>1703</v>
      </c>
      <c r="B150" s="60" t="s">
        <v>1291</v>
      </c>
      <c r="C150" s="60" t="s">
        <v>169</v>
      </c>
      <c r="D150" s="119" t="s">
        <v>871</v>
      </c>
      <c r="E150" s="119" t="s">
        <v>236</v>
      </c>
      <c r="F150" s="120">
        <v>11.9512105</v>
      </c>
      <c r="G150" s="120">
        <v>11.062344210000001</v>
      </c>
      <c r="H150" s="75">
        <f t="shared" si="4"/>
        <v>8.035062669596682E-2</v>
      </c>
      <c r="I150" s="61">
        <f t="shared" si="5"/>
        <v>1.1756621064524871E-3</v>
      </c>
      <c r="J150" s="122">
        <v>314.87363211000002</v>
      </c>
      <c r="K150" s="122">
        <v>8.3272272727272707</v>
      </c>
    </row>
    <row r="151" spans="1:11" x14ac:dyDescent="0.2">
      <c r="A151" s="119" t="s">
        <v>2675</v>
      </c>
      <c r="B151" s="60" t="s">
        <v>968</v>
      </c>
      <c r="C151" s="60" t="s">
        <v>937</v>
      </c>
      <c r="D151" s="119" t="s">
        <v>234</v>
      </c>
      <c r="E151" s="119" t="s">
        <v>1077</v>
      </c>
      <c r="F151" s="120">
        <v>11.922700306999999</v>
      </c>
      <c r="G151" s="120">
        <v>8.2854439509999995</v>
      </c>
      <c r="H151" s="75">
        <f t="shared" si="4"/>
        <v>0.43899353824739906</v>
      </c>
      <c r="I151" s="61">
        <f t="shared" si="5"/>
        <v>1.1728575074072482E-3</v>
      </c>
      <c r="J151" s="122">
        <v>540.35961103</v>
      </c>
      <c r="K151" s="122">
        <v>15.9813181818182</v>
      </c>
    </row>
    <row r="152" spans="1:11" x14ac:dyDescent="0.2">
      <c r="A152" s="119" t="s">
        <v>2718</v>
      </c>
      <c r="B152" s="119" t="s">
        <v>268</v>
      </c>
      <c r="C152" s="119" t="s">
        <v>938</v>
      </c>
      <c r="D152" s="119" t="s">
        <v>234</v>
      </c>
      <c r="E152" s="119" t="s">
        <v>236</v>
      </c>
      <c r="F152" s="120">
        <v>11.893617061</v>
      </c>
      <c r="G152" s="120">
        <v>7.4214834930000002</v>
      </c>
      <c r="H152" s="75">
        <f t="shared" si="4"/>
        <v>0.60259294145411091</v>
      </c>
      <c r="I152" s="121">
        <f t="shared" si="5"/>
        <v>1.1699965361060703E-3</v>
      </c>
      <c r="J152" s="122">
        <v>336.11601432999998</v>
      </c>
      <c r="K152" s="122">
        <v>7.1376363636363598</v>
      </c>
    </row>
    <row r="153" spans="1:11" x14ac:dyDescent="0.2">
      <c r="A153" s="119" t="s">
        <v>2913</v>
      </c>
      <c r="B153" s="60" t="s">
        <v>545</v>
      </c>
      <c r="C153" s="60" t="s">
        <v>696</v>
      </c>
      <c r="D153" s="119" t="s">
        <v>234</v>
      </c>
      <c r="E153" s="119" t="s">
        <v>1077</v>
      </c>
      <c r="F153" s="120">
        <v>11.858694465999999</v>
      </c>
      <c r="G153" s="120">
        <v>18.695548092999999</v>
      </c>
      <c r="H153" s="75">
        <f t="shared" si="4"/>
        <v>-0.36569420660953289</v>
      </c>
      <c r="I153" s="61">
        <f t="shared" si="5"/>
        <v>1.1665611375244382E-3</v>
      </c>
      <c r="J153" s="122">
        <v>240.59106399999999</v>
      </c>
      <c r="K153" s="122">
        <v>14.4868636363636</v>
      </c>
    </row>
    <row r="154" spans="1:11" x14ac:dyDescent="0.2">
      <c r="A154" s="119" t="s">
        <v>2388</v>
      </c>
      <c r="B154" s="60" t="s">
        <v>1004</v>
      </c>
      <c r="C154" s="60" t="s">
        <v>696</v>
      </c>
      <c r="D154" s="119" t="s">
        <v>234</v>
      </c>
      <c r="E154" s="119" t="s">
        <v>1077</v>
      </c>
      <c r="F154" s="120">
        <v>11.853520570000001</v>
      </c>
      <c r="G154" s="120">
        <v>6.8327257699999997</v>
      </c>
      <c r="H154" s="75">
        <f t="shared" si="4"/>
        <v>0.73481579226323923</v>
      </c>
      <c r="I154" s="61">
        <f t="shared" si="5"/>
        <v>1.1660521720543776E-3</v>
      </c>
      <c r="J154" s="122">
        <v>15.561904</v>
      </c>
      <c r="K154" s="122">
        <v>17.6065</v>
      </c>
    </row>
    <row r="155" spans="1:11" x14ac:dyDescent="0.2">
      <c r="A155" s="119" t="s">
        <v>2397</v>
      </c>
      <c r="B155" s="60" t="s">
        <v>2279</v>
      </c>
      <c r="C155" s="60" t="s">
        <v>2042</v>
      </c>
      <c r="D155" s="119" t="s">
        <v>235</v>
      </c>
      <c r="E155" s="119" t="s">
        <v>236</v>
      </c>
      <c r="F155" s="120">
        <v>11.801048585</v>
      </c>
      <c r="G155" s="120">
        <v>12.15527477</v>
      </c>
      <c r="H155" s="75">
        <f t="shared" si="4"/>
        <v>-2.9141766986152673E-2</v>
      </c>
      <c r="I155" s="61">
        <f t="shared" si="5"/>
        <v>1.1608904083640099E-3</v>
      </c>
      <c r="J155" s="122">
        <v>368.44016802000004</v>
      </c>
      <c r="K155" s="122">
        <v>91.299499999999995</v>
      </c>
    </row>
    <row r="156" spans="1:11" x14ac:dyDescent="0.2">
      <c r="A156" s="119" t="s">
        <v>2722</v>
      </c>
      <c r="B156" s="60" t="s">
        <v>178</v>
      </c>
      <c r="C156" s="60" t="s">
        <v>938</v>
      </c>
      <c r="D156" s="119" t="s">
        <v>234</v>
      </c>
      <c r="E156" s="119" t="s">
        <v>236</v>
      </c>
      <c r="F156" s="120">
        <v>11.799405413000001</v>
      </c>
      <c r="G156" s="120">
        <v>6.8537212199999997</v>
      </c>
      <c r="H156" s="75">
        <f t="shared" si="4"/>
        <v>0.72160568459771723</v>
      </c>
      <c r="I156" s="61">
        <f t="shared" si="5"/>
        <v>1.1607287665742693E-3</v>
      </c>
      <c r="J156" s="122">
        <v>107.35431744</v>
      </c>
      <c r="K156" s="122">
        <v>29.1220454545455</v>
      </c>
    </row>
    <row r="157" spans="1:11" x14ac:dyDescent="0.2">
      <c r="A157" s="119" t="s">
        <v>2377</v>
      </c>
      <c r="B157" s="60" t="s">
        <v>312</v>
      </c>
      <c r="C157" s="60" t="s">
        <v>934</v>
      </c>
      <c r="D157" s="119" t="s">
        <v>234</v>
      </c>
      <c r="E157" s="119" t="s">
        <v>1077</v>
      </c>
      <c r="F157" s="120">
        <v>11.773354765000001</v>
      </c>
      <c r="G157" s="120">
        <v>11.378869529999999</v>
      </c>
      <c r="H157" s="75">
        <f t="shared" si="4"/>
        <v>3.4668227275121977E-2</v>
      </c>
      <c r="I157" s="61">
        <f t="shared" si="5"/>
        <v>1.1581661174014403E-3</v>
      </c>
      <c r="J157" s="122">
        <v>200.65847188000001</v>
      </c>
      <c r="K157" s="122">
        <v>8.6440454545454504</v>
      </c>
    </row>
    <row r="158" spans="1:11" x14ac:dyDescent="0.2">
      <c r="A158" s="119" t="s">
        <v>2289</v>
      </c>
      <c r="B158" s="60" t="s">
        <v>632</v>
      </c>
      <c r="C158" s="60" t="s">
        <v>937</v>
      </c>
      <c r="D158" s="119" t="s">
        <v>235</v>
      </c>
      <c r="E158" s="119" t="s">
        <v>236</v>
      </c>
      <c r="F158" s="120">
        <v>11.717764960999999</v>
      </c>
      <c r="G158" s="120">
        <v>9.8467437579999988</v>
      </c>
      <c r="H158" s="75">
        <f t="shared" si="4"/>
        <v>0.19001420662337098</v>
      </c>
      <c r="I158" s="61">
        <f t="shared" si="5"/>
        <v>1.1526976482394316E-3</v>
      </c>
      <c r="J158" s="122">
        <v>211.48925672999999</v>
      </c>
      <c r="K158" s="122">
        <v>28.798999999999999</v>
      </c>
    </row>
    <row r="159" spans="1:11" x14ac:dyDescent="0.2">
      <c r="A159" s="119" t="s">
        <v>2252</v>
      </c>
      <c r="B159" s="60" t="s">
        <v>454</v>
      </c>
      <c r="C159" s="60" t="s">
        <v>933</v>
      </c>
      <c r="D159" s="119" t="s">
        <v>234</v>
      </c>
      <c r="E159" s="119" t="s">
        <v>1077</v>
      </c>
      <c r="F159" s="120">
        <v>11.68354828</v>
      </c>
      <c r="G159" s="120">
        <v>4.7420956840000006</v>
      </c>
      <c r="H159" s="75">
        <f t="shared" si="4"/>
        <v>1.4637942923464635</v>
      </c>
      <c r="I159" s="61">
        <f t="shared" si="5"/>
        <v>1.1493316916896519E-3</v>
      </c>
      <c r="J159" s="122">
        <v>21.237894480000001</v>
      </c>
      <c r="K159" s="122">
        <v>8.9905454545454493</v>
      </c>
    </row>
    <row r="160" spans="1:11" x14ac:dyDescent="0.2">
      <c r="A160" s="119" t="s">
        <v>1865</v>
      </c>
      <c r="B160" s="60" t="s">
        <v>980</v>
      </c>
      <c r="C160" s="60" t="s">
        <v>937</v>
      </c>
      <c r="D160" s="119" t="s">
        <v>235</v>
      </c>
      <c r="E160" s="119" t="s">
        <v>236</v>
      </c>
      <c r="F160" s="120">
        <v>11.642512039000001</v>
      </c>
      <c r="G160" s="120">
        <v>10.169791228999999</v>
      </c>
      <c r="H160" s="75">
        <f t="shared" si="4"/>
        <v>0.14481327854601544</v>
      </c>
      <c r="I160" s="61">
        <f t="shared" si="5"/>
        <v>1.145294882737542E-3</v>
      </c>
      <c r="J160" s="122">
        <v>1919.92434331</v>
      </c>
      <c r="K160" s="122">
        <v>28.091136363636402</v>
      </c>
    </row>
    <row r="161" spans="1:11" x14ac:dyDescent="0.2">
      <c r="A161" s="119" t="s">
        <v>1789</v>
      </c>
      <c r="B161" s="60" t="s">
        <v>136</v>
      </c>
      <c r="C161" s="60" t="s">
        <v>696</v>
      </c>
      <c r="D161" s="119" t="s">
        <v>234</v>
      </c>
      <c r="E161" s="119" t="s">
        <v>1077</v>
      </c>
      <c r="F161" s="120">
        <v>11.553306340000001</v>
      </c>
      <c r="G161" s="120">
        <v>9.0354024499999994</v>
      </c>
      <c r="H161" s="75">
        <f t="shared" si="4"/>
        <v>0.2786709174199542</v>
      </c>
      <c r="I161" s="61">
        <f t="shared" si="5"/>
        <v>1.1365195574268626E-3</v>
      </c>
      <c r="J161" s="122">
        <v>457.55976115156</v>
      </c>
      <c r="K161" s="122">
        <v>7.4948636363636396</v>
      </c>
    </row>
    <row r="162" spans="1:11" x14ac:dyDescent="0.2">
      <c r="A162" s="119" t="s">
        <v>2434</v>
      </c>
      <c r="B162" s="60" t="s">
        <v>113</v>
      </c>
      <c r="C162" s="60" t="s">
        <v>696</v>
      </c>
      <c r="D162" s="119" t="s">
        <v>234</v>
      </c>
      <c r="E162" s="119" t="s">
        <v>1077</v>
      </c>
      <c r="F162" s="120">
        <v>11.33020292</v>
      </c>
      <c r="G162" s="120">
        <v>2.9651156179999996</v>
      </c>
      <c r="H162" s="75">
        <f t="shared" si="4"/>
        <v>2.8211673269059019</v>
      </c>
      <c r="I162" s="61">
        <f t="shared" si="5"/>
        <v>1.1145724720906989E-3</v>
      </c>
      <c r="J162" s="122">
        <v>23.615027291099999</v>
      </c>
      <c r="K162" s="122">
        <v>18.753</v>
      </c>
    </row>
    <row r="163" spans="1:11" x14ac:dyDescent="0.2">
      <c r="A163" s="119" t="s">
        <v>1864</v>
      </c>
      <c r="B163" s="119" t="s">
        <v>386</v>
      </c>
      <c r="C163" s="119" t="s">
        <v>937</v>
      </c>
      <c r="D163" s="119" t="s">
        <v>235</v>
      </c>
      <c r="E163" s="119" t="s">
        <v>236</v>
      </c>
      <c r="F163" s="120">
        <v>11.263815714</v>
      </c>
      <c r="G163" s="120">
        <v>7.8150847499999996</v>
      </c>
      <c r="H163" s="75">
        <f t="shared" si="4"/>
        <v>0.44129156296097749</v>
      </c>
      <c r="I163" s="121">
        <f t="shared" si="5"/>
        <v>1.1080418430429171E-3</v>
      </c>
      <c r="J163" s="122">
        <v>864.68734666</v>
      </c>
      <c r="K163" s="122">
        <v>5.0545454545454502</v>
      </c>
    </row>
    <row r="164" spans="1:11" x14ac:dyDescent="0.2">
      <c r="A164" s="119" t="s">
        <v>1730</v>
      </c>
      <c r="B164" s="60" t="s">
        <v>1477</v>
      </c>
      <c r="C164" s="60" t="s">
        <v>169</v>
      </c>
      <c r="D164" s="119" t="s">
        <v>235</v>
      </c>
      <c r="E164" s="119" t="s">
        <v>236</v>
      </c>
      <c r="F164" s="120">
        <v>11.022502509999999</v>
      </c>
      <c r="G164" s="120">
        <v>12.343290720000001</v>
      </c>
      <c r="H164" s="75">
        <f t="shared" si="4"/>
        <v>-0.10700454521904035</v>
      </c>
      <c r="I164" s="61">
        <f t="shared" si="5"/>
        <v>1.0843034284505678E-3</v>
      </c>
      <c r="J164" s="122">
        <v>309.79599999999999</v>
      </c>
      <c r="K164" s="122">
        <v>25.1370454545455</v>
      </c>
    </row>
    <row r="165" spans="1:11" x14ac:dyDescent="0.2">
      <c r="A165" s="119" t="s">
        <v>2361</v>
      </c>
      <c r="B165" s="60" t="s">
        <v>552</v>
      </c>
      <c r="C165" s="60" t="s">
        <v>937</v>
      </c>
      <c r="D165" s="119" t="s">
        <v>235</v>
      </c>
      <c r="E165" s="119" t="s">
        <v>1077</v>
      </c>
      <c r="F165" s="120">
        <v>11.016556252000001</v>
      </c>
      <c r="G165" s="120">
        <v>31.542473041000001</v>
      </c>
      <c r="H165" s="75">
        <f t="shared" si="4"/>
        <v>-0.65073898176340528</v>
      </c>
      <c r="I165" s="61">
        <f t="shared" si="5"/>
        <v>1.083718484339192E-3</v>
      </c>
      <c r="J165" s="122">
        <v>129.22171212999999</v>
      </c>
      <c r="K165" s="122">
        <v>21.588727272727301</v>
      </c>
    </row>
    <row r="166" spans="1:11" x14ac:dyDescent="0.2">
      <c r="A166" s="119" t="s">
        <v>2955</v>
      </c>
      <c r="B166" s="60" t="s">
        <v>131</v>
      </c>
      <c r="C166" s="60" t="s">
        <v>696</v>
      </c>
      <c r="D166" s="119" t="s">
        <v>234</v>
      </c>
      <c r="E166" s="119" t="s">
        <v>1077</v>
      </c>
      <c r="F166" s="120">
        <v>10.961122218</v>
      </c>
      <c r="G166" s="120">
        <v>11.373999151000001</v>
      </c>
      <c r="H166" s="75">
        <f t="shared" si="4"/>
        <v>-3.6300067154805604E-2</v>
      </c>
      <c r="I166" s="61">
        <f t="shared" si="5"/>
        <v>1.078265338552696E-3</v>
      </c>
      <c r="J166" s="122">
        <v>170.50335828119441</v>
      </c>
      <c r="K166" s="122">
        <v>25.761636363636399</v>
      </c>
    </row>
    <row r="167" spans="1:11" x14ac:dyDescent="0.2">
      <c r="A167" s="119" t="s">
        <v>2294</v>
      </c>
      <c r="B167" s="60" t="s">
        <v>967</v>
      </c>
      <c r="C167" s="60" t="s">
        <v>937</v>
      </c>
      <c r="D167" s="119" t="s">
        <v>235</v>
      </c>
      <c r="E167" s="119" t="s">
        <v>236</v>
      </c>
      <c r="F167" s="120">
        <v>10.85063628</v>
      </c>
      <c r="G167" s="120">
        <v>7.9328995020000006</v>
      </c>
      <c r="H167" s="75">
        <f t="shared" si="4"/>
        <v>0.36780205992328474</v>
      </c>
      <c r="I167" s="61">
        <f t="shared" si="5"/>
        <v>1.0673966377961945E-3</v>
      </c>
      <c r="J167" s="122">
        <v>222.9675</v>
      </c>
      <c r="K167" s="122">
        <v>24.469136363636402</v>
      </c>
    </row>
    <row r="168" spans="1:11" x14ac:dyDescent="0.2">
      <c r="A168" s="119" t="s">
        <v>2121</v>
      </c>
      <c r="B168" s="60" t="s">
        <v>99</v>
      </c>
      <c r="C168" s="60" t="s">
        <v>1027</v>
      </c>
      <c r="D168" s="119" t="s">
        <v>235</v>
      </c>
      <c r="E168" s="119" t="s">
        <v>236</v>
      </c>
      <c r="F168" s="120">
        <v>10.70667518</v>
      </c>
      <c r="G168" s="120">
        <v>1.5782150100000001</v>
      </c>
      <c r="H168" s="75">
        <f t="shared" si="4"/>
        <v>5.7840409020061205</v>
      </c>
      <c r="I168" s="61">
        <f t="shared" si="5"/>
        <v>1.0532349250497563E-3</v>
      </c>
      <c r="J168" s="122">
        <v>699.11574328120003</v>
      </c>
      <c r="K168" s="122">
        <v>14.454454545454499</v>
      </c>
    </row>
    <row r="169" spans="1:11" x14ac:dyDescent="0.2">
      <c r="A169" s="119" t="s">
        <v>2242</v>
      </c>
      <c r="B169" s="60" t="s">
        <v>563</v>
      </c>
      <c r="C169" s="60" t="s">
        <v>933</v>
      </c>
      <c r="D169" s="119" t="s">
        <v>234</v>
      </c>
      <c r="E169" s="119" t="s">
        <v>1077</v>
      </c>
      <c r="F169" s="120">
        <v>10.62741636</v>
      </c>
      <c r="G169" s="120">
        <v>11.584666849</v>
      </c>
      <c r="H169" s="75">
        <f t="shared" si="4"/>
        <v>-8.2630817223943831E-2</v>
      </c>
      <c r="I169" s="61">
        <f t="shared" si="5"/>
        <v>1.0454380921451614E-3</v>
      </c>
      <c r="J169" s="122">
        <v>483.64225637999999</v>
      </c>
      <c r="K169" s="122">
        <v>7.5267272727272703</v>
      </c>
    </row>
    <row r="170" spans="1:11" x14ac:dyDescent="0.2">
      <c r="A170" s="119" t="s">
        <v>2716</v>
      </c>
      <c r="B170" s="60" t="s">
        <v>592</v>
      </c>
      <c r="C170" s="60" t="s">
        <v>938</v>
      </c>
      <c r="D170" s="119" t="s">
        <v>234</v>
      </c>
      <c r="E170" s="119" t="s">
        <v>1077</v>
      </c>
      <c r="F170" s="120">
        <v>10.587836939999999</v>
      </c>
      <c r="G170" s="120">
        <v>4.2413288600000003</v>
      </c>
      <c r="H170" s="75">
        <f t="shared" si="4"/>
        <v>1.4963489721002201</v>
      </c>
      <c r="I170" s="61">
        <f t="shared" si="5"/>
        <v>1.0415445932992187E-3</v>
      </c>
      <c r="J170" s="122">
        <v>828.65681704999997</v>
      </c>
      <c r="K170" s="122">
        <v>13.8239545454545</v>
      </c>
    </row>
    <row r="171" spans="1:11" x14ac:dyDescent="0.2">
      <c r="A171" s="119" t="s">
        <v>2308</v>
      </c>
      <c r="B171" s="60" t="s">
        <v>431</v>
      </c>
      <c r="C171" s="60" t="s">
        <v>937</v>
      </c>
      <c r="D171" s="119" t="s">
        <v>235</v>
      </c>
      <c r="E171" s="119" t="s">
        <v>236</v>
      </c>
      <c r="F171" s="120">
        <v>10.488058498999999</v>
      </c>
      <c r="G171" s="120">
        <v>16.124731452999999</v>
      </c>
      <c r="H171" s="75">
        <f t="shared" si="4"/>
        <v>-0.34956693514119264</v>
      </c>
      <c r="I171" s="61">
        <f t="shared" si="5"/>
        <v>1.0317292083116809E-3</v>
      </c>
      <c r="J171" s="122">
        <v>43.435094509999999</v>
      </c>
      <c r="K171" s="122">
        <v>16.972909090909098</v>
      </c>
    </row>
    <row r="172" spans="1:11" x14ac:dyDescent="0.2">
      <c r="A172" s="119" t="s">
        <v>2702</v>
      </c>
      <c r="B172" s="60" t="s">
        <v>181</v>
      </c>
      <c r="C172" s="60" t="s">
        <v>938</v>
      </c>
      <c r="D172" s="119" t="s">
        <v>234</v>
      </c>
      <c r="E172" s="119" t="s">
        <v>1077</v>
      </c>
      <c r="F172" s="120">
        <v>10.472772900000001</v>
      </c>
      <c r="G172" s="120">
        <v>14.165880697</v>
      </c>
      <c r="H172" s="75">
        <f t="shared" si="4"/>
        <v>-0.2607044260779432</v>
      </c>
      <c r="I172" s="61">
        <f t="shared" si="5"/>
        <v>1.0302255364017328E-3</v>
      </c>
      <c r="J172" s="122">
        <v>153.13433551999998</v>
      </c>
      <c r="K172" s="122">
        <v>14.7187727272727</v>
      </c>
    </row>
    <row r="173" spans="1:11" x14ac:dyDescent="0.2">
      <c r="A173" s="119" t="s">
        <v>2056</v>
      </c>
      <c r="B173" s="60" t="s">
        <v>289</v>
      </c>
      <c r="C173" s="60" t="s">
        <v>301</v>
      </c>
      <c r="D173" s="119" t="s">
        <v>235</v>
      </c>
      <c r="E173" s="119" t="s">
        <v>236</v>
      </c>
      <c r="F173" s="120">
        <v>10.444446693</v>
      </c>
      <c r="G173" s="120">
        <v>19.820377347000001</v>
      </c>
      <c r="H173" s="75">
        <f t="shared" si="4"/>
        <v>-0.47304501270855648</v>
      </c>
      <c r="I173" s="61">
        <f t="shared" si="5"/>
        <v>1.0274390363907565E-3</v>
      </c>
      <c r="J173" s="122">
        <v>1252.263930418</v>
      </c>
      <c r="K173" s="122">
        <v>12.0235</v>
      </c>
    </row>
    <row r="174" spans="1:11" x14ac:dyDescent="0.2">
      <c r="A174" s="119" t="s">
        <v>2608</v>
      </c>
      <c r="B174" s="60" t="s">
        <v>1697</v>
      </c>
      <c r="C174" s="60" t="s">
        <v>696</v>
      </c>
      <c r="D174" s="119" t="s">
        <v>235</v>
      </c>
      <c r="E174" s="119" t="s">
        <v>236</v>
      </c>
      <c r="F174" s="120">
        <v>10.422862293</v>
      </c>
      <c r="G174" s="120">
        <v>12.02379956</v>
      </c>
      <c r="H174" s="75">
        <f t="shared" si="4"/>
        <v>-0.13314736818516959</v>
      </c>
      <c r="I174" s="61">
        <f t="shared" si="5"/>
        <v>1.0253157400794319E-3</v>
      </c>
      <c r="J174" s="122">
        <v>93.683205000000001</v>
      </c>
      <c r="K174" s="122">
        <v>19.095090909090899</v>
      </c>
    </row>
    <row r="175" spans="1:11" x14ac:dyDescent="0.2">
      <c r="A175" s="119" t="s">
        <v>2395</v>
      </c>
      <c r="B175" s="60" t="s">
        <v>499</v>
      </c>
      <c r="C175" s="60" t="s">
        <v>933</v>
      </c>
      <c r="D175" s="119" t="s">
        <v>234</v>
      </c>
      <c r="E175" s="119" t="s">
        <v>1077</v>
      </c>
      <c r="F175" s="120">
        <v>10.407157192</v>
      </c>
      <c r="G175" s="120">
        <v>10.440944334000001</v>
      </c>
      <c r="H175" s="75">
        <f t="shared" si="4"/>
        <v>-3.2360235740340748E-3</v>
      </c>
      <c r="I175" s="61">
        <f t="shared" si="5"/>
        <v>1.0237708010020297E-3</v>
      </c>
      <c r="J175" s="122">
        <v>108.38730756999999</v>
      </c>
      <c r="K175" s="122">
        <v>10.3664545454545</v>
      </c>
    </row>
    <row r="176" spans="1:11" x14ac:dyDescent="0.2">
      <c r="A176" s="119" t="s">
        <v>1784</v>
      </c>
      <c r="B176" s="60" t="s">
        <v>363</v>
      </c>
      <c r="C176" s="60" t="s">
        <v>696</v>
      </c>
      <c r="D176" s="119" t="s">
        <v>234</v>
      </c>
      <c r="E176" s="119" t="s">
        <v>1077</v>
      </c>
      <c r="F176" s="120">
        <v>10.223563929999999</v>
      </c>
      <c r="G176" s="120">
        <v>7.1831519930000001</v>
      </c>
      <c r="H176" s="75">
        <f t="shared" si="4"/>
        <v>0.42326988764304141</v>
      </c>
      <c r="I176" s="61">
        <f t="shared" si="5"/>
        <v>1.0057104010840964E-3</v>
      </c>
      <c r="J176" s="122">
        <v>202.04837247218799</v>
      </c>
      <c r="K176" s="122">
        <v>13.6584090909091</v>
      </c>
    </row>
    <row r="177" spans="1:11" x14ac:dyDescent="0.2">
      <c r="A177" s="119" t="s">
        <v>2715</v>
      </c>
      <c r="B177" s="60" t="s">
        <v>826</v>
      </c>
      <c r="C177" s="60" t="s">
        <v>938</v>
      </c>
      <c r="D177" s="119" t="s">
        <v>234</v>
      </c>
      <c r="E177" s="119" t="s">
        <v>1077</v>
      </c>
      <c r="F177" s="120">
        <v>10.140768039000001</v>
      </c>
      <c r="G177" s="120">
        <v>12.67974643</v>
      </c>
      <c r="H177" s="75">
        <f t="shared" si="4"/>
        <v>-0.20023889318423849</v>
      </c>
      <c r="I177" s="61">
        <f t="shared" si="5"/>
        <v>9.9756562013335781E-4</v>
      </c>
      <c r="J177" s="122">
        <v>64.952489600000007</v>
      </c>
      <c r="K177" s="122">
        <v>20.836181818181799</v>
      </c>
    </row>
    <row r="178" spans="1:11" x14ac:dyDescent="0.2">
      <c r="A178" s="119" t="s">
        <v>2293</v>
      </c>
      <c r="B178" s="119" t="s">
        <v>648</v>
      </c>
      <c r="C178" s="119" t="s">
        <v>937</v>
      </c>
      <c r="D178" s="119" t="s">
        <v>235</v>
      </c>
      <c r="E178" s="119" t="s">
        <v>236</v>
      </c>
      <c r="F178" s="120">
        <v>10.07559837</v>
      </c>
      <c r="G178" s="120">
        <v>6.7111770570000004</v>
      </c>
      <c r="H178" s="75">
        <f t="shared" si="4"/>
        <v>0.50131613045297119</v>
      </c>
      <c r="I178" s="121">
        <f t="shared" si="5"/>
        <v>9.9115476239360393E-4</v>
      </c>
      <c r="J178" s="122">
        <v>256.57057523999998</v>
      </c>
      <c r="K178" s="122">
        <v>21.765000000000001</v>
      </c>
    </row>
    <row r="179" spans="1:11" x14ac:dyDescent="0.2">
      <c r="A179" s="119" t="s">
        <v>2126</v>
      </c>
      <c r="B179" s="60" t="s">
        <v>98</v>
      </c>
      <c r="C179" s="60" t="s">
        <v>1027</v>
      </c>
      <c r="D179" s="119" t="s">
        <v>235</v>
      </c>
      <c r="E179" s="119" t="s">
        <v>236</v>
      </c>
      <c r="F179" s="120">
        <v>10.01405405</v>
      </c>
      <c r="G179" s="120">
        <v>30.189715208999999</v>
      </c>
      <c r="H179" s="75">
        <f t="shared" si="4"/>
        <v>-0.66829584245250961</v>
      </c>
      <c r="I179" s="61">
        <f t="shared" si="5"/>
        <v>9.8510053676588308E-4</v>
      </c>
      <c r="J179" s="122">
        <v>1683.6715740004001</v>
      </c>
      <c r="K179" s="122">
        <v>7.3022727272727304</v>
      </c>
    </row>
    <row r="180" spans="1:11" x14ac:dyDescent="0.2">
      <c r="A180" s="119" t="s">
        <v>2852</v>
      </c>
      <c r="B180" s="60" t="s">
        <v>172</v>
      </c>
      <c r="C180" s="60" t="s">
        <v>696</v>
      </c>
      <c r="D180" s="119" t="s">
        <v>235</v>
      </c>
      <c r="E180" s="119" t="s">
        <v>1077</v>
      </c>
      <c r="F180" s="120">
        <v>10.012795577</v>
      </c>
      <c r="G180" s="120">
        <v>9.6778595850000002</v>
      </c>
      <c r="H180" s="75">
        <f t="shared" si="4"/>
        <v>3.4608478151421762E-2</v>
      </c>
      <c r="I180" s="61">
        <f t="shared" si="5"/>
        <v>9.8497673850979068E-4</v>
      </c>
      <c r="J180" s="122">
        <v>107.17918801548961</v>
      </c>
      <c r="K180" s="122">
        <v>49.6160454545454</v>
      </c>
    </row>
    <row r="181" spans="1:11" x14ac:dyDescent="0.2">
      <c r="A181" s="119" t="s">
        <v>2331</v>
      </c>
      <c r="B181" s="60" t="s">
        <v>966</v>
      </c>
      <c r="C181" s="60" t="s">
        <v>937</v>
      </c>
      <c r="D181" s="119" t="s">
        <v>235</v>
      </c>
      <c r="E181" s="119" t="s">
        <v>236</v>
      </c>
      <c r="F181" s="120">
        <v>10.011016344</v>
      </c>
      <c r="G181" s="120">
        <v>18.718193802000002</v>
      </c>
      <c r="H181" s="75">
        <f t="shared" si="4"/>
        <v>-0.46517188304085499</v>
      </c>
      <c r="I181" s="61">
        <f t="shared" si="5"/>
        <v>9.8480171215437257E-4</v>
      </c>
      <c r="J181" s="122">
        <v>221.49943356</v>
      </c>
      <c r="K181" s="122">
        <v>18.379681818181801</v>
      </c>
    </row>
    <row r="182" spans="1:11" x14ac:dyDescent="0.2">
      <c r="A182" s="119" t="s">
        <v>2356</v>
      </c>
      <c r="B182" s="60" t="s">
        <v>541</v>
      </c>
      <c r="C182" s="60" t="s">
        <v>937</v>
      </c>
      <c r="D182" s="119" t="s">
        <v>235</v>
      </c>
      <c r="E182" s="119" t="s">
        <v>236</v>
      </c>
      <c r="F182" s="120">
        <v>10.008652489999999</v>
      </c>
      <c r="G182" s="120">
        <v>5.6084515130000003</v>
      </c>
      <c r="H182" s="75">
        <f t="shared" si="4"/>
        <v>0.78456610827438533</v>
      </c>
      <c r="I182" s="61">
        <f t="shared" si="5"/>
        <v>9.8456917557801591E-4</v>
      </c>
      <c r="J182" s="122">
        <v>134.95249999999999</v>
      </c>
      <c r="K182" s="122">
        <v>14.0001363636364</v>
      </c>
    </row>
    <row r="183" spans="1:11" x14ac:dyDescent="0.2">
      <c r="A183" s="119" t="s">
        <v>2014</v>
      </c>
      <c r="B183" s="60" t="s">
        <v>32</v>
      </c>
      <c r="C183" s="60" t="s">
        <v>2003</v>
      </c>
      <c r="D183" s="119" t="s">
        <v>235</v>
      </c>
      <c r="E183" s="119" t="s">
        <v>236</v>
      </c>
      <c r="F183" s="120">
        <v>9.97645771</v>
      </c>
      <c r="G183" s="120">
        <v>10.725956869999999</v>
      </c>
      <c r="H183" s="75">
        <f t="shared" si="4"/>
        <v>-6.9877137218061436E-2</v>
      </c>
      <c r="I183" s="61">
        <f t="shared" si="5"/>
        <v>9.8140211707196988E-4</v>
      </c>
      <c r="J183" s="122">
        <v>288.57256658</v>
      </c>
      <c r="K183" s="122">
        <v>8.9480000000000004</v>
      </c>
    </row>
    <row r="184" spans="1:11" x14ac:dyDescent="0.2">
      <c r="A184" s="119" t="s">
        <v>2402</v>
      </c>
      <c r="B184" s="60" t="s">
        <v>313</v>
      </c>
      <c r="C184" s="60" t="s">
        <v>934</v>
      </c>
      <c r="D184" s="119" t="s">
        <v>234</v>
      </c>
      <c r="E184" s="119" t="s">
        <v>1077</v>
      </c>
      <c r="F184" s="120">
        <v>9.9453676300000016</v>
      </c>
      <c r="G184" s="120">
        <v>5.1098708099999994</v>
      </c>
      <c r="H184" s="75">
        <f t="shared" si="4"/>
        <v>0.94630510237889998</v>
      </c>
      <c r="I184" s="61">
        <f t="shared" si="5"/>
        <v>9.7834372989499103E-4</v>
      </c>
      <c r="J184" s="122">
        <v>1067.3668475100001</v>
      </c>
      <c r="K184" s="122">
        <v>12.409136363636399</v>
      </c>
    </row>
    <row r="185" spans="1:11" x14ac:dyDescent="0.2">
      <c r="A185" s="119" t="s">
        <v>2424</v>
      </c>
      <c r="B185" s="119" t="s">
        <v>55</v>
      </c>
      <c r="C185" s="119" t="s">
        <v>2003</v>
      </c>
      <c r="D185" s="119" t="s">
        <v>235</v>
      </c>
      <c r="E185" s="119" t="s">
        <v>236</v>
      </c>
      <c r="F185" s="120">
        <v>9.9133995240000008</v>
      </c>
      <c r="G185" s="120">
        <v>3.3886526610000001</v>
      </c>
      <c r="H185" s="75">
        <f t="shared" si="4"/>
        <v>1.9254693578050373</v>
      </c>
      <c r="I185" s="121">
        <f t="shared" si="5"/>
        <v>9.751989697186676E-4</v>
      </c>
      <c r="J185" s="122">
        <v>64.671551390000005</v>
      </c>
      <c r="K185" s="122">
        <v>2.1025909090909098</v>
      </c>
    </row>
    <row r="186" spans="1:11" x14ac:dyDescent="0.2">
      <c r="A186" s="119" t="s">
        <v>2564</v>
      </c>
      <c r="B186" s="60" t="s">
        <v>510</v>
      </c>
      <c r="C186" s="60" t="s">
        <v>932</v>
      </c>
      <c r="D186" s="119" t="s">
        <v>234</v>
      </c>
      <c r="E186" s="119" t="s">
        <v>1077</v>
      </c>
      <c r="F186" s="120">
        <v>9.8749653550000005</v>
      </c>
      <c r="G186" s="120">
        <v>4.2353797029999996</v>
      </c>
      <c r="H186" s="75">
        <f t="shared" si="4"/>
        <v>1.3315419271630771</v>
      </c>
      <c r="I186" s="61">
        <f t="shared" si="5"/>
        <v>9.7141813127671307E-4</v>
      </c>
      <c r="J186" s="122">
        <v>515.42697658400004</v>
      </c>
      <c r="K186" s="122">
        <v>27.662136363636399</v>
      </c>
    </row>
    <row r="187" spans="1:11" x14ac:dyDescent="0.2">
      <c r="A187" s="119" t="s">
        <v>1757</v>
      </c>
      <c r="B187" s="60" t="s">
        <v>174</v>
      </c>
      <c r="C187" s="60" t="s">
        <v>696</v>
      </c>
      <c r="D187" s="119" t="s">
        <v>234</v>
      </c>
      <c r="E187" s="119" t="s">
        <v>1077</v>
      </c>
      <c r="F187" s="120">
        <v>9.8220207359999989</v>
      </c>
      <c r="G187" s="120">
        <v>2.4607498830000001</v>
      </c>
      <c r="H187" s="75">
        <f t="shared" si="4"/>
        <v>2.9914746329381412</v>
      </c>
      <c r="I187" s="61">
        <f t="shared" si="5"/>
        <v>9.662098737283362E-4</v>
      </c>
      <c r="J187" s="122">
        <v>78.261790169272814</v>
      </c>
      <c r="K187" s="122">
        <v>30.381409090909099</v>
      </c>
    </row>
    <row r="188" spans="1:11" x14ac:dyDescent="0.2">
      <c r="A188" s="119" t="s">
        <v>1857</v>
      </c>
      <c r="B188" s="60" t="s">
        <v>986</v>
      </c>
      <c r="C188" s="60" t="s">
        <v>937</v>
      </c>
      <c r="D188" s="119" t="s">
        <v>235</v>
      </c>
      <c r="E188" s="119" t="s">
        <v>236</v>
      </c>
      <c r="F188" s="120">
        <v>9.7235456940000002</v>
      </c>
      <c r="G188" s="120">
        <v>17.396931449</v>
      </c>
      <c r="H188" s="75">
        <f t="shared" si="4"/>
        <v>-0.44107696679123698</v>
      </c>
      <c r="I188" s="61">
        <f t="shared" si="5"/>
        <v>9.5652270644844294E-4</v>
      </c>
      <c r="J188" s="122">
        <v>729.13389852</v>
      </c>
      <c r="K188" s="122">
        <v>26.989681818181801</v>
      </c>
    </row>
    <row r="189" spans="1:11" x14ac:dyDescent="0.2">
      <c r="A189" s="119" t="s">
        <v>2259</v>
      </c>
      <c r="B189" s="60" t="s">
        <v>487</v>
      </c>
      <c r="C189" s="60" t="s">
        <v>933</v>
      </c>
      <c r="D189" s="119" t="s">
        <v>234</v>
      </c>
      <c r="E189" s="119" t="s">
        <v>1077</v>
      </c>
      <c r="F189" s="120">
        <v>9.5884086649999993</v>
      </c>
      <c r="G189" s="120">
        <v>4.510067254</v>
      </c>
      <c r="H189" s="75">
        <f t="shared" si="4"/>
        <v>1.1260012600690144</v>
      </c>
      <c r="I189" s="61">
        <f t="shared" si="5"/>
        <v>9.4322903346244112E-4</v>
      </c>
      <c r="J189" s="122">
        <v>58.412488830000001</v>
      </c>
      <c r="K189" s="122">
        <v>11.202954545454499</v>
      </c>
    </row>
    <row r="190" spans="1:11" x14ac:dyDescent="0.2">
      <c r="A190" s="119" t="s">
        <v>1802</v>
      </c>
      <c r="B190" s="60" t="s">
        <v>1075</v>
      </c>
      <c r="C190" s="60" t="s">
        <v>696</v>
      </c>
      <c r="D190" s="119" t="s">
        <v>234</v>
      </c>
      <c r="E190" s="119" t="s">
        <v>1077</v>
      </c>
      <c r="F190" s="120">
        <v>9.4820119749999989</v>
      </c>
      <c r="G190" s="120">
        <v>8.8934497950000004</v>
      </c>
      <c r="H190" s="75">
        <f t="shared" si="4"/>
        <v>6.6179288528833258E-2</v>
      </c>
      <c r="I190" s="61">
        <f t="shared" si="5"/>
        <v>9.3276259939829571E-4</v>
      </c>
      <c r="J190" s="122">
        <v>178.82923614000001</v>
      </c>
      <c r="K190" s="122">
        <v>44.769545454545501</v>
      </c>
    </row>
    <row r="191" spans="1:11" x14ac:dyDescent="0.2">
      <c r="A191" s="119" t="s">
        <v>1867</v>
      </c>
      <c r="B191" s="60" t="s">
        <v>628</v>
      </c>
      <c r="C191" s="60" t="s">
        <v>937</v>
      </c>
      <c r="D191" s="119" t="s">
        <v>871</v>
      </c>
      <c r="E191" s="119" t="s">
        <v>1077</v>
      </c>
      <c r="F191" s="120">
        <v>9.4520844180000001</v>
      </c>
      <c r="G191" s="120">
        <v>3.5281866740000001</v>
      </c>
      <c r="H191" s="75">
        <f t="shared" si="4"/>
        <v>1.6790204973151033</v>
      </c>
      <c r="I191" s="61">
        <f t="shared" si="5"/>
        <v>9.2981857170305968E-4</v>
      </c>
      <c r="J191" s="122">
        <v>558.2843451</v>
      </c>
      <c r="K191" s="122">
        <v>9.3480909090909101</v>
      </c>
    </row>
    <row r="192" spans="1:11" x14ac:dyDescent="0.2">
      <c r="A192" s="119" t="s">
        <v>1884</v>
      </c>
      <c r="B192" s="60" t="s">
        <v>978</v>
      </c>
      <c r="C192" s="60" t="s">
        <v>937</v>
      </c>
      <c r="D192" s="119" t="s">
        <v>235</v>
      </c>
      <c r="E192" s="119" t="s">
        <v>236</v>
      </c>
      <c r="F192" s="120">
        <v>9.4061707210000005</v>
      </c>
      <c r="G192" s="120">
        <v>9.3487252070000011</v>
      </c>
      <c r="H192" s="75">
        <f t="shared" si="4"/>
        <v>6.1447430241061696E-3</v>
      </c>
      <c r="I192" s="61">
        <f t="shared" si="5"/>
        <v>9.2530195861771235E-4</v>
      </c>
      <c r="J192" s="122">
        <v>398.43164285</v>
      </c>
      <c r="K192" s="122">
        <v>30.835227272727298</v>
      </c>
    </row>
    <row r="193" spans="1:11" x14ac:dyDescent="0.2">
      <c r="A193" s="119" t="s">
        <v>1885</v>
      </c>
      <c r="B193" s="60" t="s">
        <v>533</v>
      </c>
      <c r="C193" s="60" t="s">
        <v>937</v>
      </c>
      <c r="D193" s="119" t="s">
        <v>871</v>
      </c>
      <c r="E193" s="119" t="s">
        <v>236</v>
      </c>
      <c r="F193" s="120">
        <v>9.3573892300000008</v>
      </c>
      <c r="G193" s="120">
        <v>5.9941601459999996</v>
      </c>
      <c r="H193" s="75">
        <f t="shared" si="4"/>
        <v>0.56108428905496277</v>
      </c>
      <c r="I193" s="61">
        <f t="shared" si="5"/>
        <v>9.2050323547038324E-4</v>
      </c>
      <c r="J193" s="122">
        <v>264.86327871000003</v>
      </c>
      <c r="K193" s="122">
        <v>45.419454545454499</v>
      </c>
    </row>
    <row r="194" spans="1:11" x14ac:dyDescent="0.2">
      <c r="A194" s="119" t="s">
        <v>2582</v>
      </c>
      <c r="B194" s="60" t="s">
        <v>78</v>
      </c>
      <c r="C194" s="60" t="s">
        <v>932</v>
      </c>
      <c r="D194" s="119" t="s">
        <v>234</v>
      </c>
      <c r="E194" s="119" t="s">
        <v>1077</v>
      </c>
      <c r="F194" s="120">
        <v>9.3137035969999999</v>
      </c>
      <c r="G194" s="120">
        <v>11.585064143999999</v>
      </c>
      <c r="H194" s="75">
        <f t="shared" si="4"/>
        <v>-0.19605938463244121</v>
      </c>
      <c r="I194" s="61">
        <f t="shared" si="5"/>
        <v>9.1620580105447266E-4</v>
      </c>
      <c r="J194" s="122">
        <v>76.648956200000001</v>
      </c>
      <c r="K194" s="122">
        <v>30.0930454545455</v>
      </c>
    </row>
    <row r="195" spans="1:11" x14ac:dyDescent="0.2">
      <c r="A195" s="119" t="s">
        <v>1939</v>
      </c>
      <c r="B195" s="60" t="s">
        <v>1058</v>
      </c>
      <c r="C195" s="60" t="s">
        <v>937</v>
      </c>
      <c r="D195" s="119" t="s">
        <v>235</v>
      </c>
      <c r="E195" s="119" t="s">
        <v>1077</v>
      </c>
      <c r="F195" s="120">
        <v>9.1909445299999994</v>
      </c>
      <c r="G195" s="120">
        <v>0.87745161999999999</v>
      </c>
      <c r="H195" s="75">
        <f t="shared" si="4"/>
        <v>9.4745883653391623</v>
      </c>
      <c r="I195" s="61">
        <f t="shared" si="5"/>
        <v>9.0412977048875195E-4</v>
      </c>
      <c r="J195" s="122">
        <v>106.18134619</v>
      </c>
      <c r="K195" s="122">
        <v>40.557090909090903</v>
      </c>
    </row>
    <row r="196" spans="1:11" x14ac:dyDescent="0.2">
      <c r="A196" s="119" t="s">
        <v>2915</v>
      </c>
      <c r="B196" s="60" t="s">
        <v>36</v>
      </c>
      <c r="C196" s="60" t="s">
        <v>696</v>
      </c>
      <c r="D196" s="119" t="s">
        <v>234</v>
      </c>
      <c r="E196" s="119" t="s">
        <v>1077</v>
      </c>
      <c r="F196" s="120">
        <v>9.1093371100000002</v>
      </c>
      <c r="G196" s="120">
        <v>10.190182024</v>
      </c>
      <c r="H196" s="75">
        <f t="shared" si="4"/>
        <v>-0.10606728235613316</v>
      </c>
      <c r="I196" s="61">
        <f t="shared" si="5"/>
        <v>8.9610190157126009E-4</v>
      </c>
      <c r="J196" s="122">
        <v>256.64875961475764</v>
      </c>
      <c r="K196" s="122">
        <v>18.8162727272727</v>
      </c>
    </row>
    <row r="197" spans="1:11" x14ac:dyDescent="0.2">
      <c r="A197" s="119" t="s">
        <v>2650</v>
      </c>
      <c r="B197" s="60" t="s">
        <v>2651</v>
      </c>
      <c r="C197" s="60" t="s">
        <v>937</v>
      </c>
      <c r="D197" s="119" t="s">
        <v>871</v>
      </c>
      <c r="E197" s="119" t="s">
        <v>1077</v>
      </c>
      <c r="F197" s="120">
        <v>9.0693324700000009</v>
      </c>
      <c r="G197" s="120">
        <v>2.7711913199999998</v>
      </c>
      <c r="H197" s="75">
        <f t="shared" si="4"/>
        <v>2.2727197160822521</v>
      </c>
      <c r="I197" s="61">
        <f t="shared" si="5"/>
        <v>8.9216657306790282E-4</v>
      </c>
      <c r="J197" s="122">
        <v>85.975999999999999</v>
      </c>
      <c r="K197" s="122">
        <v>48.485727272727303</v>
      </c>
    </row>
    <row r="198" spans="1:11" x14ac:dyDescent="0.2">
      <c r="A198" s="119" t="s">
        <v>2371</v>
      </c>
      <c r="B198" s="60" t="s">
        <v>112</v>
      </c>
      <c r="C198" s="60" t="s">
        <v>696</v>
      </c>
      <c r="D198" s="119" t="s">
        <v>234</v>
      </c>
      <c r="E198" s="119" t="s">
        <v>1077</v>
      </c>
      <c r="F198" s="120">
        <v>9.0333988830000003</v>
      </c>
      <c r="G198" s="120">
        <v>7.6921171339999992</v>
      </c>
      <c r="H198" s="75">
        <f t="shared" si="4"/>
        <v>0.17437094698823419</v>
      </c>
      <c r="I198" s="61">
        <f t="shared" si="5"/>
        <v>8.8863172138197409E-4</v>
      </c>
      <c r="J198" s="122">
        <v>146.57414840639998</v>
      </c>
      <c r="K198" s="122">
        <v>15.1383181818182</v>
      </c>
    </row>
    <row r="199" spans="1:11" x14ac:dyDescent="0.2">
      <c r="A199" s="119" t="s">
        <v>2742</v>
      </c>
      <c r="B199" s="60" t="s">
        <v>182</v>
      </c>
      <c r="C199" s="60" t="s">
        <v>938</v>
      </c>
      <c r="D199" s="119" t="s">
        <v>234</v>
      </c>
      <c r="E199" s="119" t="s">
        <v>1077</v>
      </c>
      <c r="F199" s="120">
        <v>9.0315194660000007</v>
      </c>
      <c r="G199" s="120">
        <v>5.7110818550000007</v>
      </c>
      <c r="H199" s="75">
        <f t="shared" ref="H199:H262" si="6">IF(ISERROR(F199/G199-1),"",IF((F199/G199-1)&gt;10000%,"",F199/G199-1))</f>
        <v>0.58140256002336699</v>
      </c>
      <c r="I199" s="61">
        <f t="shared" ref="I199:I262" si="7">F199/$F$1053</f>
        <v>8.8844683974599907E-4</v>
      </c>
      <c r="J199" s="122">
        <v>312.925794</v>
      </c>
      <c r="K199" s="122">
        <v>18.9538181818182</v>
      </c>
    </row>
    <row r="200" spans="1:11" x14ac:dyDescent="0.2">
      <c r="A200" s="119" t="s">
        <v>2105</v>
      </c>
      <c r="B200" s="60" t="s">
        <v>96</v>
      </c>
      <c r="C200" s="60" t="s">
        <v>1027</v>
      </c>
      <c r="D200" s="119" t="s">
        <v>235</v>
      </c>
      <c r="E200" s="119" t="s">
        <v>236</v>
      </c>
      <c r="F200" s="120">
        <v>9.0314680599999999</v>
      </c>
      <c r="G200" s="120">
        <v>22.939011144999998</v>
      </c>
      <c r="H200" s="75">
        <f t="shared" si="6"/>
        <v>-0.60628346170150482</v>
      </c>
      <c r="I200" s="61">
        <f t="shared" si="7"/>
        <v>8.8844178284517336E-4</v>
      </c>
      <c r="J200" s="122">
        <v>628.49796407804001</v>
      </c>
      <c r="K200" s="122">
        <v>12.0875</v>
      </c>
    </row>
    <row r="201" spans="1:11" x14ac:dyDescent="0.2">
      <c r="A201" s="119" t="s">
        <v>2301</v>
      </c>
      <c r="B201" s="60" t="s">
        <v>642</v>
      </c>
      <c r="C201" s="60" t="s">
        <v>937</v>
      </c>
      <c r="D201" s="119" t="s">
        <v>235</v>
      </c>
      <c r="E201" s="119" t="s">
        <v>236</v>
      </c>
      <c r="F201" s="120">
        <v>8.9842961589999994</v>
      </c>
      <c r="G201" s="120">
        <v>25.180323269000002</v>
      </c>
      <c r="H201" s="75">
        <f t="shared" si="6"/>
        <v>-0.64320171496524248</v>
      </c>
      <c r="I201" s="61">
        <f t="shared" si="7"/>
        <v>8.8380139796574806E-4</v>
      </c>
      <c r="J201" s="122">
        <v>402.81493337000001</v>
      </c>
      <c r="K201" s="122">
        <v>23.998409090909099</v>
      </c>
    </row>
    <row r="202" spans="1:11" x14ac:dyDescent="0.2">
      <c r="A202" s="119" t="s">
        <v>1961</v>
      </c>
      <c r="B202" s="60" t="s">
        <v>627</v>
      </c>
      <c r="C202" s="60" t="s">
        <v>937</v>
      </c>
      <c r="D202" s="119" t="s">
        <v>235</v>
      </c>
      <c r="E202" s="119" t="s">
        <v>236</v>
      </c>
      <c r="F202" s="120">
        <v>8.9264867599999995</v>
      </c>
      <c r="G202" s="120">
        <v>6.8578976100000002</v>
      </c>
      <c r="H202" s="75">
        <f t="shared" si="6"/>
        <v>0.3016360505271527</v>
      </c>
      <c r="I202" s="61">
        <f t="shared" si="7"/>
        <v>8.7811458324508931E-4</v>
      </c>
      <c r="J202" s="122">
        <v>355.29145843000003</v>
      </c>
      <c r="K202" s="122">
        <v>8.7069090909090896</v>
      </c>
    </row>
    <row r="203" spans="1:11" x14ac:dyDescent="0.2">
      <c r="A203" s="119" t="s">
        <v>2248</v>
      </c>
      <c r="B203" s="60" t="s">
        <v>944</v>
      </c>
      <c r="C203" s="60" t="s">
        <v>933</v>
      </c>
      <c r="D203" s="119" t="s">
        <v>234</v>
      </c>
      <c r="E203" s="119" t="s">
        <v>1077</v>
      </c>
      <c r="F203" s="120">
        <v>8.9029821239999993</v>
      </c>
      <c r="G203" s="120">
        <v>19.931785954999999</v>
      </c>
      <c r="H203" s="75">
        <f t="shared" si="6"/>
        <v>-0.55332742664905865</v>
      </c>
      <c r="I203" s="61">
        <f t="shared" si="7"/>
        <v>8.7580238985922603E-4</v>
      </c>
      <c r="J203" s="122">
        <v>74.845011560000003</v>
      </c>
      <c r="K203" s="122">
        <v>7.0765000000000002</v>
      </c>
    </row>
    <row r="204" spans="1:11" x14ac:dyDescent="0.2">
      <c r="A204" s="119" t="s">
        <v>1889</v>
      </c>
      <c r="B204" s="60" t="s">
        <v>995</v>
      </c>
      <c r="C204" s="60" t="s">
        <v>937</v>
      </c>
      <c r="D204" s="119" t="s">
        <v>871</v>
      </c>
      <c r="E204" s="119" t="s">
        <v>236</v>
      </c>
      <c r="F204" s="120">
        <v>8.8420500569999998</v>
      </c>
      <c r="G204" s="120">
        <v>3.8764615509999998</v>
      </c>
      <c r="H204" s="75">
        <f t="shared" si="6"/>
        <v>1.2809590500695256</v>
      </c>
      <c r="I204" s="61">
        <f t="shared" si="7"/>
        <v>8.6980839266206152E-4</v>
      </c>
      <c r="J204" s="122">
        <v>254.96524418000001</v>
      </c>
      <c r="K204" s="122">
        <v>46.351681818181802</v>
      </c>
    </row>
    <row r="205" spans="1:11" x14ac:dyDescent="0.2">
      <c r="A205" s="119" t="s">
        <v>1759</v>
      </c>
      <c r="B205" s="60" t="s">
        <v>145</v>
      </c>
      <c r="C205" s="60" t="s">
        <v>696</v>
      </c>
      <c r="D205" s="119" t="s">
        <v>234</v>
      </c>
      <c r="E205" s="119" t="s">
        <v>1077</v>
      </c>
      <c r="F205" s="120">
        <v>8.6932680480000002</v>
      </c>
      <c r="G205" s="120">
        <v>5.1316074500000006</v>
      </c>
      <c r="H205" s="75">
        <f t="shared" si="6"/>
        <v>0.69406333837947787</v>
      </c>
      <c r="I205" s="61">
        <f t="shared" si="7"/>
        <v>8.5517243841264285E-4</v>
      </c>
      <c r="J205" s="122">
        <v>149.02770181167998</v>
      </c>
      <c r="K205" s="122">
        <v>10.336090909090901</v>
      </c>
    </row>
    <row r="206" spans="1:11" x14ac:dyDescent="0.2">
      <c r="A206" s="119" t="s">
        <v>1756</v>
      </c>
      <c r="B206" s="60" t="s">
        <v>175</v>
      </c>
      <c r="C206" s="60" t="s">
        <v>696</v>
      </c>
      <c r="D206" s="119" t="s">
        <v>234</v>
      </c>
      <c r="E206" s="119" t="s">
        <v>1077</v>
      </c>
      <c r="F206" s="120">
        <v>8.6507723680000002</v>
      </c>
      <c r="G206" s="120">
        <v>5.0996659199999996</v>
      </c>
      <c r="H206" s="75">
        <f t="shared" si="6"/>
        <v>0.69634099639217162</v>
      </c>
      <c r="I206" s="61">
        <f t="shared" si="7"/>
        <v>8.509920618169891E-4</v>
      </c>
      <c r="J206" s="122">
        <v>193.62532317247803</v>
      </c>
      <c r="K206" s="122">
        <v>38.281772727272703</v>
      </c>
    </row>
    <row r="207" spans="1:11" x14ac:dyDescent="0.2">
      <c r="A207" s="119" t="s">
        <v>2393</v>
      </c>
      <c r="B207" s="119" t="s">
        <v>88</v>
      </c>
      <c r="C207" s="119" t="s">
        <v>939</v>
      </c>
      <c r="D207" s="119" t="s">
        <v>235</v>
      </c>
      <c r="E207" s="119" t="s">
        <v>236</v>
      </c>
      <c r="F207" s="120">
        <v>8.5289158599999997</v>
      </c>
      <c r="G207" s="120">
        <v>6.0347301010000001</v>
      </c>
      <c r="H207" s="75">
        <f t="shared" si="6"/>
        <v>0.41330527086649571</v>
      </c>
      <c r="I207" s="121">
        <f t="shared" si="7"/>
        <v>8.3900481760601779E-4</v>
      </c>
      <c r="J207" s="122">
        <v>839.62599999999986</v>
      </c>
      <c r="K207" s="122">
        <v>7.3215909090909097</v>
      </c>
    </row>
    <row r="208" spans="1:11" x14ac:dyDescent="0.2">
      <c r="A208" s="119" t="s">
        <v>1928</v>
      </c>
      <c r="B208" s="60" t="s">
        <v>339</v>
      </c>
      <c r="C208" s="60" t="s">
        <v>937</v>
      </c>
      <c r="D208" s="119" t="s">
        <v>235</v>
      </c>
      <c r="E208" s="119" t="s">
        <v>1077</v>
      </c>
      <c r="F208" s="120">
        <v>8.447901439999999</v>
      </c>
      <c r="G208" s="120">
        <v>2.5812102700000001</v>
      </c>
      <c r="H208" s="75">
        <f t="shared" si="6"/>
        <v>2.2728451216025878</v>
      </c>
      <c r="I208" s="61">
        <f t="shared" si="7"/>
        <v>8.3103528316678856E-4</v>
      </c>
      <c r="J208" s="122">
        <v>105.92601458</v>
      </c>
      <c r="K208" s="122">
        <v>24.1518181818182</v>
      </c>
    </row>
    <row r="209" spans="1:11" x14ac:dyDescent="0.2">
      <c r="A209" s="119" t="s">
        <v>1767</v>
      </c>
      <c r="B209" s="60" t="s">
        <v>143</v>
      </c>
      <c r="C209" s="60" t="s">
        <v>696</v>
      </c>
      <c r="D209" s="119" t="s">
        <v>234</v>
      </c>
      <c r="E209" s="119" t="s">
        <v>1077</v>
      </c>
      <c r="F209" s="120">
        <v>8.4385192100000008</v>
      </c>
      <c r="G209" s="120">
        <v>7.9937301720000002</v>
      </c>
      <c r="H209" s="75">
        <f t="shared" si="6"/>
        <v>5.5642238157848078E-2</v>
      </c>
      <c r="I209" s="61">
        <f t="shared" si="7"/>
        <v>8.3011233630002389E-4</v>
      </c>
      <c r="J209" s="122">
        <v>442.00423079418499</v>
      </c>
      <c r="K209" s="122">
        <v>8.0037727272727306</v>
      </c>
    </row>
    <row r="210" spans="1:11" x14ac:dyDescent="0.2">
      <c r="A210" s="119" t="s">
        <v>2363</v>
      </c>
      <c r="B210" s="119" t="s">
        <v>970</v>
      </c>
      <c r="C210" s="119" t="s">
        <v>937</v>
      </c>
      <c r="D210" s="119" t="s">
        <v>235</v>
      </c>
      <c r="E210" s="119" t="s">
        <v>236</v>
      </c>
      <c r="F210" s="120">
        <v>8.3049513340000001</v>
      </c>
      <c r="G210" s="120">
        <v>9.0184461779999996</v>
      </c>
      <c r="H210" s="75">
        <f t="shared" si="6"/>
        <v>-7.9115052628526028E-2</v>
      </c>
      <c r="I210" s="121">
        <f t="shared" si="7"/>
        <v>8.1697302372139055E-4</v>
      </c>
      <c r="J210" s="122">
        <v>442.39286072000004</v>
      </c>
      <c r="K210" s="122">
        <v>4.7403181818181803</v>
      </c>
    </row>
    <row r="211" spans="1:11" x14ac:dyDescent="0.2">
      <c r="A211" s="119" t="s">
        <v>1874</v>
      </c>
      <c r="B211" s="60" t="s">
        <v>1665</v>
      </c>
      <c r="C211" s="60" t="s">
        <v>937</v>
      </c>
      <c r="D211" s="119" t="s">
        <v>871</v>
      </c>
      <c r="E211" s="119" t="s">
        <v>236</v>
      </c>
      <c r="F211" s="120">
        <v>8.2827152999999996</v>
      </c>
      <c r="G211" s="120">
        <v>12.267499673</v>
      </c>
      <c r="H211" s="75">
        <f t="shared" si="6"/>
        <v>-0.32482449392440271</v>
      </c>
      <c r="I211" s="61">
        <f t="shared" si="7"/>
        <v>8.1478562499959662E-4</v>
      </c>
      <c r="J211" s="122">
        <v>588.47920049000004</v>
      </c>
      <c r="K211" s="122">
        <v>6.2987727272727296</v>
      </c>
    </row>
    <row r="212" spans="1:11" x14ac:dyDescent="0.2">
      <c r="A212" s="119" t="s">
        <v>1862</v>
      </c>
      <c r="B212" s="60" t="s">
        <v>983</v>
      </c>
      <c r="C212" s="60" t="s">
        <v>937</v>
      </c>
      <c r="D212" s="119" t="s">
        <v>235</v>
      </c>
      <c r="E212" s="119" t="s">
        <v>236</v>
      </c>
      <c r="F212" s="120">
        <v>8.2439250380000004</v>
      </c>
      <c r="G212" s="120">
        <v>6.6785860850000001</v>
      </c>
      <c r="H212" s="75">
        <f t="shared" si="6"/>
        <v>0.23438178876150562</v>
      </c>
      <c r="I212" s="61">
        <f t="shared" si="7"/>
        <v>8.1096975704774668E-4</v>
      </c>
      <c r="J212" s="122">
        <v>1049.0201743699999</v>
      </c>
      <c r="K212" s="122">
        <v>26.737181818181799</v>
      </c>
    </row>
    <row r="213" spans="1:11" x14ac:dyDescent="0.2">
      <c r="A213" s="119" t="s">
        <v>2958</v>
      </c>
      <c r="B213" s="60" t="s">
        <v>35</v>
      </c>
      <c r="C213" s="60" t="s">
        <v>696</v>
      </c>
      <c r="D213" s="119" t="s">
        <v>234</v>
      </c>
      <c r="E213" s="119" t="s">
        <v>1077</v>
      </c>
      <c r="F213" s="120">
        <v>8.1662504179999988</v>
      </c>
      <c r="G213" s="120">
        <v>10.052674935000001</v>
      </c>
      <c r="H213" s="75">
        <f t="shared" si="6"/>
        <v>-0.18765398555086188</v>
      </c>
      <c r="I213" s="61">
        <f t="shared" si="7"/>
        <v>8.0332876475101671E-4</v>
      </c>
      <c r="J213" s="122">
        <v>195.53657704679998</v>
      </c>
      <c r="K213" s="122">
        <v>26.751272727272699</v>
      </c>
    </row>
    <row r="214" spans="1:11" x14ac:dyDescent="0.2">
      <c r="A214" s="119" t="s">
        <v>2412</v>
      </c>
      <c r="B214" s="60" t="s">
        <v>946</v>
      </c>
      <c r="C214" s="60" t="s">
        <v>696</v>
      </c>
      <c r="D214" s="119" t="s">
        <v>871</v>
      </c>
      <c r="E214" s="119" t="s">
        <v>1077</v>
      </c>
      <c r="F214" s="120">
        <v>7.8838702510000003</v>
      </c>
      <c r="G214" s="120">
        <v>10.76700593</v>
      </c>
      <c r="H214" s="75">
        <f t="shared" si="6"/>
        <v>-0.2677750618643896</v>
      </c>
      <c r="I214" s="61">
        <f t="shared" si="7"/>
        <v>7.7555051902807319E-4</v>
      </c>
      <c r="J214" s="122">
        <v>111.5405375758</v>
      </c>
      <c r="K214" s="122">
        <v>24.699227272727299</v>
      </c>
    </row>
    <row r="215" spans="1:11" x14ac:dyDescent="0.2">
      <c r="A215" s="119" t="s">
        <v>2726</v>
      </c>
      <c r="B215" s="60" t="s">
        <v>619</v>
      </c>
      <c r="C215" s="60" t="s">
        <v>938</v>
      </c>
      <c r="D215" s="119" t="s">
        <v>234</v>
      </c>
      <c r="E215" s="119" t="s">
        <v>1077</v>
      </c>
      <c r="F215" s="120">
        <v>7.8802029239999998</v>
      </c>
      <c r="G215" s="120">
        <v>1.9171088119999999</v>
      </c>
      <c r="H215" s="75">
        <f t="shared" si="6"/>
        <v>3.1104620012565043</v>
      </c>
      <c r="I215" s="61">
        <f t="shared" si="7"/>
        <v>7.7518975746455865E-4</v>
      </c>
      <c r="J215" s="122">
        <v>174.07064</v>
      </c>
      <c r="K215" s="122">
        <v>18.667636363636401</v>
      </c>
    </row>
    <row r="216" spans="1:11" x14ac:dyDescent="0.2">
      <c r="A216" s="119" t="s">
        <v>1933</v>
      </c>
      <c r="B216" s="60" t="s">
        <v>1820</v>
      </c>
      <c r="C216" s="60" t="s">
        <v>937</v>
      </c>
      <c r="D216" s="119" t="s">
        <v>871</v>
      </c>
      <c r="E216" s="119" t="s">
        <v>236</v>
      </c>
      <c r="F216" s="120">
        <v>7.7076370700000005</v>
      </c>
      <c r="G216" s="120">
        <v>1.9275810200000001</v>
      </c>
      <c r="H216" s="75">
        <f t="shared" si="6"/>
        <v>2.9986060196836761</v>
      </c>
      <c r="I216" s="61">
        <f t="shared" si="7"/>
        <v>7.5821414353696433E-4</v>
      </c>
      <c r="J216" s="122">
        <v>172.66492378999999</v>
      </c>
      <c r="K216" s="122">
        <v>42.0789545454546</v>
      </c>
    </row>
    <row r="217" spans="1:11" x14ac:dyDescent="0.2">
      <c r="A217" s="119" t="s">
        <v>2362</v>
      </c>
      <c r="B217" s="119" t="s">
        <v>53</v>
      </c>
      <c r="C217" s="119" t="s">
        <v>2003</v>
      </c>
      <c r="D217" s="119" t="s">
        <v>235</v>
      </c>
      <c r="E217" s="119" t="s">
        <v>236</v>
      </c>
      <c r="F217" s="120">
        <v>7.6806720300000002</v>
      </c>
      <c r="G217" s="120">
        <v>10.69756449</v>
      </c>
      <c r="H217" s="75">
        <f t="shared" si="6"/>
        <v>-0.28201675837712104</v>
      </c>
      <c r="I217" s="121">
        <f t="shared" si="7"/>
        <v>7.5556154397585912E-4</v>
      </c>
      <c r="J217" s="122">
        <v>395.46408087999998</v>
      </c>
      <c r="K217" s="122">
        <v>5.2293636363636402</v>
      </c>
    </row>
    <row r="218" spans="1:11" x14ac:dyDescent="0.2">
      <c r="A218" s="119" t="s">
        <v>2840</v>
      </c>
      <c r="B218" s="60" t="s">
        <v>192</v>
      </c>
      <c r="C218" s="60" t="s">
        <v>937</v>
      </c>
      <c r="D218" s="119" t="s">
        <v>235</v>
      </c>
      <c r="E218" s="119" t="s">
        <v>1077</v>
      </c>
      <c r="F218" s="120">
        <v>7.5633195329999996</v>
      </c>
      <c r="G218" s="120">
        <v>1.8964845589999999</v>
      </c>
      <c r="H218" s="75">
        <f t="shared" si="6"/>
        <v>2.9880733524074001</v>
      </c>
      <c r="I218" s="61">
        <f t="shared" si="7"/>
        <v>7.4401736744073076E-4</v>
      </c>
      <c r="J218" s="122">
        <v>337.64389804000001</v>
      </c>
      <c r="K218" s="122">
        <v>14.0549545454545</v>
      </c>
    </row>
    <row r="219" spans="1:11" x14ac:dyDescent="0.2">
      <c r="A219" s="119" t="s">
        <v>2559</v>
      </c>
      <c r="B219" s="60" t="s">
        <v>1019</v>
      </c>
      <c r="C219" s="60" t="s">
        <v>932</v>
      </c>
      <c r="D219" s="119" t="s">
        <v>234</v>
      </c>
      <c r="E219" s="119" t="s">
        <v>1077</v>
      </c>
      <c r="F219" s="120">
        <v>7.4059582113103302</v>
      </c>
      <c r="G219" s="120">
        <v>6.7925536175724401</v>
      </c>
      <c r="H219" s="75">
        <f t="shared" si="6"/>
        <v>9.0305447446304088E-2</v>
      </c>
      <c r="I219" s="61">
        <f t="shared" si="7"/>
        <v>7.2853745074678378E-4</v>
      </c>
      <c r="J219" s="122">
        <v>48.696366959999999</v>
      </c>
      <c r="K219" s="122">
        <v>39.974409090909099</v>
      </c>
    </row>
    <row r="220" spans="1:11" x14ac:dyDescent="0.2">
      <c r="A220" s="119" t="s">
        <v>1851</v>
      </c>
      <c r="B220" s="60" t="s">
        <v>536</v>
      </c>
      <c r="C220" s="60" t="s">
        <v>937</v>
      </c>
      <c r="D220" s="119" t="s">
        <v>235</v>
      </c>
      <c r="E220" s="119" t="s">
        <v>236</v>
      </c>
      <c r="F220" s="120">
        <v>7.3878065389999996</v>
      </c>
      <c r="G220" s="120">
        <v>13.284002503</v>
      </c>
      <c r="H220" s="75">
        <f t="shared" si="6"/>
        <v>-0.44385688444942928</v>
      </c>
      <c r="I220" s="61">
        <f t="shared" si="7"/>
        <v>7.2675183804219638E-4</v>
      </c>
      <c r="J220" s="122">
        <v>261.72880127000002</v>
      </c>
      <c r="K220" s="122">
        <v>37.541318181818198</v>
      </c>
    </row>
    <row r="221" spans="1:11" x14ac:dyDescent="0.2">
      <c r="A221" s="119" t="s">
        <v>2442</v>
      </c>
      <c r="B221" s="60" t="s">
        <v>121</v>
      </c>
      <c r="C221" s="60" t="s">
        <v>696</v>
      </c>
      <c r="D221" s="119" t="s">
        <v>234</v>
      </c>
      <c r="E221" s="119" t="s">
        <v>1077</v>
      </c>
      <c r="F221" s="120">
        <v>7.3685520449999995</v>
      </c>
      <c r="G221" s="120">
        <v>4.7951604649999995</v>
      </c>
      <c r="H221" s="75">
        <f t="shared" si="6"/>
        <v>0.53666433037710659</v>
      </c>
      <c r="I221" s="61">
        <f t="shared" si="7"/>
        <v>7.2485773878131258E-4</v>
      </c>
      <c r="J221" s="122">
        <v>60.917660171999998</v>
      </c>
      <c r="K221" s="122">
        <v>14.2912727272727</v>
      </c>
    </row>
    <row r="222" spans="1:11" x14ac:dyDescent="0.2">
      <c r="A222" s="119" t="s">
        <v>2391</v>
      </c>
      <c r="B222" s="119" t="s">
        <v>50</v>
      </c>
      <c r="C222" s="119" t="s">
        <v>2003</v>
      </c>
      <c r="D222" s="119" t="s">
        <v>235</v>
      </c>
      <c r="E222" s="119" t="s">
        <v>236</v>
      </c>
      <c r="F222" s="120">
        <v>7.3400474940000002</v>
      </c>
      <c r="G222" s="120">
        <v>7.2127648609999993</v>
      </c>
      <c r="H222" s="75">
        <f t="shared" si="6"/>
        <v>1.764685740529659E-2</v>
      </c>
      <c r="I222" s="121">
        <f t="shared" si="7"/>
        <v>7.2205369474977773E-4</v>
      </c>
      <c r="J222" s="122">
        <v>491.66788597999999</v>
      </c>
      <c r="K222" s="122">
        <v>4.5402727272727299</v>
      </c>
    </row>
    <row r="223" spans="1:11" x14ac:dyDescent="0.2">
      <c r="A223" s="119" t="s">
        <v>2273</v>
      </c>
      <c r="B223" s="60" t="s">
        <v>137</v>
      </c>
      <c r="C223" s="60" t="s">
        <v>696</v>
      </c>
      <c r="D223" s="119" t="s">
        <v>234</v>
      </c>
      <c r="E223" s="119" t="s">
        <v>1077</v>
      </c>
      <c r="F223" s="120">
        <v>7.2585027090000001</v>
      </c>
      <c r="G223" s="120">
        <v>5.4339163480000003</v>
      </c>
      <c r="H223" s="75">
        <f t="shared" si="6"/>
        <v>0.33577741064629274</v>
      </c>
      <c r="I223" s="61">
        <f t="shared" si="7"/>
        <v>7.1403198735006993E-4</v>
      </c>
      <c r="J223" s="122">
        <v>252.86230394040001</v>
      </c>
      <c r="K223" s="122">
        <v>13.236363636363601</v>
      </c>
    </row>
    <row r="224" spans="1:11" x14ac:dyDescent="0.2">
      <c r="A224" s="119" t="s">
        <v>2368</v>
      </c>
      <c r="B224" s="60" t="s">
        <v>264</v>
      </c>
      <c r="C224" s="60" t="s">
        <v>934</v>
      </c>
      <c r="D224" s="119" t="s">
        <v>234</v>
      </c>
      <c r="E224" s="119" t="s">
        <v>1077</v>
      </c>
      <c r="F224" s="120">
        <v>7.2340360599999993</v>
      </c>
      <c r="G224" s="120">
        <v>4.1690321400000006</v>
      </c>
      <c r="H224" s="75">
        <f t="shared" si="6"/>
        <v>0.73518356709046584</v>
      </c>
      <c r="I224" s="61">
        <f t="shared" si="7"/>
        <v>7.116251590123736E-4</v>
      </c>
      <c r="J224" s="122">
        <v>119.15639338</v>
      </c>
      <c r="K224" s="122">
        <v>24.754909090909099</v>
      </c>
    </row>
    <row r="225" spans="1:11" x14ac:dyDescent="0.2">
      <c r="A225" s="119" t="s">
        <v>1877</v>
      </c>
      <c r="B225" s="60" t="s">
        <v>404</v>
      </c>
      <c r="C225" s="60" t="s">
        <v>937</v>
      </c>
      <c r="D225" s="119" t="s">
        <v>871</v>
      </c>
      <c r="E225" s="119" t="s">
        <v>1077</v>
      </c>
      <c r="F225" s="120">
        <v>7.1465970399999996</v>
      </c>
      <c r="G225" s="120">
        <v>7.7171088799999996</v>
      </c>
      <c r="H225" s="75">
        <f t="shared" si="6"/>
        <v>-7.3928183322456875E-2</v>
      </c>
      <c r="I225" s="61">
        <f t="shared" si="7"/>
        <v>7.0302362509751693E-4</v>
      </c>
      <c r="J225" s="122">
        <v>285.73872499999999</v>
      </c>
      <c r="K225" s="122">
        <v>41.841681818181797</v>
      </c>
    </row>
    <row r="226" spans="1:11" x14ac:dyDescent="0.2">
      <c r="A226" s="119" t="s">
        <v>2225</v>
      </c>
      <c r="B226" s="60" t="s">
        <v>1464</v>
      </c>
      <c r="C226" s="60" t="s">
        <v>933</v>
      </c>
      <c r="D226" s="119" t="s">
        <v>234</v>
      </c>
      <c r="E226" s="119" t="s">
        <v>1077</v>
      </c>
      <c r="F226" s="120">
        <v>7.0795067989999998</v>
      </c>
      <c r="G226" s="120">
        <v>2.1922088250000002</v>
      </c>
      <c r="H226" s="75">
        <f t="shared" si="6"/>
        <v>2.2293943525202256</v>
      </c>
      <c r="I226" s="61">
        <f t="shared" si="7"/>
        <v>6.9642383723029925E-4</v>
      </c>
      <c r="J226" s="122">
        <v>11.07000734</v>
      </c>
      <c r="K226" s="122">
        <v>59.5104545454545</v>
      </c>
    </row>
    <row r="227" spans="1:11" x14ac:dyDescent="0.2">
      <c r="A227" s="119" t="s">
        <v>2139</v>
      </c>
      <c r="B227" s="60" t="s">
        <v>2140</v>
      </c>
      <c r="C227" s="60" t="s">
        <v>937</v>
      </c>
      <c r="D227" s="119" t="s">
        <v>871</v>
      </c>
      <c r="E227" s="119" t="s">
        <v>236</v>
      </c>
      <c r="F227" s="120">
        <v>7.0517204800000002</v>
      </c>
      <c r="G227" s="120">
        <v>2.4564810499999998</v>
      </c>
      <c r="H227" s="75">
        <f t="shared" si="6"/>
        <v>1.870659425603955</v>
      </c>
      <c r="I227" s="61">
        <f t="shared" si="7"/>
        <v>6.9369044697446694E-4</v>
      </c>
      <c r="J227" s="122">
        <v>113.61559355</v>
      </c>
      <c r="K227" s="122">
        <v>15.3898636363636</v>
      </c>
    </row>
    <row r="228" spans="1:11" x14ac:dyDescent="0.2">
      <c r="A228" s="119" t="s">
        <v>2314</v>
      </c>
      <c r="B228" s="60" t="s">
        <v>437</v>
      </c>
      <c r="C228" s="60" t="s">
        <v>937</v>
      </c>
      <c r="D228" s="119" t="s">
        <v>235</v>
      </c>
      <c r="E228" s="119" t="s">
        <v>236</v>
      </c>
      <c r="F228" s="120">
        <v>7.0160700650000001</v>
      </c>
      <c r="G228" s="120">
        <v>6.6555376399999995</v>
      </c>
      <c r="H228" s="75">
        <f t="shared" si="6"/>
        <v>5.4170293145543891E-2</v>
      </c>
      <c r="I228" s="61">
        <f t="shared" si="7"/>
        <v>6.9018345142829983E-4</v>
      </c>
      <c r="J228" s="122">
        <v>102.3663595</v>
      </c>
      <c r="K228" s="122">
        <v>22.707318181818199</v>
      </c>
    </row>
    <row r="229" spans="1:11" x14ac:dyDescent="0.2">
      <c r="A229" s="119" t="s">
        <v>2832</v>
      </c>
      <c r="B229" s="60" t="s">
        <v>367</v>
      </c>
      <c r="C229" s="60" t="s">
        <v>696</v>
      </c>
      <c r="D229" s="119" t="s">
        <v>235</v>
      </c>
      <c r="E229" s="119" t="s">
        <v>1077</v>
      </c>
      <c r="F229" s="120">
        <v>6.9663728159999998</v>
      </c>
      <c r="G229" s="120">
        <v>2.6702452189999999</v>
      </c>
      <c r="H229" s="75">
        <f t="shared" si="6"/>
        <v>1.6088887891011332</v>
      </c>
      <c r="I229" s="61">
        <f t="shared" si="7"/>
        <v>6.8529464351681387E-4</v>
      </c>
      <c r="J229" s="122">
        <v>80.582665142019621</v>
      </c>
      <c r="K229" s="122">
        <v>23.217727272727299</v>
      </c>
    </row>
    <row r="230" spans="1:11" x14ac:dyDescent="0.2">
      <c r="A230" s="119" t="s">
        <v>1916</v>
      </c>
      <c r="B230" s="60" t="s">
        <v>1601</v>
      </c>
      <c r="C230" s="60" t="s">
        <v>937</v>
      </c>
      <c r="D230" s="119" t="s">
        <v>235</v>
      </c>
      <c r="E230" s="119" t="s">
        <v>1077</v>
      </c>
      <c r="F230" s="120">
        <v>6.962874835</v>
      </c>
      <c r="G230" s="120">
        <v>5.7919089599999998</v>
      </c>
      <c r="H230" s="75">
        <f t="shared" si="6"/>
        <v>0.20217270041482149</v>
      </c>
      <c r="I230" s="61">
        <f t="shared" si="7"/>
        <v>6.8495054082438867E-4</v>
      </c>
      <c r="J230" s="122">
        <v>240.98365797999998</v>
      </c>
      <c r="K230" s="122">
        <v>67.1041363636364</v>
      </c>
    </row>
    <row r="231" spans="1:11" x14ac:dyDescent="0.2">
      <c r="A231" s="119" t="s">
        <v>1883</v>
      </c>
      <c r="B231" s="60" t="s">
        <v>407</v>
      </c>
      <c r="C231" s="60" t="s">
        <v>937</v>
      </c>
      <c r="D231" s="119" t="s">
        <v>871</v>
      </c>
      <c r="E231" s="119" t="s">
        <v>236</v>
      </c>
      <c r="F231" s="120">
        <v>6.9558665889999993</v>
      </c>
      <c r="G231" s="120">
        <v>11.54686459</v>
      </c>
      <c r="H231" s="75">
        <f t="shared" si="6"/>
        <v>-0.39759693769821902</v>
      </c>
      <c r="I231" s="61">
        <f t="shared" si="7"/>
        <v>6.8426112704032902E-4</v>
      </c>
      <c r="J231" s="122">
        <v>355.12682150000001</v>
      </c>
      <c r="K231" s="122">
        <v>68.535909090909101</v>
      </c>
    </row>
    <row r="232" spans="1:11" x14ac:dyDescent="0.2">
      <c r="A232" s="119" t="s">
        <v>1936</v>
      </c>
      <c r="B232" s="60" t="s">
        <v>7</v>
      </c>
      <c r="C232" s="60" t="s">
        <v>937</v>
      </c>
      <c r="D232" s="119" t="s">
        <v>871</v>
      </c>
      <c r="E232" s="119" t="s">
        <v>1077</v>
      </c>
      <c r="F232" s="120">
        <v>6.9469171009999995</v>
      </c>
      <c r="G232" s="120">
        <v>4.4343511040000001</v>
      </c>
      <c r="H232" s="75">
        <f t="shared" si="6"/>
        <v>0.56661413092290847</v>
      </c>
      <c r="I232" s="61">
        <f t="shared" si="7"/>
        <v>6.8338074978366954E-4</v>
      </c>
      <c r="J232" s="122">
        <v>165.0475869</v>
      </c>
      <c r="K232" s="122">
        <v>35.686318181818201</v>
      </c>
    </row>
    <row r="233" spans="1:11" x14ac:dyDescent="0.2">
      <c r="A233" s="119" t="s">
        <v>1746</v>
      </c>
      <c r="B233" s="119" t="s">
        <v>188</v>
      </c>
      <c r="C233" s="119" t="s">
        <v>696</v>
      </c>
      <c r="D233" s="119" t="s">
        <v>234</v>
      </c>
      <c r="E233" s="119" t="s">
        <v>236</v>
      </c>
      <c r="F233" s="120">
        <v>6.9312733099999999</v>
      </c>
      <c r="G233" s="120">
        <v>1.27814855</v>
      </c>
      <c r="H233" s="75">
        <f t="shared" si="6"/>
        <v>4.4229012034634003</v>
      </c>
      <c r="I233" s="121">
        <f t="shared" si="7"/>
        <v>6.818418418814146E-4</v>
      </c>
      <c r="J233" s="122">
        <v>116.64268989599999</v>
      </c>
      <c r="K233" s="122">
        <v>2.8747272727272701</v>
      </c>
    </row>
    <row r="234" spans="1:11" x14ac:dyDescent="0.2">
      <c r="A234" s="119" t="s">
        <v>2544</v>
      </c>
      <c r="B234" s="119" t="s">
        <v>70</v>
      </c>
      <c r="C234" s="119" t="s">
        <v>932</v>
      </c>
      <c r="D234" s="119" t="s">
        <v>234</v>
      </c>
      <c r="E234" s="119" t="s">
        <v>1077</v>
      </c>
      <c r="F234" s="120">
        <v>6.9266648750000002</v>
      </c>
      <c r="G234" s="120">
        <v>8.2844469850000007</v>
      </c>
      <c r="H234" s="75">
        <f t="shared" si="6"/>
        <v>-0.16389532245887151</v>
      </c>
      <c r="I234" s="121">
        <f t="shared" si="7"/>
        <v>6.8138850182857653E-4</v>
      </c>
      <c r="J234" s="122">
        <v>855.46844712500001</v>
      </c>
      <c r="K234" s="122">
        <v>5.6529090909090902</v>
      </c>
    </row>
    <row r="235" spans="1:11" x14ac:dyDescent="0.2">
      <c r="A235" s="119" t="s">
        <v>2312</v>
      </c>
      <c r="B235" s="60" t="s">
        <v>435</v>
      </c>
      <c r="C235" s="60" t="s">
        <v>937</v>
      </c>
      <c r="D235" s="119" t="s">
        <v>235</v>
      </c>
      <c r="E235" s="119" t="s">
        <v>236</v>
      </c>
      <c r="F235" s="120">
        <v>6.8595900900000002</v>
      </c>
      <c r="G235" s="120">
        <v>4.8683139299999993</v>
      </c>
      <c r="H235" s="75">
        <f t="shared" si="6"/>
        <v>0.4090278869916677</v>
      </c>
      <c r="I235" s="61">
        <f t="shared" si="7"/>
        <v>6.7479023439592203E-4</v>
      </c>
      <c r="J235" s="122">
        <v>14.966580949999999</v>
      </c>
      <c r="K235" s="122">
        <v>24.211545454545501</v>
      </c>
    </row>
    <row r="236" spans="1:11" x14ac:dyDescent="0.2">
      <c r="A236" s="119" t="s">
        <v>2188</v>
      </c>
      <c r="B236" s="60" t="s">
        <v>287</v>
      </c>
      <c r="C236" s="60" t="s">
        <v>933</v>
      </c>
      <c r="D236" s="119" t="s">
        <v>234</v>
      </c>
      <c r="E236" s="119" t="s">
        <v>1077</v>
      </c>
      <c r="F236" s="120">
        <v>6.8019227699999991</v>
      </c>
      <c r="G236" s="120">
        <v>6.9281358339999999</v>
      </c>
      <c r="H236" s="75">
        <f t="shared" si="6"/>
        <v>-1.8217463835019987E-2</v>
      </c>
      <c r="I236" s="61">
        <f t="shared" si="7"/>
        <v>6.6911739624244207E-4</v>
      </c>
      <c r="J236" s="122">
        <v>248.39551272</v>
      </c>
      <c r="K236" s="122">
        <v>8.7955000000000005</v>
      </c>
    </row>
    <row r="237" spans="1:11" x14ac:dyDescent="0.2">
      <c r="A237" s="119" t="s">
        <v>2008</v>
      </c>
      <c r="B237" s="60" t="s">
        <v>506</v>
      </c>
      <c r="C237" s="60" t="s">
        <v>2003</v>
      </c>
      <c r="D237" s="119" t="s">
        <v>235</v>
      </c>
      <c r="E237" s="119" t="s">
        <v>236</v>
      </c>
      <c r="F237" s="120">
        <v>6.7950362389999999</v>
      </c>
      <c r="G237" s="120">
        <v>9.681712769999999</v>
      </c>
      <c r="H237" s="75">
        <f t="shared" si="6"/>
        <v>-0.29815762970625692</v>
      </c>
      <c r="I237" s="61">
        <f t="shared" si="7"/>
        <v>6.6843995578219672E-4</v>
      </c>
      <c r="J237" s="122">
        <v>470.16213298000002</v>
      </c>
      <c r="K237" s="122">
        <v>19.417636363636401</v>
      </c>
    </row>
    <row r="238" spans="1:11" x14ac:dyDescent="0.2">
      <c r="A238" s="119" t="s">
        <v>1878</v>
      </c>
      <c r="B238" s="60" t="s">
        <v>49</v>
      </c>
      <c r="C238" s="60" t="s">
        <v>937</v>
      </c>
      <c r="D238" s="119" t="s">
        <v>871</v>
      </c>
      <c r="E238" s="119" t="s">
        <v>236</v>
      </c>
      <c r="F238" s="120">
        <v>6.745049216</v>
      </c>
      <c r="G238" s="120">
        <v>2.658960328</v>
      </c>
      <c r="H238" s="75">
        <f t="shared" si="6"/>
        <v>1.5367242771438594</v>
      </c>
      <c r="I238" s="61">
        <f t="shared" si="7"/>
        <v>6.6352264228031589E-4</v>
      </c>
      <c r="J238" s="122">
        <v>265.32901577000001</v>
      </c>
      <c r="K238" s="122">
        <v>32.632090909090898</v>
      </c>
    </row>
    <row r="239" spans="1:11" x14ac:dyDescent="0.2">
      <c r="A239" s="119" t="s">
        <v>1978</v>
      </c>
      <c r="B239" s="60" t="s">
        <v>24</v>
      </c>
      <c r="C239" s="60" t="s">
        <v>937</v>
      </c>
      <c r="D239" s="119" t="s">
        <v>871</v>
      </c>
      <c r="E239" s="119" t="s">
        <v>236</v>
      </c>
      <c r="F239" s="120">
        <v>6.7433320300000004</v>
      </c>
      <c r="G239" s="120">
        <v>5.3971783389999999</v>
      </c>
      <c r="H239" s="75">
        <f t="shared" si="6"/>
        <v>0.24941804892247066</v>
      </c>
      <c r="I239" s="61">
        <f t="shared" si="7"/>
        <v>6.6335371960006269E-4</v>
      </c>
      <c r="J239" s="122">
        <v>83.810475519999997</v>
      </c>
      <c r="K239" s="122">
        <v>6.3686818181818197</v>
      </c>
    </row>
    <row r="240" spans="1:11" x14ac:dyDescent="0.2">
      <c r="A240" s="119" t="s">
        <v>515</v>
      </c>
      <c r="B240" s="60" t="s">
        <v>60</v>
      </c>
      <c r="C240" s="60" t="s">
        <v>520</v>
      </c>
      <c r="D240" s="119" t="s">
        <v>234</v>
      </c>
      <c r="E240" s="119" t="s">
        <v>1077</v>
      </c>
      <c r="F240" s="120">
        <v>6.6396488140000001</v>
      </c>
      <c r="G240" s="120">
        <v>6.8367339220000005</v>
      </c>
      <c r="H240" s="75">
        <f t="shared" si="6"/>
        <v>-2.8827377260624121E-2</v>
      </c>
      <c r="I240" s="61">
        <f t="shared" si="7"/>
        <v>6.5315421486149847E-4</v>
      </c>
      <c r="J240" s="122">
        <v>82.869595020000006</v>
      </c>
      <c r="K240" s="122">
        <v>80.875181818181801</v>
      </c>
    </row>
    <row r="241" spans="1:11" x14ac:dyDescent="0.2">
      <c r="A241" s="119" t="s">
        <v>2968</v>
      </c>
      <c r="B241" s="60" t="s">
        <v>364</v>
      </c>
      <c r="C241" s="60" t="s">
        <v>696</v>
      </c>
      <c r="D241" s="119" t="s">
        <v>234</v>
      </c>
      <c r="E241" s="119" t="s">
        <v>1077</v>
      </c>
      <c r="F241" s="120">
        <v>6.6007065350000005</v>
      </c>
      <c r="G241" s="120">
        <v>9.1887186099999987</v>
      </c>
      <c r="H241" s="75">
        <f t="shared" si="6"/>
        <v>-0.28165103153594107</v>
      </c>
      <c r="I241" s="61">
        <f t="shared" si="7"/>
        <v>6.4932339272350675E-4</v>
      </c>
      <c r="J241" s="122">
        <v>198.26314612571721</v>
      </c>
      <c r="K241" s="122">
        <v>29.901318181818201</v>
      </c>
    </row>
    <row r="242" spans="1:11" x14ac:dyDescent="0.2">
      <c r="A242" s="119" t="s">
        <v>2477</v>
      </c>
      <c r="B242" s="60" t="s">
        <v>252</v>
      </c>
      <c r="C242" s="60" t="s">
        <v>934</v>
      </c>
      <c r="D242" s="119" t="s">
        <v>234</v>
      </c>
      <c r="E242" s="119" t="s">
        <v>1077</v>
      </c>
      <c r="F242" s="120">
        <v>6.5705025800000003</v>
      </c>
      <c r="G242" s="120">
        <v>12.79469484</v>
      </c>
      <c r="H242" s="75">
        <f t="shared" si="6"/>
        <v>-0.48646664401415296</v>
      </c>
      <c r="I242" s="61">
        <f t="shared" si="7"/>
        <v>6.4635217525909206E-4</v>
      </c>
      <c r="J242" s="122">
        <v>8.9813034300000005</v>
      </c>
      <c r="K242" s="122">
        <v>32.2188181818182</v>
      </c>
    </row>
    <row r="243" spans="1:11" x14ac:dyDescent="0.2">
      <c r="A243" s="119" t="s">
        <v>2612</v>
      </c>
      <c r="B243" s="60" t="s">
        <v>950</v>
      </c>
      <c r="C243" s="60" t="s">
        <v>696</v>
      </c>
      <c r="D243" s="119" t="s">
        <v>235</v>
      </c>
      <c r="E243" s="119" t="s">
        <v>1077</v>
      </c>
      <c r="F243" s="120">
        <v>6.52529337</v>
      </c>
      <c r="G243" s="120">
        <v>18.069214946999999</v>
      </c>
      <c r="H243" s="75">
        <f t="shared" si="6"/>
        <v>-0.63887233678166067</v>
      </c>
      <c r="I243" s="61">
        <f t="shared" si="7"/>
        <v>6.4190486382903619E-4</v>
      </c>
      <c r="J243" s="122">
        <v>153.04507237999999</v>
      </c>
      <c r="K243" s="122">
        <v>40.823909090909098</v>
      </c>
    </row>
    <row r="244" spans="1:11" x14ac:dyDescent="0.2">
      <c r="A244" s="119" t="s">
        <v>1903</v>
      </c>
      <c r="B244" s="60" t="s">
        <v>2856</v>
      </c>
      <c r="C244" s="60" t="s">
        <v>937</v>
      </c>
      <c r="D244" s="119" t="s">
        <v>871</v>
      </c>
      <c r="E244" s="119" t="s">
        <v>1077</v>
      </c>
      <c r="F244" s="120">
        <v>6.4156471100000001</v>
      </c>
      <c r="G244" s="120">
        <v>4.5501144199999999</v>
      </c>
      <c r="H244" s="75">
        <f t="shared" si="6"/>
        <v>0.40999687432036058</v>
      </c>
      <c r="I244" s="61">
        <f t="shared" si="7"/>
        <v>6.3111876371003679E-4</v>
      </c>
      <c r="J244" s="122">
        <v>292.98256433000006</v>
      </c>
      <c r="K244" s="122">
        <v>19.2693181818182</v>
      </c>
    </row>
    <row r="245" spans="1:11" x14ac:dyDescent="0.2">
      <c r="A245" s="119" t="s">
        <v>2476</v>
      </c>
      <c r="B245" s="60" t="s">
        <v>54</v>
      </c>
      <c r="C245" s="60" t="s">
        <v>2003</v>
      </c>
      <c r="D245" s="119" t="s">
        <v>235</v>
      </c>
      <c r="E245" s="119" t="s">
        <v>236</v>
      </c>
      <c r="F245" s="120">
        <v>6.38199016</v>
      </c>
      <c r="G245" s="120">
        <v>4.1917602350000003</v>
      </c>
      <c r="H245" s="75">
        <f t="shared" si="6"/>
        <v>0.52250839795468407</v>
      </c>
      <c r="I245" s="61">
        <f t="shared" si="7"/>
        <v>6.2780786890705707E-4</v>
      </c>
      <c r="J245" s="122">
        <v>38.722671829999996</v>
      </c>
      <c r="K245" s="122">
        <v>10.9754545454545</v>
      </c>
    </row>
    <row r="246" spans="1:11" x14ac:dyDescent="0.2">
      <c r="A246" s="119" t="s">
        <v>1898</v>
      </c>
      <c r="B246" s="60" t="s">
        <v>26</v>
      </c>
      <c r="C246" s="60" t="s">
        <v>937</v>
      </c>
      <c r="D246" s="119" t="s">
        <v>871</v>
      </c>
      <c r="E246" s="119" t="s">
        <v>236</v>
      </c>
      <c r="F246" s="120">
        <v>6.3791745769999997</v>
      </c>
      <c r="G246" s="120">
        <v>10.77875173</v>
      </c>
      <c r="H246" s="75">
        <f t="shared" si="6"/>
        <v>-0.40817130435937776</v>
      </c>
      <c r="I246" s="61">
        <f t="shared" si="7"/>
        <v>6.2753089493520109E-4</v>
      </c>
      <c r="J246" s="122">
        <v>347.78431024000002</v>
      </c>
      <c r="K246" s="122">
        <v>12.6273181818182</v>
      </c>
    </row>
    <row r="247" spans="1:11" x14ac:dyDescent="0.2">
      <c r="A247" s="119" t="s">
        <v>2382</v>
      </c>
      <c r="B247" s="60" t="s">
        <v>171</v>
      </c>
      <c r="C247" s="60" t="s">
        <v>696</v>
      </c>
      <c r="D247" s="119" t="s">
        <v>234</v>
      </c>
      <c r="E247" s="119" t="s">
        <v>1077</v>
      </c>
      <c r="F247" s="120">
        <v>6.3621389400000004</v>
      </c>
      <c r="G247" s="120">
        <v>11.7023701</v>
      </c>
      <c r="H247" s="75">
        <f t="shared" si="6"/>
        <v>-0.45633757216412074</v>
      </c>
      <c r="I247" s="61">
        <f t="shared" si="7"/>
        <v>6.258550686345783E-4</v>
      </c>
      <c r="J247" s="122">
        <v>135.41212992359999</v>
      </c>
      <c r="K247" s="122">
        <v>18.643000000000001</v>
      </c>
    </row>
    <row r="248" spans="1:11" x14ac:dyDescent="0.2">
      <c r="A248" s="119" t="s">
        <v>1893</v>
      </c>
      <c r="B248" s="60" t="s">
        <v>1599</v>
      </c>
      <c r="C248" s="60" t="s">
        <v>937</v>
      </c>
      <c r="D248" s="119" t="s">
        <v>871</v>
      </c>
      <c r="E248" s="119" t="s">
        <v>1077</v>
      </c>
      <c r="F248" s="120">
        <v>6.2390746300000002</v>
      </c>
      <c r="G248" s="120">
        <v>2.78715073</v>
      </c>
      <c r="H248" s="75">
        <f t="shared" si="6"/>
        <v>1.2385135338554152</v>
      </c>
      <c r="I248" s="61">
        <f t="shared" si="7"/>
        <v>6.1374901076506605E-4</v>
      </c>
      <c r="J248" s="122">
        <v>187.54047274000001</v>
      </c>
      <c r="K248" s="122">
        <v>24.553772727272701</v>
      </c>
    </row>
    <row r="249" spans="1:11" x14ac:dyDescent="0.2">
      <c r="A249" s="119" t="s">
        <v>1720</v>
      </c>
      <c r="B249" s="60" t="s">
        <v>886</v>
      </c>
      <c r="C249" s="60" t="s">
        <v>169</v>
      </c>
      <c r="D249" s="119" t="s">
        <v>871</v>
      </c>
      <c r="E249" s="119" t="s">
        <v>1077</v>
      </c>
      <c r="F249" s="120">
        <v>6.1885868090000002</v>
      </c>
      <c r="G249" s="120">
        <v>1.2027232969999999</v>
      </c>
      <c r="H249" s="75">
        <f t="shared" si="6"/>
        <v>4.1454784524723483</v>
      </c>
      <c r="I249" s="61">
        <f t="shared" si="7"/>
        <v>6.0878243286176031E-4</v>
      </c>
      <c r="J249" s="122">
        <v>359.98559999999998</v>
      </c>
      <c r="K249" s="122">
        <v>20.243863636363599</v>
      </c>
    </row>
    <row r="250" spans="1:11" x14ac:dyDescent="0.2">
      <c r="A250" s="119" t="s">
        <v>1791</v>
      </c>
      <c r="B250" s="60" t="s">
        <v>152</v>
      </c>
      <c r="C250" s="60" t="s">
        <v>696</v>
      </c>
      <c r="D250" s="119" t="s">
        <v>234</v>
      </c>
      <c r="E250" s="119" t="s">
        <v>1077</v>
      </c>
      <c r="F250" s="120">
        <v>6.1751036969999999</v>
      </c>
      <c r="G250" s="120">
        <v>3.2887265129999999</v>
      </c>
      <c r="H250" s="75">
        <f t="shared" si="6"/>
        <v>0.87765801521970466</v>
      </c>
      <c r="I250" s="61">
        <f t="shared" si="7"/>
        <v>6.0745607484510129E-4</v>
      </c>
      <c r="J250" s="122">
        <v>81.533300849200003</v>
      </c>
      <c r="K250" s="122">
        <v>80.750727272727303</v>
      </c>
    </row>
    <row r="251" spans="1:11" x14ac:dyDescent="0.2">
      <c r="A251" s="119" t="s">
        <v>2425</v>
      </c>
      <c r="B251" s="60" t="s">
        <v>1293</v>
      </c>
      <c r="C251" s="60" t="s">
        <v>934</v>
      </c>
      <c r="D251" s="119" t="s">
        <v>234</v>
      </c>
      <c r="E251" s="119" t="s">
        <v>1077</v>
      </c>
      <c r="F251" s="120">
        <v>6.1749083600000008</v>
      </c>
      <c r="G251" s="120">
        <v>9.5775339600000002</v>
      </c>
      <c r="H251" s="75">
        <f t="shared" si="6"/>
        <v>-0.3552715776535863</v>
      </c>
      <c r="I251" s="61">
        <f t="shared" si="7"/>
        <v>6.0743685919252056E-4</v>
      </c>
      <c r="J251" s="122">
        <v>965.46563802057199</v>
      </c>
      <c r="K251" s="122">
        <v>9.3350909090909102</v>
      </c>
    </row>
    <row r="252" spans="1:11" x14ac:dyDescent="0.2">
      <c r="A252" s="119" t="s">
        <v>2842</v>
      </c>
      <c r="B252" s="60" t="s">
        <v>405</v>
      </c>
      <c r="C252" s="60" t="s">
        <v>937</v>
      </c>
      <c r="D252" s="119" t="s">
        <v>871</v>
      </c>
      <c r="E252" s="119" t="s">
        <v>1077</v>
      </c>
      <c r="F252" s="120">
        <v>6.1382378920000003</v>
      </c>
      <c r="G252" s="120">
        <v>5.5566457329999999</v>
      </c>
      <c r="H252" s="75">
        <f t="shared" si="6"/>
        <v>0.1046660497979961</v>
      </c>
      <c r="I252" s="61">
        <f t="shared" si="7"/>
        <v>6.0382951919516381E-4</v>
      </c>
      <c r="J252" s="122">
        <v>880.62583686000005</v>
      </c>
      <c r="K252" s="122">
        <v>18.840318181818201</v>
      </c>
    </row>
    <row r="253" spans="1:11" x14ac:dyDescent="0.2">
      <c r="A253" s="119" t="s">
        <v>2439</v>
      </c>
      <c r="B253" s="60" t="s">
        <v>122</v>
      </c>
      <c r="C253" s="60" t="s">
        <v>696</v>
      </c>
      <c r="D253" s="119" t="s">
        <v>234</v>
      </c>
      <c r="E253" s="119" t="s">
        <v>1077</v>
      </c>
      <c r="F253" s="120">
        <v>6.1360488000000002</v>
      </c>
      <c r="G253" s="120">
        <v>2.2200359900000004</v>
      </c>
      <c r="H253" s="75">
        <f t="shared" si="6"/>
        <v>1.7639411377290326</v>
      </c>
      <c r="I253" s="61">
        <f t="shared" si="7"/>
        <v>6.0361417427157323E-4</v>
      </c>
      <c r="J253" s="122">
        <v>12.1275737525</v>
      </c>
      <c r="K253" s="122">
        <v>9.1261818181818199</v>
      </c>
    </row>
    <row r="254" spans="1:11" x14ac:dyDescent="0.2">
      <c r="A254" s="119" t="s">
        <v>2645</v>
      </c>
      <c r="B254" s="60" t="s">
        <v>374</v>
      </c>
      <c r="C254" s="60" t="s">
        <v>935</v>
      </c>
      <c r="D254" s="119" t="s">
        <v>234</v>
      </c>
      <c r="E254" s="119" t="s">
        <v>1077</v>
      </c>
      <c r="F254" s="120">
        <v>6.1031274510000006</v>
      </c>
      <c r="G254" s="120">
        <v>13.981752192</v>
      </c>
      <c r="H254" s="75">
        <f t="shared" si="6"/>
        <v>-0.56349337570922953</v>
      </c>
      <c r="I254" s="61">
        <f t="shared" si="7"/>
        <v>6.0037564186411567E-4</v>
      </c>
      <c r="J254" s="122">
        <v>115.45211929116</v>
      </c>
      <c r="K254" s="122">
        <v>24.945090909090901</v>
      </c>
    </row>
    <row r="255" spans="1:11" x14ac:dyDescent="0.2">
      <c r="A255" s="119" t="s">
        <v>2241</v>
      </c>
      <c r="B255" s="60" t="s">
        <v>573</v>
      </c>
      <c r="C255" s="60" t="s">
        <v>933</v>
      </c>
      <c r="D255" s="119" t="s">
        <v>234</v>
      </c>
      <c r="E255" s="119" t="s">
        <v>1077</v>
      </c>
      <c r="F255" s="120">
        <v>6.0942306200000003</v>
      </c>
      <c r="G255" s="120">
        <v>4.1907526549999998</v>
      </c>
      <c r="H255" s="75">
        <f t="shared" si="6"/>
        <v>0.45420909361686013</v>
      </c>
      <c r="I255" s="61">
        <f t="shared" si="7"/>
        <v>5.9950044457140518E-4</v>
      </c>
      <c r="J255" s="122">
        <v>559.41234603999999</v>
      </c>
      <c r="K255" s="122">
        <v>9.7560454545454594</v>
      </c>
    </row>
    <row r="256" spans="1:11" x14ac:dyDescent="0.2">
      <c r="A256" s="119" t="s">
        <v>2128</v>
      </c>
      <c r="B256" s="60" t="s">
        <v>395</v>
      </c>
      <c r="C256" s="60" t="s">
        <v>1027</v>
      </c>
      <c r="D256" s="119" t="s">
        <v>871</v>
      </c>
      <c r="E256" s="119" t="s">
        <v>236</v>
      </c>
      <c r="F256" s="120">
        <v>6.0602169239999997</v>
      </c>
      <c r="G256" s="120">
        <v>9.4361750409999985</v>
      </c>
      <c r="H256" s="75">
        <f t="shared" si="6"/>
        <v>-0.35776764444613696</v>
      </c>
      <c r="I256" s="61">
        <f t="shared" si="7"/>
        <v>5.9615445602174359E-4</v>
      </c>
      <c r="J256" s="122">
        <v>696.25845394160012</v>
      </c>
      <c r="K256" s="122">
        <v>12.7895</v>
      </c>
    </row>
    <row r="257" spans="1:11" x14ac:dyDescent="0.2">
      <c r="A257" s="119" t="s">
        <v>1710</v>
      </c>
      <c r="B257" s="60" t="s">
        <v>1463</v>
      </c>
      <c r="C257" s="60" t="s">
        <v>169</v>
      </c>
      <c r="D257" s="119" t="s">
        <v>235</v>
      </c>
      <c r="E257" s="119" t="s">
        <v>236</v>
      </c>
      <c r="F257" s="120">
        <v>6.0527836299999995</v>
      </c>
      <c r="G257" s="120">
        <v>3.70387976</v>
      </c>
      <c r="H257" s="75">
        <f t="shared" si="6"/>
        <v>0.63417389931686108</v>
      </c>
      <c r="I257" s="61">
        <f t="shared" si="7"/>
        <v>5.9542322950021927E-4</v>
      </c>
      <c r="J257" s="122">
        <v>74.495903999999996</v>
      </c>
      <c r="K257" s="122">
        <v>20.225272727272699</v>
      </c>
    </row>
    <row r="258" spans="1:11" x14ac:dyDescent="0.2">
      <c r="A258" s="119" t="s">
        <v>2761</v>
      </c>
      <c r="B258" s="60" t="s">
        <v>1028</v>
      </c>
      <c r="C258" s="60" t="s">
        <v>938</v>
      </c>
      <c r="D258" s="119" t="s">
        <v>234</v>
      </c>
      <c r="E258" s="119" t="s">
        <v>1077</v>
      </c>
      <c r="F258" s="120">
        <v>6.02626814</v>
      </c>
      <c r="G258" s="120">
        <v>3.1249015299999998</v>
      </c>
      <c r="H258" s="75">
        <f t="shared" si="6"/>
        <v>0.92846657155305645</v>
      </c>
      <c r="I258" s="61">
        <f t="shared" si="7"/>
        <v>5.928148529824582E-4</v>
      </c>
      <c r="J258" s="122">
        <v>6.8742000000000001</v>
      </c>
      <c r="K258" s="122">
        <v>10.0998181818182</v>
      </c>
    </row>
    <row r="259" spans="1:11" x14ac:dyDescent="0.2">
      <c r="A259" s="119" t="s">
        <v>2113</v>
      </c>
      <c r="B259" s="60" t="s">
        <v>153</v>
      </c>
      <c r="C259" s="60" t="s">
        <v>1027</v>
      </c>
      <c r="D259" s="119" t="s">
        <v>871</v>
      </c>
      <c r="E259" s="119" t="s">
        <v>236</v>
      </c>
      <c r="F259" s="120">
        <v>6.0197302559999999</v>
      </c>
      <c r="G259" s="120">
        <v>6.1356250899999996</v>
      </c>
      <c r="H259" s="75">
        <f t="shared" si="6"/>
        <v>-1.8888838920241069E-2</v>
      </c>
      <c r="I259" s="61">
        <f t="shared" si="7"/>
        <v>5.9217170955567458E-4</v>
      </c>
      <c r="J259" s="122">
        <v>298.13543150136007</v>
      </c>
      <c r="K259" s="122">
        <v>25.9813181818182</v>
      </c>
    </row>
    <row r="260" spans="1:11" x14ac:dyDescent="0.2">
      <c r="A260" s="119" t="s">
        <v>2253</v>
      </c>
      <c r="B260" s="60" t="s">
        <v>455</v>
      </c>
      <c r="C260" s="60" t="s">
        <v>933</v>
      </c>
      <c r="D260" s="119" t="s">
        <v>234</v>
      </c>
      <c r="E260" s="119" t="s">
        <v>1077</v>
      </c>
      <c r="F260" s="120">
        <v>5.9991694680000007</v>
      </c>
      <c r="G260" s="120">
        <v>9.7369792219999987</v>
      </c>
      <c r="H260" s="75">
        <f t="shared" si="6"/>
        <v>-0.38387775805813451</v>
      </c>
      <c r="I260" s="61">
        <f t="shared" si="7"/>
        <v>5.901491078007811E-4</v>
      </c>
      <c r="J260" s="122">
        <v>105.34280579999999</v>
      </c>
      <c r="K260" s="122">
        <v>12.884</v>
      </c>
    </row>
    <row r="261" spans="1:11" x14ac:dyDescent="0.2">
      <c r="A261" s="119" t="s">
        <v>2017</v>
      </c>
      <c r="B261" s="60" t="s">
        <v>191</v>
      </c>
      <c r="C261" s="60" t="s">
        <v>2003</v>
      </c>
      <c r="D261" s="119" t="s">
        <v>235</v>
      </c>
      <c r="E261" s="119" t="s">
        <v>236</v>
      </c>
      <c r="F261" s="120">
        <v>5.9977317860000001</v>
      </c>
      <c r="G261" s="120">
        <v>3.5031966430000003</v>
      </c>
      <c r="H261" s="75">
        <f t="shared" si="6"/>
        <v>0.7120739704933543</v>
      </c>
      <c r="I261" s="61">
        <f t="shared" si="7"/>
        <v>5.9000768043252166E-4</v>
      </c>
      <c r="J261" s="122">
        <v>114.43169134999999</v>
      </c>
      <c r="K261" s="122">
        <v>26.838136363636401</v>
      </c>
    </row>
    <row r="262" spans="1:11" x14ac:dyDescent="0.2">
      <c r="A262" s="119" t="s">
        <v>2316</v>
      </c>
      <c r="B262" s="60" t="s">
        <v>439</v>
      </c>
      <c r="C262" s="60" t="s">
        <v>937</v>
      </c>
      <c r="D262" s="119" t="s">
        <v>235</v>
      </c>
      <c r="E262" s="119" t="s">
        <v>236</v>
      </c>
      <c r="F262" s="120">
        <v>5.958684764</v>
      </c>
      <c r="G262" s="120">
        <v>3.3726683720000001</v>
      </c>
      <c r="H262" s="75">
        <f t="shared" si="6"/>
        <v>0.76675679514451822</v>
      </c>
      <c r="I262" s="61">
        <f t="shared" si="7"/>
        <v>5.8616655453692999E-4</v>
      </c>
      <c r="J262" s="122">
        <v>38.506541420000005</v>
      </c>
      <c r="K262" s="122">
        <v>30.1777727272727</v>
      </c>
    </row>
    <row r="263" spans="1:11" x14ac:dyDescent="0.2">
      <c r="A263" s="119" t="s">
        <v>1881</v>
      </c>
      <c r="B263" s="60" t="s">
        <v>981</v>
      </c>
      <c r="C263" s="60" t="s">
        <v>937</v>
      </c>
      <c r="D263" s="119" t="s">
        <v>235</v>
      </c>
      <c r="E263" s="119" t="s">
        <v>236</v>
      </c>
      <c r="F263" s="120">
        <v>5.9216276849999998</v>
      </c>
      <c r="G263" s="120">
        <v>4.3776396220000002</v>
      </c>
      <c r="H263" s="75">
        <f t="shared" ref="H263:H326" si="8">IF(ISERROR(F263/G263-1),"",IF((F263/G263-1)&gt;10000%,"",F263/G263-1))</f>
        <v>0.35269875922189353</v>
      </c>
      <c r="I263" s="61">
        <f t="shared" ref="I263:I326" si="9">F263/$F$1053</f>
        <v>5.8252118291904104E-4</v>
      </c>
      <c r="J263" s="122">
        <v>534.31023198000003</v>
      </c>
      <c r="K263" s="122">
        <v>29.741272727272701</v>
      </c>
    </row>
    <row r="264" spans="1:11" x14ac:dyDescent="0.2">
      <c r="A264" s="119" t="s">
        <v>2696</v>
      </c>
      <c r="B264" s="60" t="s">
        <v>555</v>
      </c>
      <c r="C264" s="60" t="s">
        <v>938</v>
      </c>
      <c r="D264" s="119" t="s">
        <v>234</v>
      </c>
      <c r="E264" s="119" t="s">
        <v>1077</v>
      </c>
      <c r="F264" s="120">
        <v>5.9159450300000005</v>
      </c>
      <c r="G264" s="120">
        <v>6.5765133699999998</v>
      </c>
      <c r="H264" s="75">
        <f t="shared" si="8"/>
        <v>-0.10044354855466509</v>
      </c>
      <c r="I264" s="61">
        <f t="shared" si="9"/>
        <v>5.8196216990964408E-4</v>
      </c>
      <c r="J264" s="122">
        <v>569.14652069999988</v>
      </c>
      <c r="K264" s="122">
        <v>18.673545454545501</v>
      </c>
    </row>
    <row r="265" spans="1:11" x14ac:dyDescent="0.2">
      <c r="A265" s="119" t="s">
        <v>1972</v>
      </c>
      <c r="B265" s="60" t="s">
        <v>340</v>
      </c>
      <c r="C265" s="60" t="s">
        <v>937</v>
      </c>
      <c r="D265" s="119" t="s">
        <v>871</v>
      </c>
      <c r="E265" s="119" t="s">
        <v>1077</v>
      </c>
      <c r="F265" s="120">
        <v>5.89844232</v>
      </c>
      <c r="G265" s="120">
        <v>2.7486992629999998</v>
      </c>
      <c r="H265" s="75">
        <f t="shared" si="8"/>
        <v>1.1459031183943678</v>
      </c>
      <c r="I265" s="61">
        <f t="shared" si="9"/>
        <v>5.8024039679660012E-4</v>
      </c>
      <c r="J265" s="122">
        <v>122.69604437999999</v>
      </c>
      <c r="K265" s="122">
        <v>46.239409090909099</v>
      </c>
    </row>
    <row r="266" spans="1:11" x14ac:dyDescent="0.2">
      <c r="A266" s="119" t="s">
        <v>2190</v>
      </c>
      <c r="B266" s="60" t="s">
        <v>28</v>
      </c>
      <c r="C266" s="60" t="s">
        <v>933</v>
      </c>
      <c r="D266" s="119" t="s">
        <v>234</v>
      </c>
      <c r="E266" s="119" t="s">
        <v>1077</v>
      </c>
      <c r="F266" s="120">
        <v>5.8799373710000005</v>
      </c>
      <c r="G266" s="120">
        <v>6.5544640110000003</v>
      </c>
      <c r="H266" s="75">
        <f t="shared" si="8"/>
        <v>-0.10291102962316656</v>
      </c>
      <c r="I266" s="61">
        <f t="shared" si="9"/>
        <v>5.7842003162763796E-4</v>
      </c>
      <c r="J266" s="122">
        <v>341.25230006999999</v>
      </c>
      <c r="K266" s="122">
        <v>29.1116363636364</v>
      </c>
    </row>
    <row r="267" spans="1:11" x14ac:dyDescent="0.2">
      <c r="A267" s="119" t="s">
        <v>2186</v>
      </c>
      <c r="B267" s="60" t="s">
        <v>292</v>
      </c>
      <c r="C267" s="60" t="s">
        <v>933</v>
      </c>
      <c r="D267" s="119" t="s">
        <v>234</v>
      </c>
      <c r="E267" s="119" t="s">
        <v>1077</v>
      </c>
      <c r="F267" s="120">
        <v>5.8752996749999999</v>
      </c>
      <c r="G267" s="120">
        <v>9.1261212829999998</v>
      </c>
      <c r="H267" s="75">
        <f t="shared" si="8"/>
        <v>-0.35621065151255238</v>
      </c>
      <c r="I267" s="61">
        <f t="shared" si="9"/>
        <v>5.7796381311751746E-4</v>
      </c>
      <c r="J267" s="122">
        <v>63.565314219999998</v>
      </c>
      <c r="K267" s="122">
        <v>12.873363636363599</v>
      </c>
    </row>
    <row r="268" spans="1:11" x14ac:dyDescent="0.2">
      <c r="A268" s="119" t="s">
        <v>1879</v>
      </c>
      <c r="B268" s="60" t="s">
        <v>532</v>
      </c>
      <c r="C268" s="60" t="s">
        <v>937</v>
      </c>
      <c r="D268" s="119" t="s">
        <v>235</v>
      </c>
      <c r="E268" s="119" t="s">
        <v>236</v>
      </c>
      <c r="F268" s="120">
        <v>5.8622673059999997</v>
      </c>
      <c r="G268" s="120">
        <v>5.7539503550000006</v>
      </c>
      <c r="H268" s="75">
        <f t="shared" si="8"/>
        <v>1.8824797628967271E-2</v>
      </c>
      <c r="I268" s="61">
        <f t="shared" si="9"/>
        <v>5.7668179550176158E-4</v>
      </c>
      <c r="J268" s="122">
        <v>522.61696196000003</v>
      </c>
      <c r="K268" s="122">
        <v>30.806727272727301</v>
      </c>
    </row>
    <row r="269" spans="1:11" x14ac:dyDescent="0.2">
      <c r="A269" s="119" t="s">
        <v>2342</v>
      </c>
      <c r="B269" s="60" t="s">
        <v>2343</v>
      </c>
      <c r="C269" s="119" t="s">
        <v>696</v>
      </c>
      <c r="D269" s="119" t="s">
        <v>871</v>
      </c>
      <c r="E269" s="119" t="s">
        <v>1077</v>
      </c>
      <c r="F269" s="120">
        <v>5.7900941599999998</v>
      </c>
      <c r="G269" s="120">
        <v>1.7579206299999999</v>
      </c>
      <c r="H269" s="75">
        <f t="shared" si="8"/>
        <v>2.2937176236449313</v>
      </c>
      <c r="I269" s="61">
        <f t="shared" si="9"/>
        <v>5.6958199311306942E-4</v>
      </c>
      <c r="J269" s="122">
        <v>180.16656</v>
      </c>
      <c r="K269" s="122">
        <v>44.021181818181802</v>
      </c>
    </row>
    <row r="270" spans="1:11" x14ac:dyDescent="0.2">
      <c r="A270" s="119" t="s">
        <v>1786</v>
      </c>
      <c r="B270" s="60" t="s">
        <v>575</v>
      </c>
      <c r="C270" s="60" t="s">
        <v>696</v>
      </c>
      <c r="D270" s="119" t="s">
        <v>234</v>
      </c>
      <c r="E270" s="119" t="s">
        <v>1077</v>
      </c>
      <c r="F270" s="120">
        <v>5.7716155599999999</v>
      </c>
      <c r="G270" s="120">
        <v>3.3231437100000001</v>
      </c>
      <c r="H270" s="75">
        <f t="shared" si="8"/>
        <v>0.73679385054340596</v>
      </c>
      <c r="I270" s="61">
        <f t="shared" si="9"/>
        <v>5.6776421994270371E-4</v>
      </c>
      <c r="J270" s="122">
        <v>565.45983816189209</v>
      </c>
      <c r="K270" s="122">
        <v>25.112818181818199</v>
      </c>
    </row>
    <row r="271" spans="1:11" x14ac:dyDescent="0.2">
      <c r="A271" s="119" t="s">
        <v>2303</v>
      </c>
      <c r="B271" s="60" t="s">
        <v>977</v>
      </c>
      <c r="C271" s="60" t="s">
        <v>937</v>
      </c>
      <c r="D271" s="119" t="s">
        <v>235</v>
      </c>
      <c r="E271" s="119" t="s">
        <v>236</v>
      </c>
      <c r="F271" s="120">
        <v>5.7423935199999994</v>
      </c>
      <c r="G271" s="120">
        <v>2.9064086469999997</v>
      </c>
      <c r="H271" s="75">
        <f t="shared" si="8"/>
        <v>0.97576948648542894</v>
      </c>
      <c r="I271" s="61">
        <f t="shared" si="9"/>
        <v>5.6488959522571459E-4</v>
      </c>
      <c r="J271" s="122">
        <v>42.484999999999999</v>
      </c>
      <c r="K271" s="122">
        <v>80.583590909090901</v>
      </c>
    </row>
    <row r="272" spans="1:11" x14ac:dyDescent="0.2">
      <c r="A272" s="119" t="s">
        <v>1891</v>
      </c>
      <c r="B272" s="60" t="s">
        <v>1653</v>
      </c>
      <c r="C272" s="60" t="s">
        <v>937</v>
      </c>
      <c r="D272" s="119" t="s">
        <v>871</v>
      </c>
      <c r="E272" s="119" t="s">
        <v>236</v>
      </c>
      <c r="F272" s="120">
        <v>5.7008106300000003</v>
      </c>
      <c r="G272" s="120">
        <v>2.2543958700000002</v>
      </c>
      <c r="H272" s="75">
        <f t="shared" si="8"/>
        <v>1.5287531377530423</v>
      </c>
      <c r="I272" s="61">
        <f t="shared" si="9"/>
        <v>5.6079901142671109E-4</v>
      </c>
      <c r="J272" s="122">
        <v>256.66853874999998</v>
      </c>
      <c r="K272" s="122">
        <v>59.495727272727301</v>
      </c>
    </row>
    <row r="273" spans="1:11" x14ac:dyDescent="0.2">
      <c r="A273" s="119" t="s">
        <v>2922</v>
      </c>
      <c r="B273" s="60" t="s">
        <v>1062</v>
      </c>
      <c r="C273" s="60" t="s">
        <v>696</v>
      </c>
      <c r="D273" s="119" t="s">
        <v>234</v>
      </c>
      <c r="E273" s="119" t="s">
        <v>1077</v>
      </c>
      <c r="F273" s="120">
        <v>5.6926454299999998</v>
      </c>
      <c r="G273" s="120">
        <v>3.2433020040000002</v>
      </c>
      <c r="H273" s="75">
        <f t="shared" si="8"/>
        <v>0.75520054036879602</v>
      </c>
      <c r="I273" s="61">
        <f t="shared" si="9"/>
        <v>5.5999578599347103E-4</v>
      </c>
      <c r="J273" s="122">
        <v>158.83115071200001</v>
      </c>
      <c r="K273" s="122">
        <v>46.376863636363602</v>
      </c>
    </row>
    <row r="274" spans="1:11" x14ac:dyDescent="0.2">
      <c r="A274" s="119" t="s">
        <v>2952</v>
      </c>
      <c r="B274" s="60" t="s">
        <v>685</v>
      </c>
      <c r="C274" s="60" t="s">
        <v>696</v>
      </c>
      <c r="D274" s="119" t="s">
        <v>234</v>
      </c>
      <c r="E274" s="119" t="s">
        <v>1077</v>
      </c>
      <c r="F274" s="120">
        <v>5.6880063400000003</v>
      </c>
      <c r="G274" s="120">
        <v>3.5789752149999998</v>
      </c>
      <c r="H274" s="75">
        <f t="shared" si="8"/>
        <v>0.58928352344010304</v>
      </c>
      <c r="I274" s="61">
        <f t="shared" si="9"/>
        <v>5.5953943035305935E-4</v>
      </c>
      <c r="J274" s="122">
        <v>209.69737430784801</v>
      </c>
      <c r="K274" s="122">
        <v>44.190181818181799</v>
      </c>
    </row>
    <row r="275" spans="1:11" x14ac:dyDescent="0.2">
      <c r="A275" s="119" t="s">
        <v>2406</v>
      </c>
      <c r="B275" s="60" t="s">
        <v>371</v>
      </c>
      <c r="C275" s="60" t="s">
        <v>696</v>
      </c>
      <c r="D275" s="119" t="s">
        <v>235</v>
      </c>
      <c r="E275" s="119" t="s">
        <v>236</v>
      </c>
      <c r="F275" s="120">
        <v>5.6741197199999993</v>
      </c>
      <c r="G275" s="120">
        <v>10.531250329000001</v>
      </c>
      <c r="H275" s="75">
        <f t="shared" si="8"/>
        <v>-0.46121120068952082</v>
      </c>
      <c r="I275" s="61">
        <f t="shared" si="9"/>
        <v>5.5817337852753866E-4</v>
      </c>
      <c r="J275" s="122">
        <v>401.04544749043203</v>
      </c>
      <c r="K275" s="122">
        <v>7.4735909090909098</v>
      </c>
    </row>
    <row r="276" spans="1:11" x14ac:dyDescent="0.2">
      <c r="A276" s="119" t="s">
        <v>1706</v>
      </c>
      <c r="B276" s="60" t="s">
        <v>876</v>
      </c>
      <c r="C276" s="60" t="s">
        <v>169</v>
      </c>
      <c r="D276" s="119" t="s">
        <v>871</v>
      </c>
      <c r="E276" s="119" t="s">
        <v>236</v>
      </c>
      <c r="F276" s="120">
        <v>5.6549775760000003</v>
      </c>
      <c r="G276" s="120">
        <v>6.3141951500000006</v>
      </c>
      <c r="H276" s="75">
        <f t="shared" si="8"/>
        <v>-0.10440247067751784</v>
      </c>
      <c r="I276" s="61">
        <f t="shared" si="9"/>
        <v>5.5629033133854848E-4</v>
      </c>
      <c r="J276" s="122">
        <v>1181.6825896000003</v>
      </c>
      <c r="K276" s="122">
        <v>36.982272727272701</v>
      </c>
    </row>
    <row r="277" spans="1:11" x14ac:dyDescent="0.2">
      <c r="A277" s="119" t="s">
        <v>513</v>
      </c>
      <c r="B277" s="60" t="s">
        <v>68</v>
      </c>
      <c r="C277" s="60" t="s">
        <v>520</v>
      </c>
      <c r="D277" s="119" t="s">
        <v>234</v>
      </c>
      <c r="E277" s="119" t="s">
        <v>1077</v>
      </c>
      <c r="F277" s="120">
        <v>5.6191880689999998</v>
      </c>
      <c r="G277" s="120">
        <v>0.25063369000000002</v>
      </c>
      <c r="H277" s="75">
        <f t="shared" si="8"/>
        <v>21.419923151592268</v>
      </c>
      <c r="I277" s="61">
        <f t="shared" si="9"/>
        <v>5.5276965306177333E-4</v>
      </c>
      <c r="J277" s="122">
        <v>25.579666249999999</v>
      </c>
      <c r="K277" s="122">
        <v>51.434045454545497</v>
      </c>
    </row>
    <row r="278" spans="1:11" x14ac:dyDescent="0.2">
      <c r="A278" s="119" t="s">
        <v>2291</v>
      </c>
      <c r="B278" s="60" t="s">
        <v>644</v>
      </c>
      <c r="C278" s="60" t="s">
        <v>937</v>
      </c>
      <c r="D278" s="119" t="s">
        <v>235</v>
      </c>
      <c r="E278" s="119" t="s">
        <v>236</v>
      </c>
      <c r="F278" s="120">
        <v>5.6121660059999998</v>
      </c>
      <c r="G278" s="120">
        <v>7.1027215250000006</v>
      </c>
      <c r="H278" s="75">
        <f t="shared" si="8"/>
        <v>-0.20985695606304944</v>
      </c>
      <c r="I278" s="61">
        <f t="shared" si="9"/>
        <v>5.5207888007453312E-4</v>
      </c>
      <c r="J278" s="122">
        <v>99.80486873000001</v>
      </c>
      <c r="K278" s="122">
        <v>29.926681818181802</v>
      </c>
    </row>
    <row r="279" spans="1:11" x14ac:dyDescent="0.2">
      <c r="A279" s="119" t="s">
        <v>1747</v>
      </c>
      <c r="B279" s="60" t="s">
        <v>190</v>
      </c>
      <c r="C279" s="60" t="s">
        <v>696</v>
      </c>
      <c r="D279" s="119" t="s">
        <v>234</v>
      </c>
      <c r="E279" s="119" t="s">
        <v>1077</v>
      </c>
      <c r="F279" s="120">
        <v>5.5728085290000005</v>
      </c>
      <c r="G279" s="120">
        <v>1.9863342239999999</v>
      </c>
      <c r="H279" s="75">
        <f t="shared" si="8"/>
        <v>1.8055744404271015</v>
      </c>
      <c r="I279" s="61">
        <f t="shared" si="9"/>
        <v>5.4820721416132083E-4</v>
      </c>
      <c r="J279" s="122">
        <v>215.31053687459999</v>
      </c>
      <c r="K279" s="122">
        <v>22.772227272727299</v>
      </c>
    </row>
    <row r="280" spans="1:11" x14ac:dyDescent="0.2">
      <c r="A280" s="119" t="s">
        <v>2012</v>
      </c>
      <c r="B280" s="60" t="s">
        <v>653</v>
      </c>
      <c r="C280" s="60" t="s">
        <v>2003</v>
      </c>
      <c r="D280" s="119" t="s">
        <v>235</v>
      </c>
      <c r="E280" s="119" t="s">
        <v>236</v>
      </c>
      <c r="F280" s="120">
        <v>5.5625912400000006</v>
      </c>
      <c r="G280" s="120">
        <v>4.3690853140000003</v>
      </c>
      <c r="H280" s="75">
        <f t="shared" si="8"/>
        <v>0.27317066164297854</v>
      </c>
      <c r="I280" s="61">
        <f t="shared" si="9"/>
        <v>5.4720212103640485E-4</v>
      </c>
      <c r="J280" s="122">
        <v>21.271773035655123</v>
      </c>
      <c r="K280" s="122">
        <v>38.956454545454498</v>
      </c>
    </row>
    <row r="281" spans="1:11" x14ac:dyDescent="0.2">
      <c r="A281" s="119" t="s">
        <v>2560</v>
      </c>
      <c r="B281" s="60" t="s">
        <v>74</v>
      </c>
      <c r="C281" s="60" t="s">
        <v>932</v>
      </c>
      <c r="D281" s="119" t="s">
        <v>234</v>
      </c>
      <c r="E281" s="119" t="s">
        <v>1077</v>
      </c>
      <c r="F281" s="120">
        <v>5.4277126300000003</v>
      </c>
      <c r="G281" s="120">
        <v>4.2425476</v>
      </c>
      <c r="H281" s="75">
        <f t="shared" si="8"/>
        <v>0.2793522057360065</v>
      </c>
      <c r="I281" s="61">
        <f t="shared" si="9"/>
        <v>5.3393386919296315E-4</v>
      </c>
      <c r="J281" s="122">
        <v>76.360568200000003</v>
      </c>
      <c r="K281" s="122">
        <v>26.289681818181801</v>
      </c>
    </row>
    <row r="282" spans="1:11" x14ac:dyDescent="0.2">
      <c r="A282" s="119" t="s">
        <v>1918</v>
      </c>
      <c r="B282" s="60" t="s">
        <v>196</v>
      </c>
      <c r="C282" s="60" t="s">
        <v>937</v>
      </c>
      <c r="D282" s="119" t="s">
        <v>235</v>
      </c>
      <c r="E282" s="119" t="s">
        <v>1077</v>
      </c>
      <c r="F282" s="120">
        <v>5.4217379890000004</v>
      </c>
      <c r="G282" s="120">
        <v>17.504592145</v>
      </c>
      <c r="H282" s="75">
        <f t="shared" si="8"/>
        <v>-0.69026767695649149</v>
      </c>
      <c r="I282" s="61">
        <f t="shared" si="9"/>
        <v>5.3334613299474648E-4</v>
      </c>
      <c r="J282" s="122">
        <v>265.66345297999999</v>
      </c>
      <c r="K282" s="122">
        <v>12.616954545454499</v>
      </c>
    </row>
    <row r="283" spans="1:11" x14ac:dyDescent="0.2">
      <c r="A283" s="119" t="s">
        <v>1897</v>
      </c>
      <c r="B283" s="60" t="s">
        <v>197</v>
      </c>
      <c r="C283" s="60" t="s">
        <v>937</v>
      </c>
      <c r="D283" s="119" t="s">
        <v>235</v>
      </c>
      <c r="E283" s="119" t="s">
        <v>1077</v>
      </c>
      <c r="F283" s="120">
        <v>5.4125312499999998</v>
      </c>
      <c r="G283" s="120">
        <v>18.728919319999999</v>
      </c>
      <c r="H283" s="75">
        <f t="shared" si="8"/>
        <v>-0.71100675070877495</v>
      </c>
      <c r="I283" s="61">
        <f t="shared" si="9"/>
        <v>5.3244044949379084E-4</v>
      </c>
      <c r="J283" s="122">
        <v>213.74567018000002</v>
      </c>
      <c r="K283" s="122">
        <v>23.7753181818182</v>
      </c>
    </row>
    <row r="284" spans="1:11" x14ac:dyDescent="0.2">
      <c r="A284" s="119" t="s">
        <v>2729</v>
      </c>
      <c r="B284" s="60" t="s">
        <v>618</v>
      </c>
      <c r="C284" s="60" t="s">
        <v>938</v>
      </c>
      <c r="D284" s="119" t="s">
        <v>235</v>
      </c>
      <c r="E284" s="119" t="s">
        <v>1077</v>
      </c>
      <c r="F284" s="120">
        <v>5.4092011600000003</v>
      </c>
      <c r="G284" s="120">
        <v>3.4252888399999999</v>
      </c>
      <c r="H284" s="75">
        <f t="shared" si="8"/>
        <v>0.57919562777660549</v>
      </c>
      <c r="I284" s="61">
        <f t="shared" si="9"/>
        <v>5.3211286254148372E-4</v>
      </c>
      <c r="J284" s="122">
        <v>281.236312</v>
      </c>
      <c r="K284" s="122">
        <v>4.8676818181818202</v>
      </c>
    </row>
    <row r="285" spans="1:11" x14ac:dyDescent="0.2">
      <c r="A285" s="119" t="s">
        <v>2411</v>
      </c>
      <c r="B285" s="60" t="s">
        <v>884</v>
      </c>
      <c r="C285" s="60" t="s">
        <v>933</v>
      </c>
      <c r="D285" s="119" t="s">
        <v>234</v>
      </c>
      <c r="E285" s="119" t="s">
        <v>1077</v>
      </c>
      <c r="F285" s="120">
        <v>5.4070212570000002</v>
      </c>
      <c r="G285" s="120">
        <v>5.328414446</v>
      </c>
      <c r="H285" s="75">
        <f t="shared" si="8"/>
        <v>1.4752383058155294E-2</v>
      </c>
      <c r="I285" s="61">
        <f t="shared" si="9"/>
        <v>5.3189842155637655E-4</v>
      </c>
      <c r="J285" s="122">
        <v>31.758915680000001</v>
      </c>
      <c r="K285" s="122">
        <v>8.2964090909090906</v>
      </c>
    </row>
    <row r="286" spans="1:11" x14ac:dyDescent="0.2">
      <c r="A286" s="119" t="s">
        <v>2928</v>
      </c>
      <c r="B286" s="60" t="s">
        <v>1674</v>
      </c>
      <c r="C286" s="60" t="s">
        <v>696</v>
      </c>
      <c r="D286" s="119" t="s">
        <v>234</v>
      </c>
      <c r="E286" s="119" t="s">
        <v>1077</v>
      </c>
      <c r="F286" s="120">
        <v>5.3176693520000002</v>
      </c>
      <c r="G286" s="120">
        <v>1.4321964839999999</v>
      </c>
      <c r="H286" s="75">
        <f t="shared" si="8"/>
        <v>2.7129467998330883</v>
      </c>
      <c r="I286" s="61">
        <f t="shared" si="9"/>
        <v>5.2310871369809378E-4</v>
      </c>
      <c r="J286" s="122">
        <v>48.709334682000005</v>
      </c>
      <c r="K286" s="122">
        <v>102.556227272727</v>
      </c>
    </row>
    <row r="287" spans="1:11" x14ac:dyDescent="0.2">
      <c r="A287" s="119" t="s">
        <v>2320</v>
      </c>
      <c r="B287" s="60" t="s">
        <v>443</v>
      </c>
      <c r="C287" s="60" t="s">
        <v>937</v>
      </c>
      <c r="D287" s="119" t="s">
        <v>235</v>
      </c>
      <c r="E287" s="119" t="s">
        <v>236</v>
      </c>
      <c r="F287" s="120">
        <v>5.3162812910000001</v>
      </c>
      <c r="G287" s="120">
        <v>0.93171238300000003</v>
      </c>
      <c r="H287" s="75">
        <f t="shared" si="8"/>
        <v>4.7059253349002663</v>
      </c>
      <c r="I287" s="61">
        <f t="shared" si="9"/>
        <v>5.2297216763699437E-4</v>
      </c>
      <c r="J287" s="122">
        <v>36.194413619999999</v>
      </c>
      <c r="K287" s="122">
        <v>34.545499999999997</v>
      </c>
    </row>
    <row r="288" spans="1:11" x14ac:dyDescent="0.2">
      <c r="A288" s="119" t="s">
        <v>2752</v>
      </c>
      <c r="B288" s="60" t="s">
        <v>624</v>
      </c>
      <c r="C288" s="60" t="s">
        <v>938</v>
      </c>
      <c r="D288" s="119" t="s">
        <v>235</v>
      </c>
      <c r="E288" s="119" t="s">
        <v>1077</v>
      </c>
      <c r="F288" s="120">
        <v>5.2854391639999996</v>
      </c>
      <c r="G288" s="120">
        <v>2.9736585959999999</v>
      </c>
      <c r="H288" s="75">
        <f t="shared" si="8"/>
        <v>0.77741963085798704</v>
      </c>
      <c r="I288" s="61">
        <f t="shared" si="9"/>
        <v>5.1993817204330154E-4</v>
      </c>
      <c r="J288" s="122">
        <v>522.46371000000011</v>
      </c>
      <c r="K288" s="122">
        <v>6.4870454545454503</v>
      </c>
    </row>
    <row r="289" spans="1:11" x14ac:dyDescent="0.2">
      <c r="A289" s="119" t="s">
        <v>1925</v>
      </c>
      <c r="B289" s="60" t="s">
        <v>982</v>
      </c>
      <c r="C289" s="60" t="s">
        <v>937</v>
      </c>
      <c r="D289" s="119" t="s">
        <v>235</v>
      </c>
      <c r="E289" s="119" t="s">
        <v>236</v>
      </c>
      <c r="F289" s="120">
        <v>5.24897597</v>
      </c>
      <c r="G289" s="120">
        <v>0.9602621899999999</v>
      </c>
      <c r="H289" s="75">
        <f t="shared" si="8"/>
        <v>4.4661904057682422</v>
      </c>
      <c r="I289" s="61">
        <f t="shared" si="9"/>
        <v>5.1635122196271965E-4</v>
      </c>
      <c r="J289" s="122">
        <v>859.22354547999998</v>
      </c>
      <c r="K289" s="122">
        <v>23.209409090909102</v>
      </c>
    </row>
    <row r="290" spans="1:11" x14ac:dyDescent="0.2">
      <c r="A290" s="119" t="s">
        <v>2415</v>
      </c>
      <c r="B290" s="60" t="s">
        <v>115</v>
      </c>
      <c r="C290" s="60" t="s">
        <v>696</v>
      </c>
      <c r="D290" s="119" t="s">
        <v>234</v>
      </c>
      <c r="E290" s="119" t="s">
        <v>1077</v>
      </c>
      <c r="F290" s="120">
        <v>5.2172428530000001</v>
      </c>
      <c r="G290" s="120">
        <v>2.2674520629999999</v>
      </c>
      <c r="H290" s="75">
        <f t="shared" si="8"/>
        <v>1.300927520424497</v>
      </c>
      <c r="I290" s="61">
        <f t="shared" si="9"/>
        <v>5.132295780776485E-4</v>
      </c>
      <c r="J290" s="122">
        <v>83.324919927300002</v>
      </c>
      <c r="K290" s="122">
        <v>12.952999999999999</v>
      </c>
    </row>
    <row r="291" spans="1:11" x14ac:dyDescent="0.2">
      <c r="A291" s="119" t="s">
        <v>2329</v>
      </c>
      <c r="B291" s="60" t="s">
        <v>965</v>
      </c>
      <c r="C291" s="60" t="s">
        <v>937</v>
      </c>
      <c r="D291" s="119" t="s">
        <v>235</v>
      </c>
      <c r="E291" s="119" t="s">
        <v>236</v>
      </c>
      <c r="F291" s="120">
        <v>5.2111638249999999</v>
      </c>
      <c r="G291" s="120">
        <v>7.0270635750000006</v>
      </c>
      <c r="H291" s="75">
        <f t="shared" si="8"/>
        <v>-0.25841515885246569</v>
      </c>
      <c r="I291" s="61">
        <f t="shared" si="9"/>
        <v>5.1263157314219336E-4</v>
      </c>
      <c r="J291" s="122">
        <v>236.78517062</v>
      </c>
      <c r="K291" s="122">
        <v>16.486227272727302</v>
      </c>
    </row>
    <row r="292" spans="1:11" x14ac:dyDescent="0.2">
      <c r="A292" s="119" t="s">
        <v>1952</v>
      </c>
      <c r="B292" s="60" t="s">
        <v>10</v>
      </c>
      <c r="C292" s="60" t="s">
        <v>937</v>
      </c>
      <c r="D292" s="119" t="s">
        <v>871</v>
      </c>
      <c r="E292" s="119" t="s">
        <v>1077</v>
      </c>
      <c r="F292" s="120">
        <v>5.1581198310000005</v>
      </c>
      <c r="G292" s="120">
        <v>2.6636525329999996</v>
      </c>
      <c r="H292" s="75">
        <f t="shared" si="8"/>
        <v>0.93648374444340532</v>
      </c>
      <c r="I292" s="61">
        <f t="shared" si="9"/>
        <v>5.074135398960471E-4</v>
      </c>
      <c r="J292" s="122">
        <v>368.29443744000002</v>
      </c>
      <c r="K292" s="122">
        <v>28.407545454545499</v>
      </c>
    </row>
    <row r="293" spans="1:11" x14ac:dyDescent="0.2">
      <c r="A293" s="119" t="s">
        <v>2390</v>
      </c>
      <c r="B293" s="119" t="s">
        <v>318</v>
      </c>
      <c r="C293" s="119" t="s">
        <v>934</v>
      </c>
      <c r="D293" s="119" t="s">
        <v>234</v>
      </c>
      <c r="E293" s="119" t="s">
        <v>1077</v>
      </c>
      <c r="F293" s="120">
        <v>5.1092330400000003</v>
      </c>
      <c r="G293" s="120">
        <v>2.6694526199999999</v>
      </c>
      <c r="H293" s="75">
        <f t="shared" si="8"/>
        <v>0.91396281084771624</v>
      </c>
      <c r="I293" s="121">
        <f t="shared" si="9"/>
        <v>5.0260445819802469E-4</v>
      </c>
      <c r="J293" s="122">
        <v>168.12074833365631</v>
      </c>
      <c r="K293" s="122">
        <v>7.7804090909090897</v>
      </c>
    </row>
    <row r="294" spans="1:11" x14ac:dyDescent="0.2">
      <c r="A294" s="119" t="s">
        <v>2749</v>
      </c>
      <c r="B294" s="60" t="s">
        <v>827</v>
      </c>
      <c r="C294" s="60" t="s">
        <v>938</v>
      </c>
      <c r="D294" s="119" t="s">
        <v>234</v>
      </c>
      <c r="E294" s="119" t="s">
        <v>1077</v>
      </c>
      <c r="F294" s="120">
        <v>5.0783061950000006</v>
      </c>
      <c r="G294" s="120">
        <v>8.0468283730000003</v>
      </c>
      <c r="H294" s="75">
        <f t="shared" si="8"/>
        <v>-0.36890586457149477</v>
      </c>
      <c r="I294" s="61">
        <f t="shared" si="9"/>
        <v>4.9956212874205624E-4</v>
      </c>
      <c r="J294" s="122">
        <v>590.7473</v>
      </c>
      <c r="K294" s="122">
        <v>9.6334090909090904</v>
      </c>
    </row>
    <row r="295" spans="1:11" x14ac:dyDescent="0.2">
      <c r="A295" s="119" t="s">
        <v>1950</v>
      </c>
      <c r="B295" s="60" t="s">
        <v>40</v>
      </c>
      <c r="C295" s="60" t="s">
        <v>937</v>
      </c>
      <c r="D295" s="119" t="s">
        <v>235</v>
      </c>
      <c r="E295" s="119" t="s">
        <v>236</v>
      </c>
      <c r="F295" s="120">
        <v>5.0717568699999998</v>
      </c>
      <c r="G295" s="120">
        <v>0.89171855099999997</v>
      </c>
      <c r="H295" s="75">
        <f t="shared" si="8"/>
        <v>4.6876206784218848</v>
      </c>
      <c r="I295" s="61">
        <f t="shared" si="9"/>
        <v>4.9891785984349218E-4</v>
      </c>
      <c r="J295" s="122">
        <v>80.30946745</v>
      </c>
      <c r="K295" s="122">
        <v>69.159090909090907</v>
      </c>
    </row>
    <row r="296" spans="1:11" x14ac:dyDescent="0.2">
      <c r="A296" s="119" t="s">
        <v>2322</v>
      </c>
      <c r="B296" s="60" t="s">
        <v>445</v>
      </c>
      <c r="C296" s="60" t="s">
        <v>937</v>
      </c>
      <c r="D296" s="119" t="s">
        <v>235</v>
      </c>
      <c r="E296" s="119" t="s">
        <v>236</v>
      </c>
      <c r="F296" s="120">
        <v>5.0246675860000005</v>
      </c>
      <c r="G296" s="120">
        <v>1.109945247</v>
      </c>
      <c r="H296" s="75">
        <f t="shared" si="8"/>
        <v>3.5269508559821787</v>
      </c>
      <c r="I296" s="61">
        <f t="shared" si="9"/>
        <v>4.9428560214718781E-4</v>
      </c>
      <c r="J296" s="122">
        <v>7.5998785499999997</v>
      </c>
      <c r="K296" s="122">
        <v>47.407909090909101</v>
      </c>
    </row>
    <row r="297" spans="1:11" x14ac:dyDescent="0.2">
      <c r="A297" s="119" t="s">
        <v>2710</v>
      </c>
      <c r="B297" s="60" t="s">
        <v>179</v>
      </c>
      <c r="C297" s="60" t="s">
        <v>938</v>
      </c>
      <c r="D297" s="119" t="s">
        <v>234</v>
      </c>
      <c r="E297" s="119" t="s">
        <v>236</v>
      </c>
      <c r="F297" s="120">
        <v>4.9544114669999999</v>
      </c>
      <c r="G297" s="120">
        <v>2.473161181</v>
      </c>
      <c r="H297" s="75">
        <f t="shared" si="8"/>
        <v>1.0032707552836202</v>
      </c>
      <c r="I297" s="61">
        <f t="shared" si="9"/>
        <v>4.8737438115792337E-4</v>
      </c>
      <c r="J297" s="122">
        <v>551.60297370000001</v>
      </c>
      <c r="K297" s="122">
        <v>14.5741363636364</v>
      </c>
    </row>
    <row r="298" spans="1:11" x14ac:dyDescent="0.2">
      <c r="A298" s="119" t="s">
        <v>2558</v>
      </c>
      <c r="B298" s="60" t="s">
        <v>73</v>
      </c>
      <c r="C298" s="60" t="s">
        <v>932</v>
      </c>
      <c r="D298" s="119" t="s">
        <v>234</v>
      </c>
      <c r="E298" s="119" t="s">
        <v>1077</v>
      </c>
      <c r="F298" s="120">
        <v>4.88654192</v>
      </c>
      <c r="G298" s="120">
        <v>3.5963080459999999</v>
      </c>
      <c r="H298" s="75">
        <f t="shared" si="8"/>
        <v>0.35876622844782857</v>
      </c>
      <c r="I298" s="61">
        <f t="shared" si="9"/>
        <v>4.8069793155560103E-4</v>
      </c>
      <c r="J298" s="122">
        <v>34.101943740000003</v>
      </c>
      <c r="K298" s="122">
        <v>39.513636363636401</v>
      </c>
    </row>
    <row r="299" spans="1:11" x14ac:dyDescent="0.2">
      <c r="A299" s="119" t="s">
        <v>1876</v>
      </c>
      <c r="B299" s="60" t="s">
        <v>535</v>
      </c>
      <c r="C299" s="60" t="s">
        <v>937</v>
      </c>
      <c r="D299" s="119" t="s">
        <v>235</v>
      </c>
      <c r="E299" s="119" t="s">
        <v>236</v>
      </c>
      <c r="F299" s="120">
        <v>4.8794932099999997</v>
      </c>
      <c r="G299" s="120">
        <v>4.1244432199999999</v>
      </c>
      <c r="H299" s="75">
        <f t="shared" si="8"/>
        <v>0.1830671316648651</v>
      </c>
      <c r="I299" s="61">
        <f t="shared" si="9"/>
        <v>4.8000453725496737E-4</v>
      </c>
      <c r="J299" s="122">
        <v>307.79242038000001</v>
      </c>
      <c r="K299" s="122">
        <v>35.944818181818199</v>
      </c>
    </row>
    <row r="300" spans="1:11" x14ac:dyDescent="0.2">
      <c r="A300" s="119" t="s">
        <v>2429</v>
      </c>
      <c r="B300" s="60" t="s">
        <v>1292</v>
      </c>
      <c r="C300" s="60" t="s">
        <v>934</v>
      </c>
      <c r="D300" s="119" t="s">
        <v>234</v>
      </c>
      <c r="E300" s="119" t="s">
        <v>1077</v>
      </c>
      <c r="F300" s="120">
        <v>4.8482518299999997</v>
      </c>
      <c r="G300" s="120">
        <v>0.17166379000000001</v>
      </c>
      <c r="H300" s="75">
        <f t="shared" si="8"/>
        <v>27.242716941062522</v>
      </c>
      <c r="I300" s="61">
        <f t="shared" si="9"/>
        <v>4.7693126642442825E-4</v>
      </c>
      <c r="J300" s="122">
        <v>307.38466607830497</v>
      </c>
      <c r="K300" s="122">
        <v>50.261409090909098</v>
      </c>
    </row>
    <row r="301" spans="1:11" x14ac:dyDescent="0.2">
      <c r="A301" s="119" t="s">
        <v>2119</v>
      </c>
      <c r="B301" s="60" t="s">
        <v>1</v>
      </c>
      <c r="C301" s="60" t="s">
        <v>1027</v>
      </c>
      <c r="D301" s="119" t="s">
        <v>235</v>
      </c>
      <c r="E301" s="119" t="s">
        <v>236</v>
      </c>
      <c r="F301" s="120">
        <v>4.7522389</v>
      </c>
      <c r="G301" s="120">
        <v>11.069079109999999</v>
      </c>
      <c r="H301" s="75">
        <f t="shared" si="8"/>
        <v>-0.57067441177588618</v>
      </c>
      <c r="I301" s="61">
        <f t="shared" si="9"/>
        <v>4.6748630153735891E-4</v>
      </c>
      <c r="J301" s="122">
        <v>96.393892416320014</v>
      </c>
      <c r="K301" s="122">
        <v>18.323181818181801</v>
      </c>
    </row>
    <row r="302" spans="1:11" x14ac:dyDescent="0.2">
      <c r="A302" s="119" t="s">
        <v>2551</v>
      </c>
      <c r="B302" s="60" t="s">
        <v>212</v>
      </c>
      <c r="C302" s="60" t="s">
        <v>932</v>
      </c>
      <c r="D302" s="119" t="s">
        <v>234</v>
      </c>
      <c r="E302" s="119" t="s">
        <v>1077</v>
      </c>
      <c r="F302" s="120">
        <v>4.7065979999999996</v>
      </c>
      <c r="G302" s="120">
        <v>0.12733354999999999</v>
      </c>
      <c r="H302" s="75">
        <f t="shared" si="8"/>
        <v>35.962748623595274</v>
      </c>
      <c r="I302" s="61">
        <f t="shared" si="9"/>
        <v>4.6299652398433294E-4</v>
      </c>
      <c r="J302" s="122">
        <v>102.08377299999999</v>
      </c>
      <c r="K302" s="122">
        <v>8.5524090909090908</v>
      </c>
    </row>
    <row r="303" spans="1:11" x14ac:dyDescent="0.2">
      <c r="A303" s="119" t="s">
        <v>2936</v>
      </c>
      <c r="B303" s="60" t="s">
        <v>2527</v>
      </c>
      <c r="C303" s="60" t="s">
        <v>2042</v>
      </c>
      <c r="D303" s="119" t="s">
        <v>871</v>
      </c>
      <c r="E303" s="119" t="s">
        <v>1077</v>
      </c>
      <c r="F303" s="120">
        <v>4.6775539500000001</v>
      </c>
      <c r="G303" s="120">
        <v>0.15074064000000001</v>
      </c>
      <c r="H303" s="75">
        <f t="shared" si="8"/>
        <v>30.030476917173761</v>
      </c>
      <c r="I303" s="61">
        <f t="shared" si="9"/>
        <v>4.6013940846428494E-4</v>
      </c>
      <c r="J303" s="122">
        <v>82.544092000000006</v>
      </c>
      <c r="K303" s="122">
        <v>85.775363636363593</v>
      </c>
    </row>
    <row r="304" spans="1:11" x14ac:dyDescent="0.2">
      <c r="A304" s="119" t="s">
        <v>1727</v>
      </c>
      <c r="B304" s="60" t="s">
        <v>1684</v>
      </c>
      <c r="C304" s="60" t="s">
        <v>169</v>
      </c>
      <c r="D304" s="119" t="s">
        <v>235</v>
      </c>
      <c r="E304" s="119" t="s">
        <v>1077</v>
      </c>
      <c r="F304" s="120">
        <v>4.6440030999999999</v>
      </c>
      <c r="G304" s="120">
        <v>1.2285478799999998</v>
      </c>
      <c r="H304" s="75">
        <f t="shared" si="8"/>
        <v>2.7800749776231761</v>
      </c>
      <c r="I304" s="61">
        <f t="shared" si="9"/>
        <v>4.5683895090943962E-4</v>
      </c>
      <c r="J304" s="122">
        <v>44.420999999999999</v>
      </c>
      <c r="K304" s="122">
        <v>41.4077727272727</v>
      </c>
    </row>
    <row r="305" spans="1:11" x14ac:dyDescent="0.2">
      <c r="A305" s="119" t="s">
        <v>2713</v>
      </c>
      <c r="B305" s="119" t="s">
        <v>957</v>
      </c>
      <c r="C305" s="119" t="s">
        <v>938</v>
      </c>
      <c r="D305" s="119" t="s">
        <v>234</v>
      </c>
      <c r="E305" s="119" t="s">
        <v>236</v>
      </c>
      <c r="F305" s="120">
        <v>4.6349152920000005</v>
      </c>
      <c r="G305" s="120">
        <v>9.8562322259999995</v>
      </c>
      <c r="H305" s="75">
        <f t="shared" si="8"/>
        <v>-0.52974775900942728</v>
      </c>
      <c r="I305" s="121">
        <f t="shared" si="9"/>
        <v>4.5594496686520287E-4</v>
      </c>
      <c r="J305" s="122">
        <v>504.39998000000008</v>
      </c>
      <c r="K305" s="122">
        <v>7.5850454545454502</v>
      </c>
    </row>
    <row r="306" spans="1:11" x14ac:dyDescent="0.2">
      <c r="A306" s="119" t="s">
        <v>1899</v>
      </c>
      <c r="B306" s="60" t="s">
        <v>640</v>
      </c>
      <c r="C306" s="60" t="s">
        <v>937</v>
      </c>
      <c r="D306" s="119" t="s">
        <v>235</v>
      </c>
      <c r="E306" s="119" t="s">
        <v>236</v>
      </c>
      <c r="F306" s="120">
        <v>4.6343780499999996</v>
      </c>
      <c r="G306" s="120">
        <v>5.0117099400000003</v>
      </c>
      <c r="H306" s="75">
        <f t="shared" si="8"/>
        <v>-7.5290049607300458E-2</v>
      </c>
      <c r="I306" s="61">
        <f t="shared" si="9"/>
        <v>4.5589211740184547E-4</v>
      </c>
      <c r="J306" s="122">
        <v>204.34258774</v>
      </c>
      <c r="K306" s="122">
        <v>19.3123636363636</v>
      </c>
    </row>
    <row r="307" spans="1:11" x14ac:dyDescent="0.2">
      <c r="A307" s="119" t="s">
        <v>2075</v>
      </c>
      <c r="B307" s="60" t="s">
        <v>2076</v>
      </c>
      <c r="C307" s="60" t="s">
        <v>301</v>
      </c>
      <c r="D307" s="119" t="s">
        <v>871</v>
      </c>
      <c r="E307" s="119" t="s">
        <v>236</v>
      </c>
      <c r="F307" s="120">
        <v>4.5979548550000002</v>
      </c>
      <c r="G307" s="120">
        <v>0.60752474999999995</v>
      </c>
      <c r="H307" s="75">
        <f t="shared" si="8"/>
        <v>6.5683416272341182</v>
      </c>
      <c r="I307" s="61">
        <f t="shared" si="9"/>
        <v>4.5230910209495008E-4</v>
      </c>
      <c r="J307" s="122">
        <v>263.8752277538</v>
      </c>
      <c r="K307" s="122">
        <v>31.652409090909099</v>
      </c>
    </row>
    <row r="308" spans="1:11" x14ac:dyDescent="0.2">
      <c r="A308" s="119" t="s">
        <v>2396</v>
      </c>
      <c r="B308" s="60" t="s">
        <v>149</v>
      </c>
      <c r="C308" s="60" t="s">
        <v>696</v>
      </c>
      <c r="D308" s="119" t="s">
        <v>234</v>
      </c>
      <c r="E308" s="119" t="s">
        <v>1077</v>
      </c>
      <c r="F308" s="120">
        <v>4.5472225769999994</v>
      </c>
      <c r="G308" s="120">
        <v>5.4461215999999997</v>
      </c>
      <c r="H308" s="75">
        <f t="shared" si="8"/>
        <v>-0.16505305775765278</v>
      </c>
      <c r="I308" s="61">
        <f t="shared" si="9"/>
        <v>4.4731847651617595E-4</v>
      </c>
      <c r="J308" s="122">
        <v>122.0574721297</v>
      </c>
      <c r="K308" s="122">
        <v>28.233363636363599</v>
      </c>
    </row>
    <row r="309" spans="1:11" x14ac:dyDescent="0.2">
      <c r="A309" s="119" t="s">
        <v>2740</v>
      </c>
      <c r="B309" s="60" t="s">
        <v>602</v>
      </c>
      <c r="C309" s="60" t="s">
        <v>938</v>
      </c>
      <c r="D309" s="119" t="s">
        <v>234</v>
      </c>
      <c r="E309" s="119" t="s">
        <v>1077</v>
      </c>
      <c r="F309" s="120">
        <v>4.5242386799999998</v>
      </c>
      <c r="G309" s="120">
        <v>7.5795784270000004</v>
      </c>
      <c r="H309" s="75">
        <f t="shared" si="8"/>
        <v>-0.4031015413886686</v>
      </c>
      <c r="I309" s="61">
        <f t="shared" si="9"/>
        <v>4.4505750916383062E-4</v>
      </c>
      <c r="J309" s="122">
        <v>327.00434774000001</v>
      </c>
      <c r="K309" s="122">
        <v>11.958500000000001</v>
      </c>
    </row>
    <row r="310" spans="1:11" x14ac:dyDescent="0.2">
      <c r="A310" s="119" t="s">
        <v>1726</v>
      </c>
      <c r="B310" s="60" t="s">
        <v>1423</v>
      </c>
      <c r="C310" s="60" t="s">
        <v>169</v>
      </c>
      <c r="D310" s="119" t="s">
        <v>235</v>
      </c>
      <c r="E310" s="119" t="s">
        <v>236</v>
      </c>
      <c r="F310" s="120">
        <v>4.4748120599999996</v>
      </c>
      <c r="G310" s="120">
        <v>0.25558829999999999</v>
      </c>
      <c r="H310" s="75">
        <f t="shared" si="8"/>
        <v>16.507890854158816</v>
      </c>
      <c r="I310" s="61">
        <f t="shared" si="9"/>
        <v>4.4019532351460063E-4</v>
      </c>
      <c r="J310" s="122">
        <v>379.53370000000001</v>
      </c>
      <c r="K310" s="122">
        <v>23.5192727272727</v>
      </c>
    </row>
    <row r="311" spans="1:11" x14ac:dyDescent="0.2">
      <c r="A311" s="119" t="s">
        <v>2437</v>
      </c>
      <c r="B311" s="60" t="s">
        <v>288</v>
      </c>
      <c r="C311" s="60" t="s">
        <v>301</v>
      </c>
      <c r="D311" s="119" t="s">
        <v>235</v>
      </c>
      <c r="E311" s="119" t="s">
        <v>236</v>
      </c>
      <c r="F311" s="120">
        <v>4.4657657249999998</v>
      </c>
      <c r="G311" s="120">
        <v>2.7679994100000003</v>
      </c>
      <c r="H311" s="75">
        <f t="shared" si="8"/>
        <v>0.61335501332350328</v>
      </c>
      <c r="I311" s="61">
        <f t="shared" si="9"/>
        <v>4.3930541924408554E-4</v>
      </c>
      <c r="J311" s="122">
        <v>12.5005003523</v>
      </c>
      <c r="K311" s="122">
        <v>60.929409090909097</v>
      </c>
    </row>
    <row r="312" spans="1:11" x14ac:dyDescent="0.2">
      <c r="A312" s="119" t="s">
        <v>1748</v>
      </c>
      <c r="B312" s="60" t="s">
        <v>947</v>
      </c>
      <c r="C312" s="60" t="s">
        <v>696</v>
      </c>
      <c r="D312" s="119" t="s">
        <v>234</v>
      </c>
      <c r="E312" s="119" t="s">
        <v>1077</v>
      </c>
      <c r="F312" s="120">
        <v>4.4643548099999997</v>
      </c>
      <c r="G312" s="120">
        <v>1.8440977649999999</v>
      </c>
      <c r="H312" s="75">
        <f t="shared" si="8"/>
        <v>1.4208883578360609</v>
      </c>
      <c r="I312" s="61">
        <f t="shared" si="9"/>
        <v>4.3916662499383571E-4</v>
      </c>
      <c r="J312" s="122">
        <v>45.978096738000005</v>
      </c>
      <c r="K312" s="122">
        <v>24.628863636363601</v>
      </c>
    </row>
    <row r="313" spans="1:11" x14ac:dyDescent="0.2">
      <c r="A313" s="119" t="s">
        <v>2379</v>
      </c>
      <c r="B313" s="60" t="s">
        <v>1474</v>
      </c>
      <c r="C313" s="60" t="s">
        <v>1027</v>
      </c>
      <c r="D313" s="119" t="s">
        <v>234</v>
      </c>
      <c r="E313" s="119" t="s">
        <v>1077</v>
      </c>
      <c r="F313" s="120">
        <v>4.3921922825619193</v>
      </c>
      <c r="G313" s="120">
        <v>1.8002942599540799</v>
      </c>
      <c r="H313" s="75">
        <f t="shared" si="8"/>
        <v>1.4397079856678268</v>
      </c>
      <c r="I313" s="61">
        <f t="shared" si="9"/>
        <v>4.3206786717220845E-4</v>
      </c>
      <c r="J313" s="122">
        <v>37.19597619036</v>
      </c>
      <c r="K313" s="122">
        <v>29.9002727272727</v>
      </c>
    </row>
    <row r="314" spans="1:11" x14ac:dyDescent="0.2">
      <c r="A314" s="119" t="s">
        <v>2720</v>
      </c>
      <c r="B314" s="60" t="s">
        <v>324</v>
      </c>
      <c r="C314" s="60" t="s">
        <v>938</v>
      </c>
      <c r="D314" s="119" t="s">
        <v>234</v>
      </c>
      <c r="E314" s="119" t="s">
        <v>1077</v>
      </c>
      <c r="F314" s="120">
        <v>4.3887387440000003</v>
      </c>
      <c r="G314" s="120">
        <v>5.135566474</v>
      </c>
      <c r="H314" s="75">
        <f t="shared" si="8"/>
        <v>-0.14542265858712744</v>
      </c>
      <c r="I314" s="61">
        <f t="shared" si="9"/>
        <v>4.3172813636247831E-4</v>
      </c>
      <c r="J314" s="122">
        <v>763.25640999999996</v>
      </c>
      <c r="K314" s="122">
        <v>12.8240454545455</v>
      </c>
    </row>
    <row r="315" spans="1:11" x14ac:dyDescent="0.2">
      <c r="A315" s="119" t="s">
        <v>2780</v>
      </c>
      <c r="B315" s="60" t="s">
        <v>613</v>
      </c>
      <c r="C315" s="60" t="s">
        <v>938</v>
      </c>
      <c r="D315" s="119" t="s">
        <v>235</v>
      </c>
      <c r="E315" s="119" t="s">
        <v>1077</v>
      </c>
      <c r="F315" s="120">
        <v>4.3598501650000001</v>
      </c>
      <c r="G315" s="120">
        <v>3.8220512319999997</v>
      </c>
      <c r="H315" s="75">
        <f t="shared" si="8"/>
        <v>0.14070950396930737</v>
      </c>
      <c r="I315" s="61">
        <f t="shared" si="9"/>
        <v>4.2888631480477422E-4</v>
      </c>
      <c r="J315" s="122">
        <v>62.416094999999999</v>
      </c>
      <c r="K315" s="122">
        <v>9.15968181818182</v>
      </c>
    </row>
    <row r="316" spans="1:11" x14ac:dyDescent="0.2">
      <c r="A316" s="119" t="s">
        <v>2085</v>
      </c>
      <c r="B316" s="60" t="s">
        <v>2086</v>
      </c>
      <c r="C316" s="60" t="s">
        <v>301</v>
      </c>
      <c r="D316" s="119" t="s">
        <v>235</v>
      </c>
      <c r="E316" s="119" t="s">
        <v>236</v>
      </c>
      <c r="F316" s="120">
        <v>4.3061311050000004</v>
      </c>
      <c r="G316" s="120">
        <v>2.1245926499999999</v>
      </c>
      <c r="H316" s="75">
        <f t="shared" si="8"/>
        <v>1.0268031638912056</v>
      </c>
      <c r="I316" s="61">
        <f t="shared" si="9"/>
        <v>4.2360187410010692E-4</v>
      </c>
      <c r="J316" s="122">
        <v>38.816775325499997</v>
      </c>
      <c r="K316" s="122">
        <v>43.478363636363603</v>
      </c>
    </row>
    <row r="317" spans="1:11" x14ac:dyDescent="0.2">
      <c r="A317" s="119" t="s">
        <v>1725</v>
      </c>
      <c r="B317" s="60" t="s">
        <v>887</v>
      </c>
      <c r="C317" s="60" t="s">
        <v>169</v>
      </c>
      <c r="D317" s="119" t="s">
        <v>871</v>
      </c>
      <c r="E317" s="119" t="s">
        <v>1077</v>
      </c>
      <c r="F317" s="120">
        <v>4.3001664999999996</v>
      </c>
      <c r="G317" s="120">
        <v>1.1188320600000001</v>
      </c>
      <c r="H317" s="75">
        <f t="shared" si="8"/>
        <v>2.8434423303887084</v>
      </c>
      <c r="I317" s="61">
        <f t="shared" si="9"/>
        <v>4.2301512516128954E-4</v>
      </c>
      <c r="J317" s="122">
        <v>90.24</v>
      </c>
      <c r="K317" s="122">
        <v>50.771863636363598</v>
      </c>
    </row>
    <row r="318" spans="1:11" x14ac:dyDescent="0.2">
      <c r="A318" s="119" t="s">
        <v>2238</v>
      </c>
      <c r="B318" s="60" t="s">
        <v>577</v>
      </c>
      <c r="C318" s="60" t="s">
        <v>933</v>
      </c>
      <c r="D318" s="119" t="s">
        <v>234</v>
      </c>
      <c r="E318" s="119" t="s">
        <v>1077</v>
      </c>
      <c r="F318" s="120">
        <v>4.2866217520000003</v>
      </c>
      <c r="G318" s="120">
        <v>1.58120982</v>
      </c>
      <c r="H318" s="75">
        <f t="shared" si="8"/>
        <v>1.7109759234862332</v>
      </c>
      <c r="I318" s="61">
        <f t="shared" si="9"/>
        <v>4.2168270390027611E-4</v>
      </c>
      <c r="J318" s="122">
        <v>31.82945402</v>
      </c>
      <c r="K318" s="122">
        <v>11.3313636363636</v>
      </c>
    </row>
    <row r="319" spans="1:11" x14ac:dyDescent="0.2">
      <c r="A319" s="119" t="s">
        <v>2404</v>
      </c>
      <c r="B319" s="60" t="s">
        <v>394</v>
      </c>
      <c r="C319" s="60" t="s">
        <v>696</v>
      </c>
      <c r="D319" s="119" t="s">
        <v>235</v>
      </c>
      <c r="E319" s="119" t="s">
        <v>236</v>
      </c>
      <c r="F319" s="120">
        <v>4.2804962499999997</v>
      </c>
      <c r="G319" s="120">
        <v>10.561762880000002</v>
      </c>
      <c r="H319" s="75">
        <f t="shared" si="8"/>
        <v>-0.59471763391832566</v>
      </c>
      <c r="I319" s="61">
        <f t="shared" si="9"/>
        <v>4.2108012723372003E-4</v>
      </c>
      <c r="J319" s="122">
        <v>48.416598532499997</v>
      </c>
      <c r="K319" s="122">
        <v>16.32</v>
      </c>
    </row>
    <row r="320" spans="1:11" x14ac:dyDescent="0.2">
      <c r="A320" s="119" t="s">
        <v>2386</v>
      </c>
      <c r="B320" s="60" t="s">
        <v>266</v>
      </c>
      <c r="C320" s="60" t="s">
        <v>934</v>
      </c>
      <c r="D320" s="119" t="s">
        <v>234</v>
      </c>
      <c r="E320" s="119" t="s">
        <v>1077</v>
      </c>
      <c r="F320" s="120">
        <v>4.2019019699999998</v>
      </c>
      <c r="G320" s="120">
        <v>6.7408510899999996</v>
      </c>
      <c r="H320" s="75">
        <f t="shared" si="8"/>
        <v>-0.37665112106785914</v>
      </c>
      <c r="I320" s="61">
        <f t="shared" si="9"/>
        <v>4.1334866632606416E-4</v>
      </c>
      <c r="J320" s="122">
        <v>305.23221269999999</v>
      </c>
      <c r="K320" s="122">
        <v>17.494454545454499</v>
      </c>
    </row>
    <row r="321" spans="1:11" x14ac:dyDescent="0.2">
      <c r="A321" s="119" t="s">
        <v>2418</v>
      </c>
      <c r="B321" s="60" t="s">
        <v>428</v>
      </c>
      <c r="C321" s="60" t="s">
        <v>939</v>
      </c>
      <c r="D321" s="119" t="s">
        <v>235</v>
      </c>
      <c r="E321" s="119" t="s">
        <v>1077</v>
      </c>
      <c r="F321" s="120">
        <v>4.1527153700000001</v>
      </c>
      <c r="G321" s="120">
        <v>1.16089547</v>
      </c>
      <c r="H321" s="75">
        <f t="shared" si="8"/>
        <v>2.5771656254287909</v>
      </c>
      <c r="I321" s="61">
        <f t="shared" si="9"/>
        <v>4.0851009187661943E-4</v>
      </c>
      <c r="J321" s="122">
        <v>57.48700358</v>
      </c>
      <c r="K321" s="122">
        <v>11.742000000000001</v>
      </c>
    </row>
    <row r="322" spans="1:11" x14ac:dyDescent="0.2">
      <c r="A322" s="119" t="s">
        <v>2240</v>
      </c>
      <c r="B322" s="60" t="s">
        <v>579</v>
      </c>
      <c r="C322" s="60" t="s">
        <v>933</v>
      </c>
      <c r="D322" s="119" t="s">
        <v>234</v>
      </c>
      <c r="E322" s="119" t="s">
        <v>1077</v>
      </c>
      <c r="F322" s="120">
        <v>4.1399026039999995</v>
      </c>
      <c r="G322" s="120">
        <v>1.3401647139999999</v>
      </c>
      <c r="H322" s="75">
        <f t="shared" si="8"/>
        <v>2.0890998403051522</v>
      </c>
      <c r="I322" s="61">
        <f t="shared" si="9"/>
        <v>4.0724967700357846E-4</v>
      </c>
      <c r="J322" s="122">
        <v>50.503623130000001</v>
      </c>
      <c r="K322" s="122">
        <v>39.307181818181803</v>
      </c>
    </row>
    <row r="323" spans="1:11" x14ac:dyDescent="0.2">
      <c r="A323" s="119" t="s">
        <v>2323</v>
      </c>
      <c r="B323" s="60" t="s">
        <v>446</v>
      </c>
      <c r="C323" s="60" t="s">
        <v>937</v>
      </c>
      <c r="D323" s="119" t="s">
        <v>235</v>
      </c>
      <c r="E323" s="119" t="s">
        <v>236</v>
      </c>
      <c r="F323" s="120">
        <v>4.1182466199999999</v>
      </c>
      <c r="G323" s="120">
        <v>4.0045903799999998</v>
      </c>
      <c r="H323" s="75">
        <f t="shared" si="8"/>
        <v>2.8381489544506255E-2</v>
      </c>
      <c r="I323" s="61">
        <f t="shared" si="9"/>
        <v>4.051193388452186E-4</v>
      </c>
      <c r="J323" s="122">
        <v>45.031770109999997</v>
      </c>
      <c r="K323" s="122">
        <v>23.340454545454499</v>
      </c>
    </row>
    <row r="324" spans="1:11" x14ac:dyDescent="0.2">
      <c r="A324" s="119" t="s">
        <v>2426</v>
      </c>
      <c r="B324" s="60" t="s">
        <v>1003</v>
      </c>
      <c r="C324" s="60" t="s">
        <v>696</v>
      </c>
      <c r="D324" s="119" t="s">
        <v>234</v>
      </c>
      <c r="E324" s="119" t="s">
        <v>1077</v>
      </c>
      <c r="F324" s="120">
        <v>4.1116126949999998</v>
      </c>
      <c r="G324" s="120">
        <v>7.5061577300000009</v>
      </c>
      <c r="H324" s="75">
        <f t="shared" si="8"/>
        <v>-0.45223470610442407</v>
      </c>
      <c r="I324" s="61">
        <f t="shared" si="9"/>
        <v>4.0446674769225146E-4</v>
      </c>
      <c r="J324" s="122">
        <v>10.442575</v>
      </c>
      <c r="K324" s="122">
        <v>29.946999999999999</v>
      </c>
    </row>
    <row r="325" spans="1:11" x14ac:dyDescent="0.2">
      <c r="A325" s="119" t="s">
        <v>1745</v>
      </c>
      <c r="B325" s="60" t="s">
        <v>187</v>
      </c>
      <c r="C325" s="60" t="s">
        <v>696</v>
      </c>
      <c r="D325" s="119" t="s">
        <v>234</v>
      </c>
      <c r="E325" s="119" t="s">
        <v>236</v>
      </c>
      <c r="F325" s="120">
        <v>4.0763936000000003</v>
      </c>
      <c r="G325" s="120">
        <v>1.297567787</v>
      </c>
      <c r="H325" s="75">
        <f t="shared" si="8"/>
        <v>2.1415650425668282</v>
      </c>
      <c r="I325" s="61">
        <f t="shared" si="9"/>
        <v>4.01002181871488E-4</v>
      </c>
      <c r="J325" s="122">
        <v>141.59855497409998</v>
      </c>
      <c r="K325" s="122">
        <v>6.1096363636363602</v>
      </c>
    </row>
    <row r="326" spans="1:11" x14ac:dyDescent="0.2">
      <c r="A326" s="119" t="s">
        <v>2709</v>
      </c>
      <c r="B326" s="60" t="s">
        <v>694</v>
      </c>
      <c r="C326" s="60" t="s">
        <v>938</v>
      </c>
      <c r="D326" s="119" t="s">
        <v>234</v>
      </c>
      <c r="E326" s="119" t="s">
        <v>1077</v>
      </c>
      <c r="F326" s="120">
        <v>4.0302048199999998</v>
      </c>
      <c r="G326" s="120">
        <v>3.6387860519999999</v>
      </c>
      <c r="H326" s="75">
        <f t="shared" si="8"/>
        <v>0.10756850290356113</v>
      </c>
      <c r="I326" s="61">
        <f t="shared" si="9"/>
        <v>3.9645850837588092E-4</v>
      </c>
      <c r="J326" s="122">
        <v>49.748123039999996</v>
      </c>
      <c r="K326" s="122">
        <v>21.094227272727299</v>
      </c>
    </row>
    <row r="327" spans="1:11" x14ac:dyDescent="0.2">
      <c r="A327" s="119" t="s">
        <v>2758</v>
      </c>
      <c r="B327" s="60" t="s">
        <v>232</v>
      </c>
      <c r="C327" s="60" t="s">
        <v>938</v>
      </c>
      <c r="D327" s="119" t="s">
        <v>235</v>
      </c>
      <c r="E327" s="119" t="s">
        <v>1077</v>
      </c>
      <c r="F327" s="120">
        <v>4.0126251430000002</v>
      </c>
      <c r="G327" s="120">
        <v>0.69883309999999998</v>
      </c>
      <c r="H327" s="75">
        <f t="shared" ref="H327:H390" si="10">IF(ISERROR(F327/G327-1),"",IF((F327/G327-1)&gt;10000%,"",F327/G327-1))</f>
        <v>4.7418933691034386</v>
      </c>
      <c r="I327" s="61">
        <f t="shared" ref="I327:I390" si="11">F327/$F$1053</f>
        <v>3.9472916388039452E-4</v>
      </c>
      <c r="J327" s="122">
        <v>140.1279705</v>
      </c>
      <c r="K327" s="122">
        <v>6.7074545454545396</v>
      </c>
    </row>
    <row r="328" spans="1:11" x14ac:dyDescent="0.2">
      <c r="A328" s="119" t="s">
        <v>2191</v>
      </c>
      <c r="B328" s="119" t="s">
        <v>501</v>
      </c>
      <c r="C328" s="119" t="s">
        <v>933</v>
      </c>
      <c r="D328" s="119" t="s">
        <v>234</v>
      </c>
      <c r="E328" s="119" t="s">
        <v>1077</v>
      </c>
      <c r="F328" s="120">
        <v>3.9519891630000004</v>
      </c>
      <c r="G328" s="120">
        <v>5.2786041969999999</v>
      </c>
      <c r="H328" s="75">
        <f t="shared" si="10"/>
        <v>-0.25131928526748748</v>
      </c>
      <c r="I328" s="121">
        <f t="shared" si="11"/>
        <v>3.8876429329480738E-4</v>
      </c>
      <c r="J328" s="122">
        <v>57.012101700000002</v>
      </c>
      <c r="K328" s="122">
        <v>1.20872727272727</v>
      </c>
    </row>
    <row r="329" spans="1:11" x14ac:dyDescent="0.2">
      <c r="A329" s="119" t="s">
        <v>1979</v>
      </c>
      <c r="B329" s="60" t="s">
        <v>15</v>
      </c>
      <c r="C329" s="60" t="s">
        <v>937</v>
      </c>
      <c r="D329" s="119" t="s">
        <v>871</v>
      </c>
      <c r="E329" s="119" t="s">
        <v>1077</v>
      </c>
      <c r="F329" s="120">
        <v>3.9343512299999999</v>
      </c>
      <c r="G329" s="120">
        <v>2.6694616499999997</v>
      </c>
      <c r="H329" s="75">
        <f t="shared" si="10"/>
        <v>0.47383695510291379</v>
      </c>
      <c r="I329" s="61">
        <f t="shared" si="11"/>
        <v>3.8702921805165534E-4</v>
      </c>
      <c r="J329" s="122">
        <v>111.2469</v>
      </c>
      <c r="K329" s="122">
        <v>9.8439999999999994</v>
      </c>
    </row>
    <row r="330" spans="1:11" x14ac:dyDescent="0.2">
      <c r="A330" s="119" t="s">
        <v>1751</v>
      </c>
      <c r="B330" s="60" t="s">
        <v>1007</v>
      </c>
      <c r="C330" s="60" t="s">
        <v>696</v>
      </c>
      <c r="D330" s="119" t="s">
        <v>234</v>
      </c>
      <c r="E330" s="119" t="s">
        <v>1077</v>
      </c>
      <c r="F330" s="120">
        <v>3.9184877400000002</v>
      </c>
      <c r="G330" s="120">
        <v>5.6738078600000001</v>
      </c>
      <c r="H330" s="75">
        <f t="shared" si="10"/>
        <v>-0.30937249961791968</v>
      </c>
      <c r="I330" s="61">
        <f t="shared" si="11"/>
        <v>3.8546869796299255E-4</v>
      </c>
      <c r="J330" s="122">
        <v>50.523259068000002</v>
      </c>
      <c r="K330" s="122">
        <v>19.1287272727273</v>
      </c>
    </row>
    <row r="331" spans="1:11" x14ac:dyDescent="0.2">
      <c r="A331" s="119" t="s">
        <v>1758</v>
      </c>
      <c r="B331" s="60" t="s">
        <v>360</v>
      </c>
      <c r="C331" s="60" t="s">
        <v>696</v>
      </c>
      <c r="D331" s="119" t="s">
        <v>234</v>
      </c>
      <c r="E331" s="119" t="s">
        <v>1077</v>
      </c>
      <c r="F331" s="120">
        <v>3.853889847</v>
      </c>
      <c r="G331" s="120">
        <v>1.8749580889999999</v>
      </c>
      <c r="H331" s="75">
        <f t="shared" si="10"/>
        <v>1.055453863000988</v>
      </c>
      <c r="I331" s="61">
        <f t="shared" si="11"/>
        <v>3.7911408685838751E-4</v>
      </c>
      <c r="J331" s="122">
        <v>220.49112197406001</v>
      </c>
      <c r="K331" s="122">
        <v>38.630363636363597</v>
      </c>
    </row>
    <row r="332" spans="1:11" x14ac:dyDescent="0.2">
      <c r="A332" s="119" t="s">
        <v>2007</v>
      </c>
      <c r="B332" s="60" t="s">
        <v>186</v>
      </c>
      <c r="C332" s="60" t="s">
        <v>2003</v>
      </c>
      <c r="D332" s="119" t="s">
        <v>235</v>
      </c>
      <c r="E332" s="119" t="s">
        <v>236</v>
      </c>
      <c r="F332" s="120">
        <v>3.811299736</v>
      </c>
      <c r="G332" s="120">
        <v>2.9792539059999998</v>
      </c>
      <c r="H332" s="75">
        <f t="shared" si="10"/>
        <v>0.2792799325778581</v>
      </c>
      <c r="I332" s="61">
        <f t="shared" si="11"/>
        <v>3.7492442091515061E-4</v>
      </c>
      <c r="J332" s="122">
        <v>178.58688284000002</v>
      </c>
      <c r="K332" s="122">
        <v>13.741272727272699</v>
      </c>
    </row>
    <row r="333" spans="1:11" x14ac:dyDescent="0.2">
      <c r="A333" s="119" t="s">
        <v>2516</v>
      </c>
      <c r="B333" s="60" t="s">
        <v>253</v>
      </c>
      <c r="C333" s="60" t="s">
        <v>934</v>
      </c>
      <c r="D333" s="119" t="s">
        <v>234</v>
      </c>
      <c r="E333" s="119" t="s">
        <v>1077</v>
      </c>
      <c r="F333" s="120">
        <v>3.7982224599999999</v>
      </c>
      <c r="G333" s="120">
        <v>0.11257796</v>
      </c>
      <c r="H333" s="75">
        <f t="shared" si="10"/>
        <v>32.738597324023281</v>
      </c>
      <c r="I333" s="61">
        <f t="shared" si="11"/>
        <v>3.7363798571690682E-4</v>
      </c>
      <c r="J333" s="122">
        <v>7.0683079400000004</v>
      </c>
      <c r="K333" s="122">
        <v>32.743090909090903</v>
      </c>
    </row>
    <row r="334" spans="1:11" x14ac:dyDescent="0.2">
      <c r="A334" s="119" t="s">
        <v>2403</v>
      </c>
      <c r="B334" s="60" t="s">
        <v>1682</v>
      </c>
      <c r="C334" s="60" t="s">
        <v>1027</v>
      </c>
      <c r="D334" s="119" t="s">
        <v>234</v>
      </c>
      <c r="E334" s="119" t="s">
        <v>1077</v>
      </c>
      <c r="F334" s="120">
        <v>3.7680336632315301</v>
      </c>
      <c r="G334" s="120">
        <v>2.00549551801865</v>
      </c>
      <c r="H334" s="75">
        <f t="shared" si="10"/>
        <v>0.87885419307952284</v>
      </c>
      <c r="I334" s="61">
        <f t="shared" si="11"/>
        <v>3.7066825939503464E-4</v>
      </c>
      <c r="J334" s="122">
        <v>71.948987822679996</v>
      </c>
      <c r="K334" s="122">
        <v>57.777500000000003</v>
      </c>
    </row>
    <row r="335" spans="1:11" x14ac:dyDescent="0.2">
      <c r="A335" s="119" t="s">
        <v>2054</v>
      </c>
      <c r="B335" s="60" t="s">
        <v>280</v>
      </c>
      <c r="C335" s="60" t="s">
        <v>301</v>
      </c>
      <c r="D335" s="119" t="s">
        <v>235</v>
      </c>
      <c r="E335" s="119" t="s">
        <v>236</v>
      </c>
      <c r="F335" s="120">
        <v>3.7515681600000002</v>
      </c>
      <c r="G335" s="120">
        <v>8.3918800000000002E-2</v>
      </c>
      <c r="H335" s="75">
        <f t="shared" si="10"/>
        <v>43.704740296572403</v>
      </c>
      <c r="I335" s="61">
        <f t="shared" si="11"/>
        <v>3.6904851818028652E-4</v>
      </c>
      <c r="J335" s="122">
        <v>339.45606810000004</v>
      </c>
      <c r="K335" s="122">
        <v>21.671590909090899</v>
      </c>
    </row>
    <row r="336" spans="1:11" x14ac:dyDescent="0.2">
      <c r="A336" s="119" t="s">
        <v>2374</v>
      </c>
      <c r="B336" s="60" t="s">
        <v>114</v>
      </c>
      <c r="C336" s="60" t="s">
        <v>696</v>
      </c>
      <c r="D336" s="119" t="s">
        <v>234</v>
      </c>
      <c r="E336" s="119" t="s">
        <v>1077</v>
      </c>
      <c r="F336" s="120">
        <v>3.7424327400000004</v>
      </c>
      <c r="G336" s="120">
        <v>5.2721198200000003</v>
      </c>
      <c r="H336" s="75">
        <f t="shared" si="10"/>
        <v>-0.29014649367358269</v>
      </c>
      <c r="I336" s="61">
        <f t="shared" si="11"/>
        <v>3.6814985045783882E-4</v>
      </c>
      <c r="J336" s="122">
        <v>69.941465802599993</v>
      </c>
      <c r="K336" s="122">
        <v>13.5668636363636</v>
      </c>
    </row>
    <row r="337" spans="1:11" x14ac:dyDescent="0.2">
      <c r="A337" s="119" t="s">
        <v>2383</v>
      </c>
      <c r="B337" s="60" t="s">
        <v>194</v>
      </c>
      <c r="C337" s="60" t="s">
        <v>937</v>
      </c>
      <c r="D337" s="119" t="s">
        <v>235</v>
      </c>
      <c r="E337" s="119" t="s">
        <v>1077</v>
      </c>
      <c r="F337" s="120">
        <v>3.7227374500000003</v>
      </c>
      <c r="G337" s="120">
        <v>2.3045294470000002</v>
      </c>
      <c r="H337" s="75">
        <f t="shared" si="10"/>
        <v>0.61540025224941286</v>
      </c>
      <c r="I337" s="61">
        <f t="shared" si="11"/>
        <v>3.6621238930036087E-4</v>
      </c>
      <c r="J337" s="122">
        <v>576.91246834000003</v>
      </c>
      <c r="K337" s="122">
        <v>15.650863636363599</v>
      </c>
    </row>
    <row r="338" spans="1:11" x14ac:dyDescent="0.2">
      <c r="A338" s="119" t="s">
        <v>2919</v>
      </c>
      <c r="B338" s="60" t="s">
        <v>1063</v>
      </c>
      <c r="C338" s="60" t="s">
        <v>696</v>
      </c>
      <c r="D338" s="119" t="s">
        <v>234</v>
      </c>
      <c r="E338" s="119" t="s">
        <v>1077</v>
      </c>
      <c r="F338" s="120">
        <v>3.7224691400000003</v>
      </c>
      <c r="G338" s="120">
        <v>6.443593495</v>
      </c>
      <c r="H338" s="75">
        <f t="shared" si="10"/>
        <v>-0.4222991964206767</v>
      </c>
      <c r="I338" s="61">
        <f t="shared" si="11"/>
        <v>3.6618599516231246E-4</v>
      </c>
      <c r="J338" s="122">
        <v>106.43479752000002</v>
      </c>
      <c r="K338" s="122">
        <v>54.166909090909101</v>
      </c>
    </row>
    <row r="339" spans="1:11" x14ac:dyDescent="0.2">
      <c r="A339" s="119" t="s">
        <v>1799</v>
      </c>
      <c r="B339" s="60" t="s">
        <v>1681</v>
      </c>
      <c r="C339" s="60" t="s">
        <v>696</v>
      </c>
      <c r="D339" s="119" t="s">
        <v>234</v>
      </c>
      <c r="E339" s="119" t="s">
        <v>236</v>
      </c>
      <c r="F339" s="120">
        <v>3.7212366719999999</v>
      </c>
      <c r="G339" s="120">
        <v>5.840744441</v>
      </c>
      <c r="H339" s="75">
        <f t="shared" si="10"/>
        <v>-0.36288315477763256</v>
      </c>
      <c r="I339" s="61">
        <f t="shared" si="11"/>
        <v>3.6606475506491682E-4</v>
      </c>
      <c r="J339" s="122">
        <v>122.0688140724</v>
      </c>
      <c r="K339" s="122">
        <v>13.2101818181818</v>
      </c>
    </row>
    <row r="340" spans="1:11" x14ac:dyDescent="0.2">
      <c r="A340" s="119" t="s">
        <v>1915</v>
      </c>
      <c r="B340" s="60" t="s">
        <v>1670</v>
      </c>
      <c r="C340" s="60" t="s">
        <v>937</v>
      </c>
      <c r="D340" s="119" t="s">
        <v>871</v>
      </c>
      <c r="E340" s="119" t="s">
        <v>236</v>
      </c>
      <c r="F340" s="120">
        <v>3.7141896600000002</v>
      </c>
      <c r="G340" s="120">
        <v>3.8596139500000004</v>
      </c>
      <c r="H340" s="75">
        <f t="shared" si="10"/>
        <v>-3.7678454862046573E-2</v>
      </c>
      <c r="I340" s="61">
        <f t="shared" si="11"/>
        <v>3.6537152779960211E-4</v>
      </c>
      <c r="J340" s="122">
        <v>823.79384052</v>
      </c>
      <c r="K340" s="122">
        <v>33.360318181818201</v>
      </c>
    </row>
    <row r="341" spans="1:11" x14ac:dyDescent="0.2">
      <c r="A341" s="119" t="s">
        <v>2015</v>
      </c>
      <c r="B341" s="60" t="s">
        <v>652</v>
      </c>
      <c r="C341" s="60" t="s">
        <v>2003</v>
      </c>
      <c r="D341" s="119" t="s">
        <v>234</v>
      </c>
      <c r="E341" s="119" t="s">
        <v>1077</v>
      </c>
      <c r="F341" s="120">
        <v>3.7128791880000001</v>
      </c>
      <c r="G341" s="120">
        <v>1.4664755730000001</v>
      </c>
      <c r="H341" s="75">
        <f t="shared" si="10"/>
        <v>1.5318384133766951</v>
      </c>
      <c r="I341" s="61">
        <f t="shared" si="11"/>
        <v>3.6524261430820581E-4</v>
      </c>
      <c r="J341" s="122">
        <v>13.140071442707303</v>
      </c>
      <c r="K341" s="122">
        <v>21.529636363636399</v>
      </c>
    </row>
    <row r="342" spans="1:11" x14ac:dyDescent="0.2">
      <c r="A342" s="119" t="s">
        <v>2111</v>
      </c>
      <c r="B342" s="60" t="s">
        <v>1473</v>
      </c>
      <c r="C342" s="60" t="s">
        <v>1027</v>
      </c>
      <c r="D342" s="119" t="s">
        <v>235</v>
      </c>
      <c r="E342" s="119" t="s">
        <v>236</v>
      </c>
      <c r="F342" s="120">
        <v>3.6851418300000001</v>
      </c>
      <c r="G342" s="120">
        <v>1.1570127100000001</v>
      </c>
      <c r="H342" s="75">
        <f t="shared" si="10"/>
        <v>2.1850487018418319</v>
      </c>
      <c r="I342" s="61">
        <f t="shared" si="11"/>
        <v>3.6251404043414456E-4</v>
      </c>
      <c r="J342" s="122">
        <v>53.95676602404</v>
      </c>
      <c r="K342" s="122">
        <v>23.8050909090909</v>
      </c>
    </row>
    <row r="343" spans="1:11" x14ac:dyDescent="0.2">
      <c r="A343" s="119" t="s">
        <v>2954</v>
      </c>
      <c r="B343" s="60" t="s">
        <v>2534</v>
      </c>
      <c r="C343" s="60" t="s">
        <v>2042</v>
      </c>
      <c r="D343" s="119" t="s">
        <v>234</v>
      </c>
      <c r="E343" s="119" t="s">
        <v>1077</v>
      </c>
      <c r="F343" s="120">
        <v>3.6818687300000001</v>
      </c>
      <c r="G343" s="120">
        <v>2.1078733199999999</v>
      </c>
      <c r="H343" s="75">
        <f t="shared" si="10"/>
        <v>0.74672201363599977</v>
      </c>
      <c r="I343" s="61">
        <f t="shared" si="11"/>
        <v>3.6219205969080233E-4</v>
      </c>
      <c r="J343" s="122">
        <v>146.01855220449201</v>
      </c>
      <c r="K343" s="122">
        <v>23.2485909090909</v>
      </c>
    </row>
    <row r="344" spans="1:11" x14ac:dyDescent="0.2">
      <c r="A344" s="119" t="s">
        <v>2739</v>
      </c>
      <c r="B344" s="60" t="s">
        <v>57</v>
      </c>
      <c r="C344" s="60" t="s">
        <v>938</v>
      </c>
      <c r="D344" s="119" t="s">
        <v>234</v>
      </c>
      <c r="E344" s="119" t="s">
        <v>1077</v>
      </c>
      <c r="F344" s="120">
        <v>3.6252777209999998</v>
      </c>
      <c r="G344" s="120">
        <v>0.61812248999999997</v>
      </c>
      <c r="H344" s="75">
        <f t="shared" si="10"/>
        <v>4.8649827172604576</v>
      </c>
      <c r="I344" s="61">
        <f t="shared" si="11"/>
        <v>3.5662510018931817E-4</v>
      </c>
      <c r="J344" s="122">
        <v>67.418676000000005</v>
      </c>
      <c r="K344" s="122">
        <v>38.175181818181798</v>
      </c>
    </row>
    <row r="345" spans="1:11" x14ac:dyDescent="0.2">
      <c r="A345" s="119" t="s">
        <v>2755</v>
      </c>
      <c r="B345" s="60" t="s">
        <v>610</v>
      </c>
      <c r="C345" s="60" t="s">
        <v>938</v>
      </c>
      <c r="D345" s="119" t="s">
        <v>234</v>
      </c>
      <c r="E345" s="119" t="s">
        <v>236</v>
      </c>
      <c r="F345" s="120">
        <v>3.6174964549999999</v>
      </c>
      <c r="G345" s="120">
        <v>0.79005562500000004</v>
      </c>
      <c r="H345" s="75">
        <f t="shared" si="10"/>
        <v>3.5787870379379934</v>
      </c>
      <c r="I345" s="61">
        <f t="shared" si="11"/>
        <v>3.558596430352979E-4</v>
      </c>
      <c r="J345" s="122">
        <v>483.24520985999999</v>
      </c>
      <c r="K345" s="122">
        <v>22.332909090909101</v>
      </c>
    </row>
    <row r="346" spans="1:11" x14ac:dyDescent="0.2">
      <c r="A346" s="119" t="s">
        <v>2211</v>
      </c>
      <c r="B346" s="60" t="s">
        <v>412</v>
      </c>
      <c r="C346" s="60" t="s">
        <v>933</v>
      </c>
      <c r="D346" s="119" t="s">
        <v>234</v>
      </c>
      <c r="E346" s="119" t="s">
        <v>1077</v>
      </c>
      <c r="F346" s="120">
        <v>3.5966002769999998</v>
      </c>
      <c r="G346" s="120">
        <v>3.061041108</v>
      </c>
      <c r="H346" s="75">
        <f t="shared" si="10"/>
        <v>0.17495980945839684</v>
      </c>
      <c r="I346" s="61">
        <f t="shared" si="11"/>
        <v>3.5380404836191429E-4</v>
      </c>
      <c r="J346" s="122">
        <v>110.58760150000001</v>
      </c>
      <c r="K346" s="122">
        <v>5.7515454545454503</v>
      </c>
    </row>
    <row r="347" spans="1:11" x14ac:dyDescent="0.2">
      <c r="A347" s="119" t="s">
        <v>2422</v>
      </c>
      <c r="B347" s="60" t="s">
        <v>118</v>
      </c>
      <c r="C347" s="60" t="s">
        <v>696</v>
      </c>
      <c r="D347" s="119" t="s">
        <v>234</v>
      </c>
      <c r="E347" s="119" t="s">
        <v>1077</v>
      </c>
      <c r="F347" s="120">
        <v>3.5854145850000001</v>
      </c>
      <c r="G347" s="120">
        <v>0.90187353000000003</v>
      </c>
      <c r="H347" s="75">
        <f t="shared" si="10"/>
        <v>2.9755181472062939</v>
      </c>
      <c r="I347" s="61">
        <f t="shared" si="11"/>
        <v>3.5270369168935396E-4</v>
      </c>
      <c r="J347" s="122">
        <v>43.331350646099999</v>
      </c>
      <c r="K347" s="122">
        <v>12.0114545454545</v>
      </c>
    </row>
    <row r="348" spans="1:11" x14ac:dyDescent="0.2">
      <c r="A348" s="119" t="s">
        <v>2538</v>
      </c>
      <c r="B348" s="119" t="s">
        <v>213</v>
      </c>
      <c r="C348" s="119" t="s">
        <v>932</v>
      </c>
      <c r="D348" s="119" t="s">
        <v>234</v>
      </c>
      <c r="E348" s="119" t="s">
        <v>1077</v>
      </c>
      <c r="F348" s="120">
        <v>3.5829355000000001</v>
      </c>
      <c r="G348" s="120">
        <v>0.37074855000000001</v>
      </c>
      <c r="H348" s="75">
        <f t="shared" si="10"/>
        <v>8.6640580253112258</v>
      </c>
      <c r="I348" s="61">
        <f t="shared" si="11"/>
        <v>3.5245981963194398E-4</v>
      </c>
      <c r="J348" s="122">
        <v>241.55712</v>
      </c>
      <c r="K348" s="122">
        <v>4.9072727272727299</v>
      </c>
    </row>
    <row r="349" spans="1:11" x14ac:dyDescent="0.2">
      <c r="A349" s="119" t="s">
        <v>1900</v>
      </c>
      <c r="B349" s="60" t="s">
        <v>979</v>
      </c>
      <c r="C349" s="60" t="s">
        <v>937</v>
      </c>
      <c r="D349" s="119" t="s">
        <v>235</v>
      </c>
      <c r="E349" s="119" t="s">
        <v>236</v>
      </c>
      <c r="F349" s="120">
        <v>3.5771685249999998</v>
      </c>
      <c r="G349" s="120">
        <v>5.3628877810000004</v>
      </c>
      <c r="H349" s="75">
        <f t="shared" si="10"/>
        <v>-0.33297718112367869</v>
      </c>
      <c r="I349" s="61">
        <f t="shared" si="11"/>
        <v>3.5189251191224818E-4</v>
      </c>
      <c r="J349" s="122">
        <v>190.17463203</v>
      </c>
      <c r="K349" s="122">
        <v>38.207409090909103</v>
      </c>
    </row>
    <row r="350" spans="1:11" x14ac:dyDescent="0.2">
      <c r="A350" s="119" t="s">
        <v>2324</v>
      </c>
      <c r="B350" s="60" t="s">
        <v>447</v>
      </c>
      <c r="C350" s="60" t="s">
        <v>937</v>
      </c>
      <c r="D350" s="119" t="s">
        <v>235</v>
      </c>
      <c r="E350" s="119" t="s">
        <v>236</v>
      </c>
      <c r="F350" s="120">
        <v>3.5760139999999998</v>
      </c>
      <c r="G350" s="120">
        <v>8.0282982950000008</v>
      </c>
      <c r="H350" s="75">
        <f t="shared" si="10"/>
        <v>-0.55457385007391546</v>
      </c>
      <c r="I350" s="61">
        <f t="shared" si="11"/>
        <v>3.5177893920817338E-4</v>
      </c>
      <c r="J350" s="122">
        <v>66.147540939999999</v>
      </c>
      <c r="K350" s="122">
        <v>29.450727272727299</v>
      </c>
    </row>
    <row r="351" spans="1:11" x14ac:dyDescent="0.2">
      <c r="A351" s="119" t="s">
        <v>2644</v>
      </c>
      <c r="B351" s="119" t="s">
        <v>2638</v>
      </c>
      <c r="C351" s="60" t="s">
        <v>2042</v>
      </c>
      <c r="D351" s="119" t="s">
        <v>235</v>
      </c>
      <c r="E351" s="119" t="s">
        <v>1077</v>
      </c>
      <c r="F351" s="120">
        <v>3.5602375499999996</v>
      </c>
      <c r="G351" s="120">
        <v>0.97822947999999998</v>
      </c>
      <c r="H351" s="75">
        <f t="shared" si="10"/>
        <v>2.6394707201013814</v>
      </c>
      <c r="I351" s="61">
        <f t="shared" si="11"/>
        <v>3.5022698140110923E-4</v>
      </c>
      <c r="J351" s="122">
        <v>643.20752160000006</v>
      </c>
      <c r="K351" s="122">
        <v>24.7932272727273</v>
      </c>
    </row>
    <row r="352" spans="1:11" x14ac:dyDescent="0.2">
      <c r="A352" s="119" t="s">
        <v>1721</v>
      </c>
      <c r="B352" s="60" t="s">
        <v>874</v>
      </c>
      <c r="C352" s="60" t="s">
        <v>169</v>
      </c>
      <c r="D352" s="119" t="s">
        <v>871</v>
      </c>
      <c r="E352" s="119" t="s">
        <v>1077</v>
      </c>
      <c r="F352" s="120">
        <v>3.5578382400000002</v>
      </c>
      <c r="G352" s="120">
        <v>2.51360216</v>
      </c>
      <c r="H352" s="75">
        <f t="shared" si="10"/>
        <v>0.41543411149837661</v>
      </c>
      <c r="I352" s="61">
        <f t="shared" si="11"/>
        <v>3.4999095695416034E-4</v>
      </c>
      <c r="J352" s="122">
        <v>166.99299999999999</v>
      </c>
      <c r="K352" s="122">
        <v>44.201227272727301</v>
      </c>
    </row>
    <row r="353" spans="1:11" x14ac:dyDescent="0.2">
      <c r="A353" s="119" t="s">
        <v>2724</v>
      </c>
      <c r="B353" s="60" t="s">
        <v>611</v>
      </c>
      <c r="C353" s="60" t="s">
        <v>938</v>
      </c>
      <c r="D353" s="119" t="s">
        <v>234</v>
      </c>
      <c r="E353" s="119" t="s">
        <v>1077</v>
      </c>
      <c r="F353" s="120">
        <v>3.5350482769999996</v>
      </c>
      <c r="G353" s="120">
        <v>2.4325249219999998</v>
      </c>
      <c r="H353" s="75">
        <f t="shared" si="10"/>
        <v>0.45324236764386994</v>
      </c>
      <c r="I353" s="61">
        <f t="shared" si="11"/>
        <v>3.477490672387583E-4</v>
      </c>
      <c r="J353" s="122">
        <v>309.38330757</v>
      </c>
      <c r="K353" s="122">
        <v>30.609500000000001</v>
      </c>
    </row>
    <row r="354" spans="1:11" x14ac:dyDescent="0.2">
      <c r="A354" s="119" t="s">
        <v>1866</v>
      </c>
      <c r="B354" s="60" t="s">
        <v>1823</v>
      </c>
      <c r="C354" s="60" t="s">
        <v>937</v>
      </c>
      <c r="D354" s="119" t="s">
        <v>871</v>
      </c>
      <c r="E354" s="119" t="s">
        <v>1077</v>
      </c>
      <c r="F354" s="120">
        <v>3.4772316700000001</v>
      </c>
      <c r="G354" s="120">
        <v>1.70133844</v>
      </c>
      <c r="H354" s="75">
        <f t="shared" si="10"/>
        <v>1.043821257574125</v>
      </c>
      <c r="I354" s="61">
        <f t="shared" si="11"/>
        <v>3.4206154345415462E-4</v>
      </c>
      <c r="J354" s="122">
        <v>213.98751680000001</v>
      </c>
      <c r="K354" s="122">
        <v>23.978863636363599</v>
      </c>
    </row>
    <row r="355" spans="1:11" x14ac:dyDescent="0.2">
      <c r="A355" s="119" t="s">
        <v>2723</v>
      </c>
      <c r="B355" s="60" t="s">
        <v>594</v>
      </c>
      <c r="C355" s="60" t="s">
        <v>938</v>
      </c>
      <c r="D355" s="119" t="s">
        <v>234</v>
      </c>
      <c r="E355" s="119" t="s">
        <v>1077</v>
      </c>
      <c r="F355" s="120">
        <v>3.4757612599999996</v>
      </c>
      <c r="G355" s="120">
        <v>3.2908465299999996</v>
      </c>
      <c r="H355" s="75">
        <f t="shared" si="10"/>
        <v>5.6190627036016849E-2</v>
      </c>
      <c r="I355" s="61">
        <f t="shared" si="11"/>
        <v>3.419168965735772E-4</v>
      </c>
      <c r="J355" s="122">
        <v>26.040552719999997</v>
      </c>
      <c r="K355" s="122">
        <v>11.820227272727299</v>
      </c>
    </row>
    <row r="356" spans="1:11" x14ac:dyDescent="0.2">
      <c r="A356" s="119" t="s">
        <v>2254</v>
      </c>
      <c r="B356" s="60" t="s">
        <v>456</v>
      </c>
      <c r="C356" s="60" t="s">
        <v>933</v>
      </c>
      <c r="D356" s="119" t="s">
        <v>234</v>
      </c>
      <c r="E356" s="119" t="s">
        <v>1077</v>
      </c>
      <c r="F356" s="120">
        <v>3.4175149600000001</v>
      </c>
      <c r="G356" s="120">
        <v>8.3799149530000001</v>
      </c>
      <c r="H356" s="75">
        <f t="shared" si="10"/>
        <v>-0.59217784677199692</v>
      </c>
      <c r="I356" s="61">
        <f t="shared" si="11"/>
        <v>3.3618710311449096E-4</v>
      </c>
      <c r="J356" s="122">
        <v>30.032971</v>
      </c>
      <c r="K356" s="122">
        <v>20.2409545454545</v>
      </c>
    </row>
    <row r="357" spans="1:11" x14ac:dyDescent="0.2">
      <c r="A357" s="119" t="s">
        <v>2033</v>
      </c>
      <c r="B357" s="60" t="s">
        <v>2034</v>
      </c>
      <c r="C357" s="60" t="s">
        <v>169</v>
      </c>
      <c r="D357" s="119" t="s">
        <v>871</v>
      </c>
      <c r="E357" s="119" t="s">
        <v>236</v>
      </c>
      <c r="F357" s="120">
        <v>3.3637700399999999</v>
      </c>
      <c r="G357" s="120">
        <v>3.8539885200000001</v>
      </c>
      <c r="H357" s="75">
        <f t="shared" si="10"/>
        <v>-0.1271977011493538</v>
      </c>
      <c r="I357" s="61">
        <f t="shared" si="11"/>
        <v>3.3090011851503797E-4</v>
      </c>
      <c r="J357" s="122">
        <v>76.137590000000003</v>
      </c>
      <c r="K357" s="122">
        <v>22.6287727272727</v>
      </c>
    </row>
    <row r="358" spans="1:11" x14ac:dyDescent="0.2">
      <c r="A358" s="119" t="s">
        <v>2109</v>
      </c>
      <c r="B358" s="60" t="s">
        <v>1471</v>
      </c>
      <c r="C358" s="60" t="s">
        <v>1027</v>
      </c>
      <c r="D358" s="119" t="s">
        <v>235</v>
      </c>
      <c r="E358" s="119" t="s">
        <v>236</v>
      </c>
      <c r="F358" s="120">
        <v>3.3565529600000001</v>
      </c>
      <c r="G358" s="120">
        <v>2.335124</v>
      </c>
      <c r="H358" s="75">
        <f t="shared" si="10"/>
        <v>0.43741958028781358</v>
      </c>
      <c r="I358" s="61">
        <f t="shared" si="11"/>
        <v>3.3019016135419342E-4</v>
      </c>
      <c r="J358" s="122">
        <v>5.5204369600800005</v>
      </c>
      <c r="K358" s="122">
        <v>6.7084999999999999</v>
      </c>
    </row>
    <row r="359" spans="1:11" x14ac:dyDescent="0.2">
      <c r="A359" s="119" t="s">
        <v>1923</v>
      </c>
      <c r="B359" s="60" t="s">
        <v>641</v>
      </c>
      <c r="C359" s="60" t="s">
        <v>937</v>
      </c>
      <c r="D359" s="119" t="s">
        <v>235</v>
      </c>
      <c r="E359" s="119" t="s">
        <v>236</v>
      </c>
      <c r="F359" s="120">
        <v>3.3544324720000001</v>
      </c>
      <c r="G359" s="120">
        <v>4.5029083949999995</v>
      </c>
      <c r="H359" s="75">
        <f t="shared" si="10"/>
        <v>-0.25505202910084956</v>
      </c>
      <c r="I359" s="61">
        <f t="shared" si="11"/>
        <v>3.2998156512966976E-4</v>
      </c>
      <c r="J359" s="122">
        <v>635.87387758</v>
      </c>
      <c r="K359" s="122">
        <v>17.347772727272702</v>
      </c>
    </row>
    <row r="360" spans="1:11" x14ac:dyDescent="0.2">
      <c r="A360" s="119" t="s">
        <v>1926</v>
      </c>
      <c r="B360" s="60" t="s">
        <v>1685</v>
      </c>
      <c r="C360" s="60" t="s">
        <v>1030</v>
      </c>
      <c r="D360" s="119" t="s">
        <v>234</v>
      </c>
      <c r="E360" s="119" t="s">
        <v>1077</v>
      </c>
      <c r="F360" s="120">
        <v>3.34711932</v>
      </c>
      <c r="G360" s="120">
        <v>0.41066179999999997</v>
      </c>
      <c r="H360" s="75">
        <f t="shared" si="10"/>
        <v>7.1505494789142805</v>
      </c>
      <c r="I360" s="61">
        <f t="shared" si="11"/>
        <v>3.2926215719311576E-4</v>
      </c>
      <c r="J360" s="122">
        <v>36.295023960000002</v>
      </c>
      <c r="K360" s="122">
        <v>34.5490909090909</v>
      </c>
    </row>
    <row r="361" spans="1:11" x14ac:dyDescent="0.2">
      <c r="A361" s="119" t="s">
        <v>1752</v>
      </c>
      <c r="B361" s="60" t="s">
        <v>1005</v>
      </c>
      <c r="C361" s="60" t="s">
        <v>696</v>
      </c>
      <c r="D361" s="119" t="s">
        <v>234</v>
      </c>
      <c r="E361" s="119" t="s">
        <v>1077</v>
      </c>
      <c r="F361" s="120">
        <v>3.3388228360000003</v>
      </c>
      <c r="G361" s="120">
        <v>4.1656757209999995</v>
      </c>
      <c r="H361" s="75">
        <f t="shared" si="10"/>
        <v>-0.19849189912495335</v>
      </c>
      <c r="I361" s="61">
        <f t="shared" si="11"/>
        <v>3.284460171162935E-4</v>
      </c>
      <c r="J361" s="122">
        <v>84.513000000000005</v>
      </c>
      <c r="K361" s="122">
        <v>14.7835</v>
      </c>
    </row>
    <row r="362" spans="1:11" x14ac:dyDescent="0.2">
      <c r="A362" s="119" t="s">
        <v>2725</v>
      </c>
      <c r="B362" s="119" t="s">
        <v>269</v>
      </c>
      <c r="C362" s="119" t="s">
        <v>938</v>
      </c>
      <c r="D362" s="119" t="s">
        <v>234</v>
      </c>
      <c r="E362" s="119" t="s">
        <v>236</v>
      </c>
      <c r="F362" s="120">
        <v>3.3273032269999998</v>
      </c>
      <c r="G362" s="120">
        <v>2.7957569539999998</v>
      </c>
      <c r="H362" s="75">
        <f t="shared" si="10"/>
        <v>0.19012606665951259</v>
      </c>
      <c r="I362" s="121">
        <f t="shared" si="11"/>
        <v>3.2731281242690663E-4</v>
      </c>
      <c r="J362" s="122">
        <v>620.70699083999989</v>
      </c>
      <c r="K362" s="122">
        <v>6.8279545454545501</v>
      </c>
    </row>
    <row r="363" spans="1:11" x14ac:dyDescent="0.2">
      <c r="A363" s="119" t="s">
        <v>2025</v>
      </c>
      <c r="B363" s="60" t="s">
        <v>31</v>
      </c>
      <c r="C363" s="60" t="s">
        <v>2003</v>
      </c>
      <c r="D363" s="119" t="s">
        <v>235</v>
      </c>
      <c r="E363" s="119" t="s">
        <v>236</v>
      </c>
      <c r="F363" s="120">
        <v>3.31974138</v>
      </c>
      <c r="G363" s="120">
        <v>2.7863663599999997</v>
      </c>
      <c r="H363" s="75">
        <f t="shared" si="10"/>
        <v>0.19142314795962445</v>
      </c>
      <c r="I363" s="61">
        <f t="shared" si="11"/>
        <v>3.2656893991518985E-4</v>
      </c>
      <c r="J363" s="122">
        <v>26.865536679999998</v>
      </c>
      <c r="K363" s="122">
        <v>19.091227272727298</v>
      </c>
    </row>
    <row r="364" spans="1:11" x14ac:dyDescent="0.2">
      <c r="A364" s="119" t="s">
        <v>2640</v>
      </c>
      <c r="B364" s="119" t="s">
        <v>2634</v>
      </c>
      <c r="C364" s="60" t="s">
        <v>936</v>
      </c>
      <c r="D364" s="119" t="s">
        <v>871</v>
      </c>
      <c r="E364" s="119" t="s">
        <v>1077</v>
      </c>
      <c r="F364" s="120">
        <v>3.31585771</v>
      </c>
      <c r="G364" s="120">
        <v>2.1401628500000003</v>
      </c>
      <c r="H364" s="75">
        <f t="shared" si="10"/>
        <v>0.54934831711521359</v>
      </c>
      <c r="I364" s="61">
        <f t="shared" si="11"/>
        <v>3.2618689630103324E-4</v>
      </c>
      <c r="J364" s="122">
        <v>20.655000000000001</v>
      </c>
      <c r="K364" s="122">
        <v>63.018954545454498</v>
      </c>
    </row>
    <row r="365" spans="1:11" x14ac:dyDescent="0.2">
      <c r="A365" s="119" t="s">
        <v>2205</v>
      </c>
      <c r="B365" s="60" t="s">
        <v>658</v>
      </c>
      <c r="C365" s="60" t="s">
        <v>933</v>
      </c>
      <c r="D365" s="119" t="s">
        <v>234</v>
      </c>
      <c r="E365" s="119" t="s">
        <v>1077</v>
      </c>
      <c r="F365" s="120">
        <v>3.28196054</v>
      </c>
      <c r="G365" s="120">
        <v>2.6081862130000002</v>
      </c>
      <c r="H365" s="75">
        <f t="shared" si="10"/>
        <v>0.25833060678018382</v>
      </c>
      <c r="I365" s="61">
        <f t="shared" si="11"/>
        <v>3.2285237062390807E-4</v>
      </c>
      <c r="J365" s="122">
        <v>20.40761397</v>
      </c>
      <c r="K365" s="122">
        <v>36.9211818181818</v>
      </c>
    </row>
    <row r="366" spans="1:11" x14ac:dyDescent="0.2">
      <c r="A366" s="119" t="s">
        <v>2365</v>
      </c>
      <c r="B366" s="60" t="s">
        <v>265</v>
      </c>
      <c r="C366" s="60" t="s">
        <v>934</v>
      </c>
      <c r="D366" s="119" t="s">
        <v>234</v>
      </c>
      <c r="E366" s="119" t="s">
        <v>1077</v>
      </c>
      <c r="F366" s="120">
        <v>3.27709202</v>
      </c>
      <c r="G366" s="120">
        <v>1.1400313799999999</v>
      </c>
      <c r="H366" s="75">
        <f t="shared" si="10"/>
        <v>1.8745629966782142</v>
      </c>
      <c r="I366" s="61">
        <f t="shared" si="11"/>
        <v>3.2237344554108855E-4</v>
      </c>
      <c r="J366" s="122">
        <v>111.99520421</v>
      </c>
      <c r="K366" s="122">
        <v>28.796318181818201</v>
      </c>
    </row>
    <row r="367" spans="1:11" x14ac:dyDescent="0.2">
      <c r="A367" s="119" t="s">
        <v>1917</v>
      </c>
      <c r="B367" s="60" t="s">
        <v>639</v>
      </c>
      <c r="C367" s="60" t="s">
        <v>937</v>
      </c>
      <c r="D367" s="119" t="s">
        <v>235</v>
      </c>
      <c r="E367" s="119" t="s">
        <v>236</v>
      </c>
      <c r="F367" s="120">
        <v>3.24661716</v>
      </c>
      <c r="G367" s="120">
        <v>1.5500134800000001</v>
      </c>
      <c r="H367" s="75">
        <f t="shared" si="10"/>
        <v>1.0945735000962702</v>
      </c>
      <c r="I367" s="61">
        <f t="shared" si="11"/>
        <v>3.1937557866380068E-4</v>
      </c>
      <c r="J367" s="122">
        <v>63.858594689999997</v>
      </c>
      <c r="K367" s="122">
        <v>15.1686363636364</v>
      </c>
    </row>
    <row r="368" spans="1:11" x14ac:dyDescent="0.2">
      <c r="A368" s="119" t="s">
        <v>2272</v>
      </c>
      <c r="B368" s="60" t="s">
        <v>584</v>
      </c>
      <c r="C368" s="60" t="s">
        <v>933</v>
      </c>
      <c r="D368" s="119" t="s">
        <v>234</v>
      </c>
      <c r="E368" s="119" t="s">
        <v>1077</v>
      </c>
      <c r="F368" s="120">
        <v>3.2383423530000002</v>
      </c>
      <c r="G368" s="120">
        <v>3.5278377E-2</v>
      </c>
      <c r="H368" s="75">
        <f t="shared" si="10"/>
        <v>90.793972069633483</v>
      </c>
      <c r="I368" s="61">
        <f t="shared" si="11"/>
        <v>3.185615709925186E-4</v>
      </c>
      <c r="J368" s="122">
        <v>17.160774719999999</v>
      </c>
      <c r="K368" s="122">
        <v>26.9969545454545</v>
      </c>
    </row>
    <row r="369" spans="1:11" x14ac:dyDescent="0.2">
      <c r="A369" s="119" t="s">
        <v>2808</v>
      </c>
      <c r="B369" s="60" t="s">
        <v>958</v>
      </c>
      <c r="C369" s="60" t="s">
        <v>938</v>
      </c>
      <c r="D369" s="119" t="s">
        <v>234</v>
      </c>
      <c r="E369" s="119" t="s">
        <v>236</v>
      </c>
      <c r="F369" s="120">
        <v>3.2250347400000003</v>
      </c>
      <c r="G369" s="120">
        <v>0.14710493799999999</v>
      </c>
      <c r="H369" s="75">
        <f t="shared" si="10"/>
        <v>20.923361539365867</v>
      </c>
      <c r="I369" s="61">
        <f t="shared" si="11"/>
        <v>3.1725247712864309E-4</v>
      </c>
      <c r="J369" s="122">
        <v>31.22186</v>
      </c>
      <c r="K369" s="122">
        <v>27.9634545454545</v>
      </c>
    </row>
    <row r="370" spans="1:11" x14ac:dyDescent="0.2">
      <c r="A370" s="119" t="s">
        <v>2566</v>
      </c>
      <c r="B370" s="60" t="s">
        <v>75</v>
      </c>
      <c r="C370" s="60" t="s">
        <v>932</v>
      </c>
      <c r="D370" s="119" t="s">
        <v>234</v>
      </c>
      <c r="E370" s="119" t="s">
        <v>1077</v>
      </c>
      <c r="F370" s="120">
        <v>3.2001042100000001</v>
      </c>
      <c r="G370" s="120">
        <v>4.7591705499999994</v>
      </c>
      <c r="H370" s="75">
        <f t="shared" si="10"/>
        <v>-0.32759202966575751</v>
      </c>
      <c r="I370" s="61">
        <f t="shared" si="11"/>
        <v>3.1480001598131605E-4</v>
      </c>
      <c r="J370" s="122">
        <v>401.55440054999997</v>
      </c>
      <c r="K370" s="122">
        <v>11.2209545454545</v>
      </c>
    </row>
    <row r="371" spans="1:11" x14ac:dyDescent="0.2">
      <c r="A371" s="119" t="s">
        <v>2552</v>
      </c>
      <c r="B371" s="60" t="s">
        <v>207</v>
      </c>
      <c r="C371" s="60" t="s">
        <v>932</v>
      </c>
      <c r="D371" s="119" t="s">
        <v>234</v>
      </c>
      <c r="E371" s="119" t="s">
        <v>1077</v>
      </c>
      <c r="F371" s="120">
        <v>3.1594430120000001</v>
      </c>
      <c r="G371" s="120">
        <v>7.3507380019999999</v>
      </c>
      <c r="H371" s="75">
        <f t="shared" si="10"/>
        <v>-0.57018696474552977</v>
      </c>
      <c r="I371" s="61">
        <f t="shared" si="11"/>
        <v>3.1080010068473905E-4</v>
      </c>
      <c r="J371" s="122">
        <v>204.9408</v>
      </c>
      <c r="K371" s="122">
        <v>9.8924545454545392</v>
      </c>
    </row>
    <row r="372" spans="1:11" x14ac:dyDescent="0.2">
      <c r="A372" s="119" t="s">
        <v>2073</v>
      </c>
      <c r="B372" s="60" t="s">
        <v>2074</v>
      </c>
      <c r="C372" s="60" t="s">
        <v>301</v>
      </c>
      <c r="D372" s="119" t="s">
        <v>871</v>
      </c>
      <c r="E372" s="119" t="s">
        <v>236</v>
      </c>
      <c r="F372" s="120">
        <v>3.1524330800000002</v>
      </c>
      <c r="G372" s="120">
        <v>1.6317260519999999</v>
      </c>
      <c r="H372" s="75">
        <f t="shared" si="10"/>
        <v>0.93196221641253807</v>
      </c>
      <c r="I372" s="61">
        <f t="shared" si="11"/>
        <v>3.1011052104582221E-4</v>
      </c>
      <c r="J372" s="122">
        <v>120.5810977</v>
      </c>
      <c r="K372" s="122">
        <v>37.815727272727301</v>
      </c>
    </row>
    <row r="373" spans="1:11" x14ac:dyDescent="0.2">
      <c r="A373" s="119" t="s">
        <v>2264</v>
      </c>
      <c r="B373" s="60" t="s">
        <v>491</v>
      </c>
      <c r="C373" s="60" t="s">
        <v>933</v>
      </c>
      <c r="D373" s="119" t="s">
        <v>234</v>
      </c>
      <c r="E373" s="119" t="s">
        <v>1077</v>
      </c>
      <c r="F373" s="120">
        <v>3.1427098939999998</v>
      </c>
      <c r="G373" s="120">
        <v>0.164284817</v>
      </c>
      <c r="H373" s="75">
        <f t="shared" si="10"/>
        <v>18.129642966336931</v>
      </c>
      <c r="I373" s="61">
        <f t="shared" si="11"/>
        <v>3.091540337231205E-4</v>
      </c>
      <c r="J373" s="122">
        <v>37.698714530000004</v>
      </c>
      <c r="K373" s="122">
        <v>13.358545454545499</v>
      </c>
    </row>
    <row r="374" spans="1:11" x14ac:dyDescent="0.2">
      <c r="A374" s="119" t="s">
        <v>2321</v>
      </c>
      <c r="B374" s="60" t="s">
        <v>444</v>
      </c>
      <c r="C374" s="60" t="s">
        <v>937</v>
      </c>
      <c r="D374" s="119" t="s">
        <v>235</v>
      </c>
      <c r="E374" s="119" t="s">
        <v>236</v>
      </c>
      <c r="F374" s="120">
        <v>3.1393767499999998</v>
      </c>
      <c r="G374" s="120">
        <v>2.3078096430000001</v>
      </c>
      <c r="H374" s="75">
        <f t="shared" si="10"/>
        <v>0.36032742541062324</v>
      </c>
      <c r="I374" s="61">
        <f t="shared" si="11"/>
        <v>3.0882614634333171E-4</v>
      </c>
      <c r="J374" s="122">
        <v>79.957772680000005</v>
      </c>
      <c r="K374" s="122">
        <v>110.446454545455</v>
      </c>
    </row>
    <row r="375" spans="1:11" x14ac:dyDescent="0.2">
      <c r="A375" s="119" t="s">
        <v>2556</v>
      </c>
      <c r="B375" s="60" t="s">
        <v>71</v>
      </c>
      <c r="C375" s="60" t="s">
        <v>932</v>
      </c>
      <c r="D375" s="119" t="s">
        <v>234</v>
      </c>
      <c r="E375" s="119" t="s">
        <v>1077</v>
      </c>
      <c r="F375" s="120">
        <v>3.1381621099999997</v>
      </c>
      <c r="G375" s="120">
        <v>1.4592994099999999</v>
      </c>
      <c r="H375" s="75">
        <f t="shared" si="10"/>
        <v>1.1504580132736435</v>
      </c>
      <c r="I375" s="61">
        <f t="shared" si="11"/>
        <v>3.0870666001841244E-4</v>
      </c>
      <c r="J375" s="122">
        <v>13.42846758</v>
      </c>
      <c r="K375" s="122">
        <v>18.209409090909102</v>
      </c>
    </row>
    <row r="376" spans="1:11" x14ac:dyDescent="0.2">
      <c r="A376" s="119" t="s">
        <v>2586</v>
      </c>
      <c r="B376" s="60" t="s">
        <v>1300</v>
      </c>
      <c r="C376" s="60" t="s">
        <v>932</v>
      </c>
      <c r="D376" s="119" t="s">
        <v>234</v>
      </c>
      <c r="E376" s="119" t="s">
        <v>236</v>
      </c>
      <c r="F376" s="120">
        <v>3.1131891899999999</v>
      </c>
      <c r="G376" s="120">
        <v>13.703209825</v>
      </c>
      <c r="H376" s="75">
        <f t="shared" si="10"/>
        <v>-0.77281314161005343</v>
      </c>
      <c r="I376" s="61">
        <f t="shared" si="11"/>
        <v>3.0625002889042173E-4</v>
      </c>
      <c r="J376" s="122">
        <v>231.70470399999999</v>
      </c>
      <c r="K376" s="122">
        <v>18.484590909090901</v>
      </c>
    </row>
    <row r="377" spans="1:11" x14ac:dyDescent="0.2">
      <c r="A377" s="60" t="s">
        <v>2621</v>
      </c>
      <c r="B377" s="60" t="s">
        <v>2622</v>
      </c>
      <c r="C377" s="60" t="s">
        <v>932</v>
      </c>
      <c r="D377" s="119" t="s">
        <v>234</v>
      </c>
      <c r="E377" s="119" t="s">
        <v>236</v>
      </c>
      <c r="F377" s="120">
        <v>3.1130372799999999</v>
      </c>
      <c r="G377" s="120">
        <v>0.17894016000000001</v>
      </c>
      <c r="H377" s="75">
        <f t="shared" si="10"/>
        <v>16.397085595542105</v>
      </c>
      <c r="I377" s="61">
        <f t="shared" si="11"/>
        <v>3.0623508523006272E-4</v>
      </c>
      <c r="J377" s="122">
        <v>53.961155519999998</v>
      </c>
      <c r="K377" s="122">
        <v>24.397545454545501</v>
      </c>
    </row>
    <row r="378" spans="1:11" x14ac:dyDescent="0.2">
      <c r="A378" s="119" t="s">
        <v>2589</v>
      </c>
      <c r="B378" s="60" t="s">
        <v>81</v>
      </c>
      <c r="C378" s="60" t="s">
        <v>932</v>
      </c>
      <c r="D378" s="119" t="s">
        <v>234</v>
      </c>
      <c r="E378" s="119" t="s">
        <v>1077</v>
      </c>
      <c r="F378" s="120">
        <v>3.09994229</v>
      </c>
      <c r="G378" s="120">
        <v>3.8196832700000001</v>
      </c>
      <c r="H378" s="75">
        <f t="shared" si="10"/>
        <v>-0.18842949247988305</v>
      </c>
      <c r="I378" s="61">
        <f t="shared" si="11"/>
        <v>3.04946907473728E-4</v>
      </c>
      <c r="J378" s="122">
        <v>594.54547023999999</v>
      </c>
      <c r="K378" s="122">
        <v>7.4374545454545498</v>
      </c>
    </row>
    <row r="379" spans="1:11" x14ac:dyDescent="0.2">
      <c r="A379" s="119" t="s">
        <v>2202</v>
      </c>
      <c r="B379" s="60" t="s">
        <v>659</v>
      </c>
      <c r="C379" s="60" t="s">
        <v>933</v>
      </c>
      <c r="D379" s="119" t="s">
        <v>234</v>
      </c>
      <c r="E379" s="119" t="s">
        <v>1077</v>
      </c>
      <c r="F379" s="120">
        <v>3.0958385860000002</v>
      </c>
      <c r="G379" s="120">
        <v>0.15360719</v>
      </c>
      <c r="H379" s="75">
        <f t="shared" si="10"/>
        <v>19.15425570899383</v>
      </c>
      <c r="I379" s="61">
        <f t="shared" si="11"/>
        <v>3.0454321871861006E-4</v>
      </c>
      <c r="J379" s="122">
        <v>13.507273289999999</v>
      </c>
      <c r="K379" s="122">
        <v>14.1793636363636</v>
      </c>
    </row>
    <row r="380" spans="1:11" x14ac:dyDescent="0.2">
      <c r="A380" s="119" t="s">
        <v>2392</v>
      </c>
      <c r="B380" s="60" t="s">
        <v>315</v>
      </c>
      <c r="C380" s="60" t="s">
        <v>934</v>
      </c>
      <c r="D380" s="119" t="s">
        <v>234</v>
      </c>
      <c r="E380" s="119" t="s">
        <v>1077</v>
      </c>
      <c r="F380" s="120">
        <v>3.0912403799999999</v>
      </c>
      <c r="G380" s="120">
        <v>6.9415889499999999</v>
      </c>
      <c r="H380" s="75">
        <f t="shared" si="10"/>
        <v>-0.55467827290464955</v>
      </c>
      <c r="I380" s="61">
        <f t="shared" si="11"/>
        <v>3.0409088491092901E-4</v>
      </c>
      <c r="J380" s="122">
        <v>564.57054721159898</v>
      </c>
      <c r="K380" s="122">
        <v>15.202954545454499</v>
      </c>
    </row>
    <row r="381" spans="1:11" x14ac:dyDescent="0.2">
      <c r="A381" s="119" t="s">
        <v>1801</v>
      </c>
      <c r="B381" s="60" t="s">
        <v>1074</v>
      </c>
      <c r="C381" s="60" t="s">
        <v>696</v>
      </c>
      <c r="D381" s="119" t="s">
        <v>234</v>
      </c>
      <c r="E381" s="119" t="s">
        <v>1077</v>
      </c>
      <c r="F381" s="120">
        <v>3.08453103</v>
      </c>
      <c r="G381" s="120">
        <v>2.7028372699999998</v>
      </c>
      <c r="H381" s="75">
        <f t="shared" si="10"/>
        <v>0.14121965988725615</v>
      </c>
      <c r="I381" s="61">
        <f t="shared" si="11"/>
        <v>3.0343087406483715E-4</v>
      </c>
      <c r="J381" s="122">
        <v>77.676799771999995</v>
      </c>
      <c r="K381" s="122">
        <v>49.563681818181799</v>
      </c>
    </row>
    <row r="382" spans="1:11" x14ac:dyDescent="0.2">
      <c r="A382" s="119" t="s">
        <v>2010</v>
      </c>
      <c r="B382" s="60" t="s">
        <v>45</v>
      </c>
      <c r="C382" s="60" t="s">
        <v>2003</v>
      </c>
      <c r="D382" s="119" t="s">
        <v>235</v>
      </c>
      <c r="E382" s="119" t="s">
        <v>236</v>
      </c>
      <c r="F382" s="120">
        <v>3.0588184750000003</v>
      </c>
      <c r="G382" s="120">
        <v>3.6536239999999998E-2</v>
      </c>
      <c r="H382" s="75">
        <f t="shared" si="10"/>
        <v>82.720122130793982</v>
      </c>
      <c r="I382" s="61">
        <f t="shared" si="11"/>
        <v>3.0090148370947732E-4</v>
      </c>
      <c r="J382" s="122">
        <v>17.193500347400128</v>
      </c>
      <c r="K382" s="122">
        <v>19.275363636363601</v>
      </c>
    </row>
    <row r="383" spans="1:11" x14ac:dyDescent="0.2">
      <c r="A383" s="119" t="s">
        <v>1764</v>
      </c>
      <c r="B383" s="60" t="s">
        <v>138</v>
      </c>
      <c r="C383" s="60" t="s">
        <v>696</v>
      </c>
      <c r="D383" s="119" t="s">
        <v>234</v>
      </c>
      <c r="E383" s="119" t="s">
        <v>1077</v>
      </c>
      <c r="F383" s="120">
        <v>3.0451803150000001</v>
      </c>
      <c r="G383" s="120">
        <v>1.118512575</v>
      </c>
      <c r="H383" s="75">
        <f t="shared" si="10"/>
        <v>1.7225266689558678</v>
      </c>
      <c r="I383" s="61">
        <f t="shared" si="11"/>
        <v>2.9955987334174628E-4</v>
      </c>
      <c r="J383" s="122">
        <v>135.05609648271599</v>
      </c>
      <c r="K383" s="122">
        <v>34.3674545454545</v>
      </c>
    </row>
    <row r="384" spans="1:11" x14ac:dyDescent="0.2">
      <c r="A384" s="119" t="s">
        <v>2200</v>
      </c>
      <c r="B384" s="60" t="s">
        <v>655</v>
      </c>
      <c r="C384" s="60" t="s">
        <v>933</v>
      </c>
      <c r="D384" s="119" t="s">
        <v>235</v>
      </c>
      <c r="E384" s="119" t="s">
        <v>236</v>
      </c>
      <c r="F384" s="120">
        <v>3.015916722</v>
      </c>
      <c r="G384" s="120">
        <v>11.440735753</v>
      </c>
      <c r="H384" s="75">
        <f t="shared" si="10"/>
        <v>-0.73638786987898364</v>
      </c>
      <c r="I384" s="61">
        <f t="shared" si="11"/>
        <v>2.9668116098129137E-4</v>
      </c>
      <c r="J384" s="122">
        <v>39.696213840000006</v>
      </c>
      <c r="K384" s="122">
        <v>10.345409090909101</v>
      </c>
    </row>
    <row r="385" spans="1:11" x14ac:dyDescent="0.2">
      <c r="A385" s="119" t="s">
        <v>2741</v>
      </c>
      <c r="B385" s="60" t="s">
        <v>2136</v>
      </c>
      <c r="C385" s="60" t="s">
        <v>938</v>
      </c>
      <c r="D385" s="119" t="s">
        <v>234</v>
      </c>
      <c r="E385" s="119" t="s">
        <v>236</v>
      </c>
      <c r="F385" s="120">
        <v>2.9830228599999997</v>
      </c>
      <c r="G385" s="120">
        <v>0.67488486000000003</v>
      </c>
      <c r="H385" s="75">
        <f t="shared" si="10"/>
        <v>3.4200470877358242</v>
      </c>
      <c r="I385" s="61">
        <f t="shared" si="11"/>
        <v>2.9344533251954031E-4</v>
      </c>
      <c r="J385" s="122">
        <v>107.06623999999999</v>
      </c>
      <c r="K385" s="122">
        <v>41.248272727272699</v>
      </c>
    </row>
    <row r="386" spans="1:11" x14ac:dyDescent="0.2">
      <c r="A386" s="119" t="s">
        <v>1731</v>
      </c>
      <c r="B386" s="60" t="s">
        <v>1478</v>
      </c>
      <c r="C386" s="60" t="s">
        <v>169</v>
      </c>
      <c r="D386" s="119" t="s">
        <v>235</v>
      </c>
      <c r="E386" s="119" t="s">
        <v>236</v>
      </c>
      <c r="F386" s="120">
        <v>2.95654766</v>
      </c>
      <c r="G386" s="120">
        <v>0.14623229999999998</v>
      </c>
      <c r="H386" s="75">
        <f t="shared" si="10"/>
        <v>19.218157411187544</v>
      </c>
      <c r="I386" s="61">
        <f t="shared" si="11"/>
        <v>2.9084091940165989E-4</v>
      </c>
      <c r="J386" s="122">
        <v>121.581</v>
      </c>
      <c r="K386" s="122">
        <v>46.716409090909103</v>
      </c>
    </row>
    <row r="387" spans="1:11" x14ac:dyDescent="0.2">
      <c r="A387" s="119" t="s">
        <v>2233</v>
      </c>
      <c r="B387" s="60" t="s">
        <v>566</v>
      </c>
      <c r="C387" s="60" t="s">
        <v>933</v>
      </c>
      <c r="D387" s="119" t="s">
        <v>234</v>
      </c>
      <c r="E387" s="119" t="s">
        <v>1077</v>
      </c>
      <c r="F387" s="120">
        <v>2.9560795989999997</v>
      </c>
      <c r="G387" s="120">
        <v>2.6676641000000001</v>
      </c>
      <c r="H387" s="75">
        <f t="shared" si="10"/>
        <v>0.10811537292120077</v>
      </c>
      <c r="I387" s="61">
        <f t="shared" si="11"/>
        <v>2.9079487539789906E-4</v>
      </c>
      <c r="J387" s="122">
        <v>233.56058941000001</v>
      </c>
      <c r="K387" s="122">
        <v>28.321318181818199</v>
      </c>
    </row>
    <row r="388" spans="1:11" x14ac:dyDescent="0.2">
      <c r="A388" s="119" t="s">
        <v>2714</v>
      </c>
      <c r="B388" s="60" t="s">
        <v>267</v>
      </c>
      <c r="C388" s="60" t="s">
        <v>938</v>
      </c>
      <c r="D388" s="119" t="s">
        <v>234</v>
      </c>
      <c r="E388" s="119" t="s">
        <v>1077</v>
      </c>
      <c r="F388" s="120">
        <v>2.9392046000000001</v>
      </c>
      <c r="G388" s="120">
        <v>1.574377087</v>
      </c>
      <c r="H388" s="75">
        <f t="shared" si="10"/>
        <v>0.8669000103404072</v>
      </c>
      <c r="I388" s="61">
        <f t="shared" si="11"/>
        <v>2.8913485134671836E-4</v>
      </c>
      <c r="J388" s="122">
        <v>90.469632000000004</v>
      </c>
      <c r="K388" s="122">
        <v>39.469681818181797</v>
      </c>
    </row>
    <row r="389" spans="1:11" x14ac:dyDescent="0.2">
      <c r="A389" s="119" t="s">
        <v>1960</v>
      </c>
      <c r="B389" s="60" t="s">
        <v>1690</v>
      </c>
      <c r="C389" s="60" t="s">
        <v>937</v>
      </c>
      <c r="D389" s="119" t="s">
        <v>871</v>
      </c>
      <c r="E389" s="119" t="s">
        <v>236</v>
      </c>
      <c r="F389" s="120">
        <v>2.9241454999999998</v>
      </c>
      <c r="G389" s="120">
        <v>4.4872837599999995</v>
      </c>
      <c r="H389" s="75">
        <f t="shared" si="10"/>
        <v>-0.34834843161333751</v>
      </c>
      <c r="I389" s="61">
        <f t="shared" si="11"/>
        <v>2.8765346055142785E-4</v>
      </c>
      <c r="J389" s="122">
        <v>210.73736983000001</v>
      </c>
      <c r="K389" s="122">
        <v>27.269863636363599</v>
      </c>
    </row>
    <row r="390" spans="1:11" x14ac:dyDescent="0.2">
      <c r="A390" s="119" t="s">
        <v>1882</v>
      </c>
      <c r="B390" s="60" t="s">
        <v>201</v>
      </c>
      <c r="C390" s="60" t="s">
        <v>937</v>
      </c>
      <c r="D390" s="119" t="s">
        <v>235</v>
      </c>
      <c r="E390" s="119" t="s">
        <v>1077</v>
      </c>
      <c r="F390" s="120">
        <v>2.913185559</v>
      </c>
      <c r="G390" s="120">
        <v>3.8703873639999999</v>
      </c>
      <c r="H390" s="75">
        <f t="shared" si="10"/>
        <v>-0.24731421301736145</v>
      </c>
      <c r="I390" s="61">
        <f t="shared" si="11"/>
        <v>2.8657531141141777E-4</v>
      </c>
      <c r="J390" s="122">
        <v>361.47166934999996</v>
      </c>
      <c r="K390" s="122">
        <v>8.9088181818181802</v>
      </c>
    </row>
    <row r="391" spans="1:11" x14ac:dyDescent="0.2">
      <c r="A391" s="119" t="s">
        <v>2610</v>
      </c>
      <c r="B391" s="60" t="s">
        <v>325</v>
      </c>
      <c r="C391" s="60" t="s">
        <v>696</v>
      </c>
      <c r="D391" s="119" t="s">
        <v>871</v>
      </c>
      <c r="E391" s="119" t="s">
        <v>1077</v>
      </c>
      <c r="F391" s="120">
        <v>2.900768824</v>
      </c>
      <c r="G391" s="120">
        <v>4.6569673899999993</v>
      </c>
      <c r="H391" s="75">
        <f t="shared" ref="H391:H454" si="12">IF(ISERROR(F391/G391-1),"",IF((F391/G391-1)&gt;10000%,"",F391/G391-1))</f>
        <v>-0.37711206004386466</v>
      </c>
      <c r="I391" s="61">
        <f t="shared" ref="I391:I454" si="13">F391/$F$1053</f>
        <v>2.8535385482127888E-4</v>
      </c>
      <c r="J391" s="122">
        <v>26.419659283199998</v>
      </c>
      <c r="K391" s="122">
        <v>10.428681818181801</v>
      </c>
    </row>
    <row r="392" spans="1:11" x14ac:dyDescent="0.2">
      <c r="A392" s="119" t="s">
        <v>1942</v>
      </c>
      <c r="B392" s="60" t="s">
        <v>1824</v>
      </c>
      <c r="C392" s="60" t="s">
        <v>937</v>
      </c>
      <c r="D392" s="119" t="s">
        <v>871</v>
      </c>
      <c r="E392" s="119" t="s">
        <v>1077</v>
      </c>
      <c r="F392" s="120">
        <v>2.8843146900000001</v>
      </c>
      <c r="G392" s="120">
        <v>0.47893100999999999</v>
      </c>
      <c r="H392" s="75">
        <f t="shared" si="12"/>
        <v>5.0224012013755388</v>
      </c>
      <c r="I392" s="61">
        <f t="shared" si="13"/>
        <v>2.837352320183175E-4</v>
      </c>
      <c r="J392" s="122">
        <v>123.345</v>
      </c>
      <c r="K392" s="122">
        <v>19.6361363636364</v>
      </c>
    </row>
    <row r="393" spans="1:11" x14ac:dyDescent="0.2">
      <c r="A393" s="119" t="s">
        <v>2473</v>
      </c>
      <c r="B393" s="60" t="s">
        <v>262</v>
      </c>
      <c r="C393" s="60" t="s">
        <v>934</v>
      </c>
      <c r="D393" s="119" t="s">
        <v>234</v>
      </c>
      <c r="E393" s="119" t="s">
        <v>1077</v>
      </c>
      <c r="F393" s="120">
        <v>2.8736773100000002</v>
      </c>
      <c r="G393" s="120">
        <v>0.42967746999999995</v>
      </c>
      <c r="H393" s="75">
        <f t="shared" si="12"/>
        <v>5.6879869451847229</v>
      </c>
      <c r="I393" s="61">
        <f t="shared" si="13"/>
        <v>2.8268881378495648E-4</v>
      </c>
      <c r="J393" s="122">
        <v>121.25342510999999</v>
      </c>
      <c r="K393" s="122">
        <v>30.014363636363601</v>
      </c>
    </row>
    <row r="394" spans="1:11" x14ac:dyDescent="0.2">
      <c r="A394" s="119" t="s">
        <v>2738</v>
      </c>
      <c r="B394" s="60" t="s">
        <v>614</v>
      </c>
      <c r="C394" s="60" t="s">
        <v>938</v>
      </c>
      <c r="D394" s="119" t="s">
        <v>235</v>
      </c>
      <c r="E394" s="119" t="s">
        <v>1077</v>
      </c>
      <c r="F394" s="120">
        <v>2.8589778269999999</v>
      </c>
      <c r="G394" s="120">
        <v>6.0909031919999999</v>
      </c>
      <c r="H394" s="75">
        <f t="shared" si="12"/>
        <v>-0.53061512605304917</v>
      </c>
      <c r="I394" s="61">
        <f t="shared" si="13"/>
        <v>2.8124279916178982E-4</v>
      </c>
      <c r="J394" s="122">
        <v>482.92246799999998</v>
      </c>
      <c r="K394" s="122">
        <v>4.9193181818181797</v>
      </c>
    </row>
    <row r="395" spans="1:11" x14ac:dyDescent="0.2">
      <c r="A395" s="119" t="s">
        <v>1966</v>
      </c>
      <c r="B395" s="60" t="s">
        <v>199</v>
      </c>
      <c r="C395" s="60" t="s">
        <v>937</v>
      </c>
      <c r="D395" s="119" t="s">
        <v>235</v>
      </c>
      <c r="E395" s="119" t="s">
        <v>1077</v>
      </c>
      <c r="F395" s="120">
        <v>2.852693403</v>
      </c>
      <c r="G395" s="120">
        <v>4.1502919350000003</v>
      </c>
      <c r="H395" s="75">
        <f t="shared" si="12"/>
        <v>-0.31265235128574165</v>
      </c>
      <c r="I395" s="61">
        <f t="shared" si="13"/>
        <v>2.8062458905180304E-4</v>
      </c>
      <c r="J395" s="122">
        <v>518.67013327999996</v>
      </c>
      <c r="K395" s="122">
        <v>35.613772727272703</v>
      </c>
    </row>
    <row r="396" spans="1:11" x14ac:dyDescent="0.2">
      <c r="A396" s="119" t="s">
        <v>2594</v>
      </c>
      <c r="B396" s="60" t="s">
        <v>1297</v>
      </c>
      <c r="C396" s="60" t="s">
        <v>932</v>
      </c>
      <c r="D396" s="119" t="s">
        <v>234</v>
      </c>
      <c r="E396" s="119" t="s">
        <v>236</v>
      </c>
      <c r="F396" s="120">
        <v>2.8357866899999999</v>
      </c>
      <c r="G396" s="120">
        <v>3.3699497799999998</v>
      </c>
      <c r="H396" s="75">
        <f t="shared" si="12"/>
        <v>-0.15850773004694441</v>
      </c>
      <c r="I396" s="61">
        <f t="shared" si="13"/>
        <v>2.7896144523731093E-4</v>
      </c>
      <c r="J396" s="122">
        <v>265.41201050000001</v>
      </c>
      <c r="K396" s="122">
        <v>9.0604999999999993</v>
      </c>
    </row>
    <row r="397" spans="1:11" x14ac:dyDescent="0.2">
      <c r="A397" s="119" t="s">
        <v>2269</v>
      </c>
      <c r="B397" s="60" t="s">
        <v>495</v>
      </c>
      <c r="C397" s="60" t="s">
        <v>933</v>
      </c>
      <c r="D397" s="119" t="s">
        <v>234</v>
      </c>
      <c r="E397" s="119" t="s">
        <v>1077</v>
      </c>
      <c r="F397" s="120">
        <v>2.8078336510000002</v>
      </c>
      <c r="G397" s="120">
        <v>8.6156280000000002E-2</v>
      </c>
      <c r="H397" s="75">
        <f t="shared" si="12"/>
        <v>31.590005638590711</v>
      </c>
      <c r="I397" s="61">
        <f t="shared" si="13"/>
        <v>2.7621165443474007E-4</v>
      </c>
      <c r="J397" s="122">
        <v>23.468331190000001</v>
      </c>
      <c r="K397" s="122">
        <v>15.295999999999999</v>
      </c>
    </row>
    <row r="398" spans="1:11" x14ac:dyDescent="0.2">
      <c r="A398" s="119" t="s">
        <v>2598</v>
      </c>
      <c r="B398" s="119" t="s">
        <v>331</v>
      </c>
      <c r="C398" s="119" t="s">
        <v>932</v>
      </c>
      <c r="D398" s="119" t="s">
        <v>234</v>
      </c>
      <c r="E398" s="119" t="s">
        <v>1077</v>
      </c>
      <c r="F398" s="120">
        <v>2.7927798230000001</v>
      </c>
      <c r="G398" s="120">
        <v>1.8889758970000001</v>
      </c>
      <c r="H398" s="75">
        <f t="shared" si="12"/>
        <v>0.47846239194231499</v>
      </c>
      <c r="I398" s="121">
        <f t="shared" si="13"/>
        <v>2.7473078225558691E-4</v>
      </c>
      <c r="J398" s="122">
        <v>615.857241896</v>
      </c>
      <c r="K398" s="122">
        <v>7.3448181818181801</v>
      </c>
    </row>
    <row r="399" spans="1:11" x14ac:dyDescent="0.2">
      <c r="A399" s="119" t="s">
        <v>2011</v>
      </c>
      <c r="B399" s="60" t="s">
        <v>48</v>
      </c>
      <c r="C399" s="60" t="s">
        <v>2003</v>
      </c>
      <c r="D399" s="119" t="s">
        <v>235</v>
      </c>
      <c r="E399" s="119" t="s">
        <v>236</v>
      </c>
      <c r="F399" s="120">
        <v>2.7903840350000002</v>
      </c>
      <c r="G399" s="120">
        <v>9.7724213899999999</v>
      </c>
      <c r="H399" s="75">
        <f t="shared" si="12"/>
        <v>-0.71446339411280746</v>
      </c>
      <c r="I399" s="61">
        <f t="shared" si="13"/>
        <v>2.7449510427412274E-4</v>
      </c>
      <c r="J399" s="122">
        <v>20.788911031070651</v>
      </c>
      <c r="K399" s="122">
        <v>15.1971818181818</v>
      </c>
    </row>
    <row r="400" spans="1:11" x14ac:dyDescent="0.2">
      <c r="A400" s="119" t="s">
        <v>2234</v>
      </c>
      <c r="B400" s="60" t="s">
        <v>568</v>
      </c>
      <c r="C400" s="60" t="s">
        <v>933</v>
      </c>
      <c r="D400" s="119" t="s">
        <v>234</v>
      </c>
      <c r="E400" s="119" t="s">
        <v>1077</v>
      </c>
      <c r="F400" s="120">
        <v>2.7832601640000001</v>
      </c>
      <c r="G400" s="120">
        <v>1.9691127579999999</v>
      </c>
      <c r="H400" s="75">
        <f t="shared" si="12"/>
        <v>0.41345900720633089</v>
      </c>
      <c r="I400" s="61">
        <f t="shared" si="13"/>
        <v>2.7379431625051991E-4</v>
      </c>
      <c r="J400" s="122">
        <v>17.565556960000002</v>
      </c>
      <c r="K400" s="122">
        <v>34.611545454545499</v>
      </c>
    </row>
    <row r="401" spans="1:11" x14ac:dyDescent="0.2">
      <c r="A401" s="119" t="s">
        <v>1729</v>
      </c>
      <c r="B401" s="60" t="s">
        <v>1178</v>
      </c>
      <c r="C401" s="60" t="s">
        <v>169</v>
      </c>
      <c r="D401" s="119" t="s">
        <v>871</v>
      </c>
      <c r="E401" s="119" t="s">
        <v>236</v>
      </c>
      <c r="F401" s="120">
        <v>2.77930565</v>
      </c>
      <c r="G401" s="120">
        <v>2.5146044000000001</v>
      </c>
      <c r="H401" s="75">
        <f t="shared" si="12"/>
        <v>0.10526556383978325</v>
      </c>
      <c r="I401" s="61">
        <f t="shared" si="13"/>
        <v>2.7340530358446107E-4</v>
      </c>
      <c r="J401" s="122">
        <v>56.771999999999998</v>
      </c>
      <c r="K401" s="122">
        <v>59.217500000000001</v>
      </c>
    </row>
    <row r="402" spans="1:11" x14ac:dyDescent="0.2">
      <c r="A402" s="119" t="s">
        <v>1790</v>
      </c>
      <c r="B402" s="60" t="s">
        <v>1294</v>
      </c>
      <c r="C402" s="60" t="s">
        <v>696</v>
      </c>
      <c r="D402" s="119" t="s">
        <v>234</v>
      </c>
      <c r="E402" s="119" t="s">
        <v>1077</v>
      </c>
      <c r="F402" s="120">
        <v>2.7413112540000002</v>
      </c>
      <c r="G402" s="120">
        <v>0.187678395</v>
      </c>
      <c r="H402" s="75">
        <f t="shared" si="12"/>
        <v>13.606429546672116</v>
      </c>
      <c r="I402" s="61">
        <f t="shared" si="13"/>
        <v>2.6966772640474779E-4</v>
      </c>
      <c r="J402" s="122">
        <v>16.014098852900002</v>
      </c>
      <c r="K402" s="122">
        <v>11.179454545454499</v>
      </c>
    </row>
    <row r="403" spans="1:11" x14ac:dyDescent="0.2">
      <c r="A403" s="119" t="s">
        <v>1718</v>
      </c>
      <c r="B403" s="60" t="s">
        <v>1476</v>
      </c>
      <c r="C403" s="60" t="s">
        <v>169</v>
      </c>
      <c r="D403" s="119" t="s">
        <v>871</v>
      </c>
      <c r="E403" s="119" t="s">
        <v>1077</v>
      </c>
      <c r="F403" s="120">
        <v>2.7306685399999999</v>
      </c>
      <c r="G403" s="120">
        <v>0.10600742</v>
      </c>
      <c r="H403" s="75">
        <f t="shared" si="12"/>
        <v>24.759220816806973</v>
      </c>
      <c r="I403" s="61">
        <f t="shared" si="13"/>
        <v>2.6862078345619777E-4</v>
      </c>
      <c r="J403" s="122">
        <v>93.024000000000001</v>
      </c>
      <c r="K403" s="122">
        <v>22.769681818181802</v>
      </c>
    </row>
    <row r="404" spans="1:11" x14ac:dyDescent="0.2">
      <c r="A404" s="119" t="s">
        <v>2372</v>
      </c>
      <c r="B404" s="60" t="s">
        <v>259</v>
      </c>
      <c r="C404" s="60" t="s">
        <v>934</v>
      </c>
      <c r="D404" s="119" t="s">
        <v>234</v>
      </c>
      <c r="E404" s="119" t="s">
        <v>1077</v>
      </c>
      <c r="F404" s="120">
        <v>2.6628759700000004</v>
      </c>
      <c r="G404" s="120">
        <v>12.39724316</v>
      </c>
      <c r="H404" s="75">
        <f t="shared" si="12"/>
        <v>-0.78520418325004437</v>
      </c>
      <c r="I404" s="61">
        <f t="shared" si="13"/>
        <v>2.6195190622003604E-4</v>
      </c>
      <c r="J404" s="122">
        <v>12.98044009</v>
      </c>
      <c r="K404" s="122">
        <v>33.308500000000002</v>
      </c>
    </row>
    <row r="405" spans="1:11" x14ac:dyDescent="0.2">
      <c r="A405" s="119" t="s">
        <v>2921</v>
      </c>
      <c r="B405" s="60" t="s">
        <v>2052</v>
      </c>
      <c r="C405" s="60" t="s">
        <v>2042</v>
      </c>
      <c r="D405" s="119" t="s">
        <v>234</v>
      </c>
      <c r="E405" s="119" t="s">
        <v>1077</v>
      </c>
      <c r="F405" s="120">
        <v>2.6454491600000001</v>
      </c>
      <c r="G405" s="120">
        <v>1.52529307</v>
      </c>
      <c r="H405" s="75">
        <f t="shared" si="12"/>
        <v>0.73438745119323201</v>
      </c>
      <c r="I405" s="61">
        <f t="shared" si="13"/>
        <v>2.6023759952672261E-4</v>
      </c>
      <c r="J405" s="122">
        <v>31.716728</v>
      </c>
      <c r="K405" s="122">
        <v>31.324000000000002</v>
      </c>
    </row>
    <row r="406" spans="1:11" x14ac:dyDescent="0.2">
      <c r="A406" s="119" t="s">
        <v>2376</v>
      </c>
      <c r="B406" s="60" t="s">
        <v>258</v>
      </c>
      <c r="C406" s="60" t="s">
        <v>934</v>
      </c>
      <c r="D406" s="119" t="s">
        <v>234</v>
      </c>
      <c r="E406" s="119" t="s">
        <v>1077</v>
      </c>
      <c r="F406" s="120">
        <v>2.6436859900000003</v>
      </c>
      <c r="G406" s="120">
        <v>2.5966856099999998</v>
      </c>
      <c r="H406" s="75">
        <f t="shared" si="12"/>
        <v>1.8100142666096719E-2</v>
      </c>
      <c r="I406" s="61">
        <f t="shared" si="13"/>
        <v>2.6006415331755126E-4</v>
      </c>
      <c r="J406" s="122">
        <v>8.6166491300000008</v>
      </c>
      <c r="K406" s="122">
        <v>30.809318181818199</v>
      </c>
    </row>
    <row r="407" spans="1:11" x14ac:dyDescent="0.2">
      <c r="A407" s="119" t="s">
        <v>1709</v>
      </c>
      <c r="B407" s="60" t="s">
        <v>879</v>
      </c>
      <c r="C407" s="60" t="s">
        <v>169</v>
      </c>
      <c r="D407" s="119" t="s">
        <v>871</v>
      </c>
      <c r="E407" s="119" t="s">
        <v>236</v>
      </c>
      <c r="F407" s="120">
        <v>2.6248978300000001</v>
      </c>
      <c r="G407" s="120">
        <v>1.76864354</v>
      </c>
      <c r="H407" s="75">
        <f t="shared" si="12"/>
        <v>0.48413050489529397</v>
      </c>
      <c r="I407" s="61">
        <f t="shared" si="13"/>
        <v>2.5821592817232714E-4</v>
      </c>
      <c r="J407" s="122">
        <v>24.440634400000004</v>
      </c>
      <c r="K407" s="122">
        <v>11.3482727272727</v>
      </c>
    </row>
    <row r="408" spans="1:11" x14ac:dyDescent="0.2">
      <c r="A408" s="119" t="s">
        <v>2502</v>
      </c>
      <c r="B408" s="60" t="s">
        <v>20</v>
      </c>
      <c r="C408" s="60" t="s">
        <v>934</v>
      </c>
      <c r="D408" s="119" t="s">
        <v>234</v>
      </c>
      <c r="E408" s="119" t="s">
        <v>1077</v>
      </c>
      <c r="F408" s="120">
        <v>2.5901512000000002</v>
      </c>
      <c r="G408" s="120">
        <v>8.0576019999999998E-2</v>
      </c>
      <c r="H408" s="75">
        <f t="shared" si="12"/>
        <v>31.145434832844813</v>
      </c>
      <c r="I408" s="61">
        <f t="shared" si="13"/>
        <v>2.5479783958473807E-4</v>
      </c>
      <c r="J408" s="122">
        <v>8.1651876600000008</v>
      </c>
      <c r="K408" s="122">
        <v>40.936409090909102</v>
      </c>
    </row>
    <row r="409" spans="1:11" x14ac:dyDescent="0.2">
      <c r="A409" s="119" t="s">
        <v>1894</v>
      </c>
      <c r="B409" s="60" t="s">
        <v>891</v>
      </c>
      <c r="C409" s="60" t="s">
        <v>937</v>
      </c>
      <c r="D409" s="119" t="s">
        <v>235</v>
      </c>
      <c r="E409" s="119" t="s">
        <v>1077</v>
      </c>
      <c r="F409" s="120">
        <v>2.58447373</v>
      </c>
      <c r="G409" s="120">
        <v>2.5810064100000001</v>
      </c>
      <c r="H409" s="75">
        <f t="shared" si="12"/>
        <v>1.3433984458799397E-3</v>
      </c>
      <c r="I409" s="61">
        <f t="shared" si="13"/>
        <v>2.5423933663313154E-4</v>
      </c>
      <c r="J409" s="122">
        <v>54.00289617</v>
      </c>
      <c r="K409" s="122">
        <v>46.443772727272702</v>
      </c>
    </row>
    <row r="410" spans="1:11" x14ac:dyDescent="0.2">
      <c r="A410" s="119" t="s">
        <v>2744</v>
      </c>
      <c r="B410" s="60" t="s">
        <v>984</v>
      </c>
      <c r="C410" s="60" t="s">
        <v>938</v>
      </c>
      <c r="D410" s="119" t="s">
        <v>234</v>
      </c>
      <c r="E410" s="119" t="s">
        <v>1077</v>
      </c>
      <c r="F410" s="120">
        <v>2.5723917099999998</v>
      </c>
      <c r="G410" s="120">
        <v>0.47934109000000003</v>
      </c>
      <c r="H410" s="75">
        <f t="shared" si="12"/>
        <v>4.3665161691020469</v>
      </c>
      <c r="I410" s="61">
        <f t="shared" si="13"/>
        <v>2.5305080656051662E-4</v>
      </c>
      <c r="J410" s="122">
        <v>48.113773710000004</v>
      </c>
      <c r="K410" s="122">
        <v>65.715136363636404</v>
      </c>
    </row>
    <row r="411" spans="1:11" x14ac:dyDescent="0.2">
      <c r="A411" s="119" t="s">
        <v>2250</v>
      </c>
      <c r="B411" s="60" t="s">
        <v>583</v>
      </c>
      <c r="C411" s="60" t="s">
        <v>933</v>
      </c>
      <c r="D411" s="119" t="s">
        <v>234</v>
      </c>
      <c r="E411" s="119" t="s">
        <v>1077</v>
      </c>
      <c r="F411" s="120">
        <v>2.5601515699999999</v>
      </c>
      <c r="G411" s="120">
        <v>0.73087658499999997</v>
      </c>
      <c r="H411" s="75">
        <f t="shared" si="12"/>
        <v>2.502850717265761</v>
      </c>
      <c r="I411" s="61">
        <f t="shared" si="13"/>
        <v>2.5184672193865563E-4</v>
      </c>
      <c r="J411" s="122">
        <v>51.940531590000006</v>
      </c>
      <c r="K411" s="122">
        <v>16.776863636363601</v>
      </c>
    </row>
    <row r="412" spans="1:11" x14ac:dyDescent="0.2">
      <c r="A412" s="119" t="s">
        <v>2430</v>
      </c>
      <c r="B412" s="60" t="s">
        <v>1696</v>
      </c>
      <c r="C412" s="60" t="s">
        <v>696</v>
      </c>
      <c r="D412" s="119" t="s">
        <v>235</v>
      </c>
      <c r="E412" s="119" t="s">
        <v>236</v>
      </c>
      <c r="F412" s="120">
        <v>2.5547015040000001</v>
      </c>
      <c r="G412" s="120">
        <v>1.836713448</v>
      </c>
      <c r="H412" s="75">
        <f t="shared" si="12"/>
        <v>0.39090912999075522</v>
      </c>
      <c r="I412" s="61">
        <f t="shared" si="13"/>
        <v>2.5131058912818718E-4</v>
      </c>
      <c r="J412" s="122">
        <v>19.316400000000002</v>
      </c>
      <c r="K412" s="122">
        <v>29.429772727272699</v>
      </c>
    </row>
    <row r="413" spans="1:11" x14ac:dyDescent="0.2">
      <c r="A413" s="119" t="s">
        <v>2711</v>
      </c>
      <c r="B413" s="60" t="s">
        <v>246</v>
      </c>
      <c r="C413" s="60" t="s">
        <v>938</v>
      </c>
      <c r="D413" s="119" t="s">
        <v>234</v>
      </c>
      <c r="E413" s="119" t="s">
        <v>236</v>
      </c>
      <c r="F413" s="120">
        <v>2.5497785139999998</v>
      </c>
      <c r="G413" s="120">
        <v>8.7634283760000002</v>
      </c>
      <c r="H413" s="75">
        <f t="shared" si="12"/>
        <v>-0.70904326427965558</v>
      </c>
      <c r="I413" s="61">
        <f t="shared" si="13"/>
        <v>2.508263057333424E-4</v>
      </c>
      <c r="J413" s="122">
        <v>283.63620091199999</v>
      </c>
      <c r="K413" s="122">
        <v>102.334272727273</v>
      </c>
    </row>
    <row r="414" spans="1:11" x14ac:dyDescent="0.2">
      <c r="A414" s="119" t="s">
        <v>1946</v>
      </c>
      <c r="B414" s="60" t="s">
        <v>334</v>
      </c>
      <c r="C414" s="60" t="s">
        <v>937</v>
      </c>
      <c r="D414" s="119" t="s">
        <v>235</v>
      </c>
      <c r="E414" s="119" t="s">
        <v>1077</v>
      </c>
      <c r="F414" s="120">
        <v>2.5488753799999997</v>
      </c>
      <c r="G414" s="120">
        <v>0.28875331999999998</v>
      </c>
      <c r="H414" s="75">
        <f t="shared" si="12"/>
        <v>7.8271725499121523</v>
      </c>
      <c r="I414" s="61">
        <f t="shared" si="13"/>
        <v>2.5073746281480716E-4</v>
      </c>
      <c r="J414" s="122">
        <v>32.634770000000003</v>
      </c>
      <c r="K414" s="122">
        <v>25.6108181818182</v>
      </c>
    </row>
    <row r="415" spans="1:11" x14ac:dyDescent="0.2">
      <c r="A415" s="119" t="s">
        <v>2165</v>
      </c>
      <c r="B415" s="60" t="s">
        <v>1649</v>
      </c>
      <c r="C415" s="60" t="s">
        <v>1027</v>
      </c>
      <c r="D415" s="119" t="s">
        <v>235</v>
      </c>
      <c r="E415" s="119" t="s">
        <v>236</v>
      </c>
      <c r="F415" s="120">
        <v>2.5332509500000002</v>
      </c>
      <c r="G415" s="120">
        <v>1.594365E-2</v>
      </c>
      <c r="H415" s="75" t="str">
        <f t="shared" si="12"/>
        <v/>
      </c>
      <c r="I415" s="61">
        <f t="shared" si="13"/>
        <v>2.4920045948900022E-4</v>
      </c>
      <c r="J415" s="122">
        <v>16.452120430960001</v>
      </c>
      <c r="K415" s="122">
        <v>16.601772727272699</v>
      </c>
    </row>
    <row r="416" spans="1:11" x14ac:dyDescent="0.2">
      <c r="A416" s="119" t="s">
        <v>2584</v>
      </c>
      <c r="B416" s="60" t="s">
        <v>1008</v>
      </c>
      <c r="C416" s="60" t="s">
        <v>932</v>
      </c>
      <c r="D416" s="119" t="s">
        <v>234</v>
      </c>
      <c r="E416" s="119" t="s">
        <v>1077</v>
      </c>
      <c r="F416" s="120">
        <v>2.5164660789999997</v>
      </c>
      <c r="G416" s="120">
        <v>9.6836192570000001</v>
      </c>
      <c r="H416" s="75">
        <f t="shared" si="12"/>
        <v>-0.74013165819371496</v>
      </c>
      <c r="I416" s="61">
        <f t="shared" si="13"/>
        <v>2.47549301491541E-4</v>
      </c>
      <c r="J416" s="122">
        <v>317.98510526000001</v>
      </c>
      <c r="K416" s="122">
        <v>17.3325454545455</v>
      </c>
    </row>
    <row r="417" spans="1:11" x14ac:dyDescent="0.2">
      <c r="A417" s="119" t="s">
        <v>2006</v>
      </c>
      <c r="B417" s="60" t="s">
        <v>277</v>
      </c>
      <c r="C417" s="60" t="s">
        <v>2003</v>
      </c>
      <c r="D417" s="119" t="s">
        <v>235</v>
      </c>
      <c r="E417" s="119" t="s">
        <v>236</v>
      </c>
      <c r="F417" s="120">
        <v>2.5027832999999999</v>
      </c>
      <c r="G417" s="120">
        <v>4.1348250000000003E-2</v>
      </c>
      <c r="H417" s="75">
        <f t="shared" si="12"/>
        <v>59.529364604306103</v>
      </c>
      <c r="I417" s="61">
        <f t="shared" si="13"/>
        <v>2.4620330187240084E-4</v>
      </c>
      <c r="J417" s="122">
        <v>8.1129262914928102</v>
      </c>
      <c r="K417" s="122">
        <v>15.553727272727301</v>
      </c>
    </row>
    <row r="418" spans="1:11" x14ac:dyDescent="0.2">
      <c r="A418" s="119" t="s">
        <v>1934</v>
      </c>
      <c r="B418" s="60" t="s">
        <v>549</v>
      </c>
      <c r="C418" s="60" t="s">
        <v>937</v>
      </c>
      <c r="D418" s="119" t="s">
        <v>235</v>
      </c>
      <c r="E418" s="119" t="s">
        <v>236</v>
      </c>
      <c r="F418" s="120">
        <v>2.4972967210000001</v>
      </c>
      <c r="G418" s="120">
        <v>3.407791526</v>
      </c>
      <c r="H418" s="75">
        <f t="shared" si="12"/>
        <v>-0.26718031254356722</v>
      </c>
      <c r="I418" s="61">
        <f t="shared" si="13"/>
        <v>2.4566357721234587E-4</v>
      </c>
      <c r="J418" s="122">
        <v>242.03645408000003</v>
      </c>
      <c r="K418" s="122">
        <v>31.427363636363602</v>
      </c>
    </row>
    <row r="419" spans="1:11" x14ac:dyDescent="0.2">
      <c r="A419" s="119" t="s">
        <v>2736</v>
      </c>
      <c r="B419" s="60" t="s">
        <v>59</v>
      </c>
      <c r="C419" s="60" t="s">
        <v>938</v>
      </c>
      <c r="D419" s="119" t="s">
        <v>234</v>
      </c>
      <c r="E419" s="119" t="s">
        <v>236</v>
      </c>
      <c r="F419" s="120">
        <v>2.4861811919999997</v>
      </c>
      <c r="G419" s="120">
        <v>1.8994313889999999</v>
      </c>
      <c r="H419" s="75">
        <f t="shared" si="12"/>
        <v>0.30890813240109072</v>
      </c>
      <c r="I419" s="61">
        <f t="shared" si="13"/>
        <v>2.4457012260049096E-4</v>
      </c>
      <c r="J419" s="122">
        <v>147.57735308000002</v>
      </c>
      <c r="K419" s="122">
        <v>38.883363636363597</v>
      </c>
    </row>
    <row r="420" spans="1:11" x14ac:dyDescent="0.2">
      <c r="A420" s="119" t="s">
        <v>1708</v>
      </c>
      <c r="B420" s="60" t="s">
        <v>890</v>
      </c>
      <c r="C420" s="60" t="s">
        <v>169</v>
      </c>
      <c r="D420" s="119" t="s">
        <v>871</v>
      </c>
      <c r="E420" s="119" t="s">
        <v>236</v>
      </c>
      <c r="F420" s="120">
        <v>2.4660112500000002</v>
      </c>
      <c r="G420" s="120">
        <v>2.3168068500000003</v>
      </c>
      <c r="H420" s="75">
        <f t="shared" si="12"/>
        <v>6.4400880030201835E-2</v>
      </c>
      <c r="I420" s="61">
        <f t="shared" si="13"/>
        <v>2.4258596907070885E-4</v>
      </c>
      <c r="J420" s="122">
        <v>60.020339999999997</v>
      </c>
      <c r="K420" s="122">
        <v>18.289863636363599</v>
      </c>
    </row>
    <row r="421" spans="1:11" x14ac:dyDescent="0.2">
      <c r="A421" s="119" t="s">
        <v>2112</v>
      </c>
      <c r="B421" s="60" t="s">
        <v>0</v>
      </c>
      <c r="C421" s="60" t="s">
        <v>1027</v>
      </c>
      <c r="D421" s="119" t="s">
        <v>235</v>
      </c>
      <c r="E421" s="119" t="s">
        <v>236</v>
      </c>
      <c r="F421" s="120">
        <v>2.4554774959999999</v>
      </c>
      <c r="G421" s="120">
        <v>4.3573306900000004</v>
      </c>
      <c r="H421" s="75">
        <f t="shared" si="12"/>
        <v>-0.43647208102995749</v>
      </c>
      <c r="I421" s="61">
        <f t="shared" si="13"/>
        <v>2.4154974471364538E-4</v>
      </c>
      <c r="J421" s="122">
        <v>223.83869054447999</v>
      </c>
      <c r="K421" s="122">
        <v>42.295136363636402</v>
      </c>
    </row>
    <row r="422" spans="1:11" x14ac:dyDescent="0.2">
      <c r="A422" s="119" t="s">
        <v>2774</v>
      </c>
      <c r="B422" s="60" t="s">
        <v>597</v>
      </c>
      <c r="C422" s="60" t="s">
        <v>938</v>
      </c>
      <c r="D422" s="119" t="s">
        <v>234</v>
      </c>
      <c r="E422" s="119" t="s">
        <v>1077</v>
      </c>
      <c r="F422" s="120">
        <v>2.3986905759999999</v>
      </c>
      <c r="G422" s="120">
        <v>3.5523932650000001</v>
      </c>
      <c r="H422" s="75">
        <f t="shared" si="12"/>
        <v>-0.32476772782081043</v>
      </c>
      <c r="I422" s="61">
        <f t="shared" si="13"/>
        <v>2.3596351309416642E-4</v>
      </c>
      <c r="J422" s="122">
        <v>171.5590866</v>
      </c>
      <c r="K422" s="122">
        <v>27.1562727272727</v>
      </c>
    </row>
    <row r="423" spans="1:11" x14ac:dyDescent="0.2">
      <c r="A423" s="119" t="s">
        <v>2019</v>
      </c>
      <c r="B423" s="60" t="s">
        <v>302</v>
      </c>
      <c r="C423" s="60" t="s">
        <v>2003</v>
      </c>
      <c r="D423" s="119" t="s">
        <v>235</v>
      </c>
      <c r="E423" s="119" t="s">
        <v>236</v>
      </c>
      <c r="F423" s="120">
        <v>2.3893903949999999</v>
      </c>
      <c r="G423" s="120">
        <v>2.1334506000000002</v>
      </c>
      <c r="H423" s="75">
        <f t="shared" si="12"/>
        <v>0.11996518457001049</v>
      </c>
      <c r="I423" s="61">
        <f t="shared" si="13"/>
        <v>2.3504863753533918E-4</v>
      </c>
      <c r="J423" s="122">
        <v>42.490615630000001</v>
      </c>
      <c r="K423" s="122">
        <v>16.1495</v>
      </c>
    </row>
    <row r="424" spans="1:11" x14ac:dyDescent="0.2">
      <c r="A424" s="119" t="s">
        <v>2417</v>
      </c>
      <c r="B424" s="119" t="s">
        <v>51</v>
      </c>
      <c r="C424" s="119" t="s">
        <v>2003</v>
      </c>
      <c r="D424" s="119" t="s">
        <v>235</v>
      </c>
      <c r="E424" s="119" t="s">
        <v>236</v>
      </c>
      <c r="F424" s="120">
        <v>2.3564145099999996</v>
      </c>
      <c r="G424" s="120">
        <v>6.0803389299999999</v>
      </c>
      <c r="H424" s="75">
        <f t="shared" si="12"/>
        <v>-0.61245342782232048</v>
      </c>
      <c r="I424" s="121">
        <f t="shared" si="13"/>
        <v>2.3180474032331741E-4</v>
      </c>
      <c r="J424" s="122">
        <v>178.01688088999998</v>
      </c>
      <c r="K424" s="122">
        <v>3.2209545454545498</v>
      </c>
    </row>
    <row r="425" spans="1:11" x14ac:dyDescent="0.2">
      <c r="A425" s="119" t="s">
        <v>1800</v>
      </c>
      <c r="B425" s="60" t="s">
        <v>1073</v>
      </c>
      <c r="C425" s="60" t="s">
        <v>696</v>
      </c>
      <c r="D425" s="119" t="s">
        <v>234</v>
      </c>
      <c r="E425" s="119" t="s">
        <v>1077</v>
      </c>
      <c r="F425" s="120">
        <v>2.3482519399999999</v>
      </c>
      <c r="G425" s="120">
        <v>1.7746889990000001</v>
      </c>
      <c r="H425" s="75">
        <f t="shared" si="12"/>
        <v>0.32319067809807267</v>
      </c>
      <c r="I425" s="61">
        <f t="shared" si="13"/>
        <v>2.3100177360791519E-4</v>
      </c>
      <c r="J425" s="122">
        <v>40.263131860000001</v>
      </c>
      <c r="K425" s="122">
        <v>94.1459090909091</v>
      </c>
    </row>
    <row r="426" spans="1:11" x14ac:dyDescent="0.2">
      <c r="A426" s="119" t="s">
        <v>2163</v>
      </c>
      <c r="B426" s="60" t="s">
        <v>1462</v>
      </c>
      <c r="C426" s="60" t="s">
        <v>1027</v>
      </c>
      <c r="D426" s="119" t="s">
        <v>235</v>
      </c>
      <c r="E426" s="119" t="s">
        <v>236</v>
      </c>
      <c r="F426" s="120">
        <v>2.3447462900000002</v>
      </c>
      <c r="G426" s="120">
        <v>0.21944451999999998</v>
      </c>
      <c r="H426" s="75">
        <f t="shared" si="12"/>
        <v>9.6849161236744514</v>
      </c>
      <c r="I426" s="61">
        <f t="shared" si="13"/>
        <v>2.3065691650214464E-4</v>
      </c>
      <c r="J426" s="122"/>
      <c r="K426" s="122">
        <v>21.573</v>
      </c>
    </row>
    <row r="427" spans="1:11" x14ac:dyDescent="0.2">
      <c r="A427" s="119" t="s">
        <v>2215</v>
      </c>
      <c r="B427" s="60" t="s">
        <v>239</v>
      </c>
      <c r="C427" s="60" t="s">
        <v>933</v>
      </c>
      <c r="D427" s="119" t="s">
        <v>234</v>
      </c>
      <c r="E427" s="119" t="s">
        <v>1077</v>
      </c>
      <c r="F427" s="120">
        <v>2.3436317969999996</v>
      </c>
      <c r="G427" s="120">
        <v>3.4283199440000001</v>
      </c>
      <c r="H427" s="75">
        <f t="shared" si="12"/>
        <v>-0.31639058335215886</v>
      </c>
      <c r="I427" s="61">
        <f t="shared" si="13"/>
        <v>2.3054728181802562E-4</v>
      </c>
      <c r="J427" s="122">
        <v>100.17663637999999</v>
      </c>
      <c r="K427" s="122">
        <v>5.34031818181818</v>
      </c>
    </row>
    <row r="428" spans="1:11" x14ac:dyDescent="0.2">
      <c r="A428" s="119" t="s">
        <v>1890</v>
      </c>
      <c r="B428" s="60" t="s">
        <v>633</v>
      </c>
      <c r="C428" s="60" t="s">
        <v>937</v>
      </c>
      <c r="D428" s="119" t="s">
        <v>235</v>
      </c>
      <c r="E428" s="119" t="s">
        <v>236</v>
      </c>
      <c r="F428" s="120">
        <v>2.3402752979999999</v>
      </c>
      <c r="G428" s="120">
        <v>1.8447096999999999</v>
      </c>
      <c r="H428" s="75">
        <f t="shared" si="12"/>
        <v>0.26864150928463171</v>
      </c>
      <c r="I428" s="61">
        <f t="shared" si="13"/>
        <v>2.3021709696481387E-4</v>
      </c>
      <c r="J428" s="122">
        <v>346.36746729000004</v>
      </c>
      <c r="K428" s="122">
        <v>36.444090909090903</v>
      </c>
    </row>
    <row r="429" spans="1:11" x14ac:dyDescent="0.2">
      <c r="A429" s="119" t="s">
        <v>2290</v>
      </c>
      <c r="B429" s="60" t="s">
        <v>634</v>
      </c>
      <c r="C429" s="60" t="s">
        <v>937</v>
      </c>
      <c r="D429" s="119" t="s">
        <v>235</v>
      </c>
      <c r="E429" s="119" t="s">
        <v>236</v>
      </c>
      <c r="F429" s="120">
        <v>2.3185064929999997</v>
      </c>
      <c r="G429" s="120">
        <v>10.048573513000001</v>
      </c>
      <c r="H429" s="75">
        <f t="shared" si="12"/>
        <v>-0.7692700869431357</v>
      </c>
      <c r="I429" s="61">
        <f t="shared" si="13"/>
        <v>2.28075660401442E-4</v>
      </c>
      <c r="J429" s="122">
        <v>54.961500000000008</v>
      </c>
      <c r="K429" s="122">
        <v>45.373863636363602</v>
      </c>
    </row>
    <row r="430" spans="1:11" x14ac:dyDescent="0.2">
      <c r="A430" s="119" t="s">
        <v>2583</v>
      </c>
      <c r="B430" s="60" t="s">
        <v>79</v>
      </c>
      <c r="C430" s="60" t="s">
        <v>932</v>
      </c>
      <c r="D430" s="119" t="s">
        <v>234</v>
      </c>
      <c r="E430" s="119" t="s">
        <v>1077</v>
      </c>
      <c r="F430" s="120">
        <v>2.3130327400000001</v>
      </c>
      <c r="G430" s="120">
        <v>0.92958439000000004</v>
      </c>
      <c r="H430" s="75">
        <f t="shared" si="12"/>
        <v>1.4882439559898377</v>
      </c>
      <c r="I430" s="61">
        <f t="shared" si="13"/>
        <v>2.2753719745811254E-4</v>
      </c>
      <c r="J430" s="122">
        <v>279.79485115999995</v>
      </c>
      <c r="K430" s="122">
        <v>13.1060909090909</v>
      </c>
    </row>
    <row r="431" spans="1:11" x14ac:dyDescent="0.2">
      <c r="A431" s="119" t="s">
        <v>2677</v>
      </c>
      <c r="B431" s="60" t="s">
        <v>645</v>
      </c>
      <c r="C431" s="60" t="s">
        <v>937</v>
      </c>
      <c r="D431" s="119" t="s">
        <v>235</v>
      </c>
      <c r="E431" s="119" t="s">
        <v>236</v>
      </c>
      <c r="F431" s="120">
        <v>2.3122182149999997</v>
      </c>
      <c r="G431" s="120">
        <v>2.0649932799999999</v>
      </c>
      <c r="H431" s="75">
        <f t="shared" si="12"/>
        <v>0.11972190776330272</v>
      </c>
      <c r="I431" s="61">
        <f t="shared" si="13"/>
        <v>2.2745707116653238E-4</v>
      </c>
      <c r="J431" s="122">
        <v>75.181479159999995</v>
      </c>
      <c r="K431" s="122">
        <v>26.274727272727301</v>
      </c>
    </row>
    <row r="432" spans="1:11" x14ac:dyDescent="0.2">
      <c r="A432" s="119" t="s">
        <v>516</v>
      </c>
      <c r="B432" s="60" t="s">
        <v>66</v>
      </c>
      <c r="C432" s="60" t="s">
        <v>520</v>
      </c>
      <c r="D432" s="119" t="s">
        <v>234</v>
      </c>
      <c r="E432" s="119" t="s">
        <v>1077</v>
      </c>
      <c r="F432" s="120">
        <v>2.2770609909999999</v>
      </c>
      <c r="G432" s="120">
        <v>2.6346294619999999</v>
      </c>
      <c r="H432" s="75">
        <f t="shared" si="12"/>
        <v>-0.13571869447195917</v>
      </c>
      <c r="I432" s="61">
        <f t="shared" si="13"/>
        <v>2.2399859170749669E-4</v>
      </c>
      <c r="J432" s="122">
        <v>148.81414162999999</v>
      </c>
      <c r="K432" s="122">
        <v>48.8363181818182</v>
      </c>
    </row>
    <row r="433" spans="1:11" x14ac:dyDescent="0.2">
      <c r="A433" s="119" t="s">
        <v>2110</v>
      </c>
      <c r="B433" s="60" t="s">
        <v>1472</v>
      </c>
      <c r="C433" s="60" t="s">
        <v>1027</v>
      </c>
      <c r="D433" s="119" t="s">
        <v>235</v>
      </c>
      <c r="E433" s="119" t="s">
        <v>236</v>
      </c>
      <c r="F433" s="120">
        <v>2.2707183999999998</v>
      </c>
      <c r="G433" s="120">
        <v>0.26686217000000001</v>
      </c>
      <c r="H433" s="75">
        <f t="shared" si="12"/>
        <v>7.5089557654425114</v>
      </c>
      <c r="I433" s="61">
        <f t="shared" si="13"/>
        <v>2.2337465960493464E-4</v>
      </c>
      <c r="J433" s="122">
        <v>7.9283395999600002</v>
      </c>
      <c r="K433" s="122">
        <v>7.3444090909090898</v>
      </c>
    </row>
    <row r="434" spans="1:11" x14ac:dyDescent="0.2">
      <c r="A434" s="119" t="s">
        <v>2311</v>
      </c>
      <c r="B434" s="60" t="s">
        <v>434</v>
      </c>
      <c r="C434" s="60" t="s">
        <v>937</v>
      </c>
      <c r="D434" s="119" t="s">
        <v>235</v>
      </c>
      <c r="E434" s="119" t="s">
        <v>236</v>
      </c>
      <c r="F434" s="120">
        <v>2.2659068790000001</v>
      </c>
      <c r="G434" s="120">
        <v>1.2739146399999999</v>
      </c>
      <c r="H434" s="75">
        <f t="shared" si="12"/>
        <v>0.77869600352500878</v>
      </c>
      <c r="I434" s="61">
        <f t="shared" si="13"/>
        <v>2.2290134161642627E-4</v>
      </c>
      <c r="J434" s="122">
        <v>49.540792279999998</v>
      </c>
      <c r="K434" s="122">
        <v>15.8194545454545</v>
      </c>
    </row>
    <row r="435" spans="1:11" x14ac:dyDescent="0.2">
      <c r="A435" s="119" t="s">
        <v>2561</v>
      </c>
      <c r="B435" s="60" t="s">
        <v>1006</v>
      </c>
      <c r="C435" s="60" t="s">
        <v>932</v>
      </c>
      <c r="D435" s="119" t="s">
        <v>234</v>
      </c>
      <c r="E435" s="119" t="s">
        <v>1077</v>
      </c>
      <c r="F435" s="120">
        <v>2.2448242</v>
      </c>
      <c r="G435" s="120">
        <v>2.2244312900000001</v>
      </c>
      <c r="H435" s="75">
        <f t="shared" si="12"/>
        <v>9.1676960721047696E-3</v>
      </c>
      <c r="I435" s="61">
        <f t="shared" si="13"/>
        <v>2.2082740050369953E-4</v>
      </c>
      <c r="J435" s="122">
        <v>60.18152606999999</v>
      </c>
      <c r="K435" s="122">
        <v>26.2648181818182</v>
      </c>
    </row>
    <row r="436" spans="1:11" x14ac:dyDescent="0.2">
      <c r="A436" s="119" t="s">
        <v>2407</v>
      </c>
      <c r="B436" s="60" t="s">
        <v>882</v>
      </c>
      <c r="C436" s="60" t="s">
        <v>933</v>
      </c>
      <c r="D436" s="119" t="s">
        <v>234</v>
      </c>
      <c r="E436" s="119" t="s">
        <v>1077</v>
      </c>
      <c r="F436" s="120">
        <v>2.2263818509999997</v>
      </c>
      <c r="G436" s="120">
        <v>1.9083507579999999</v>
      </c>
      <c r="H436" s="75">
        <f t="shared" si="12"/>
        <v>0.16665232618625336</v>
      </c>
      <c r="I436" s="61">
        <f t="shared" si="13"/>
        <v>2.1901319340950832E-4</v>
      </c>
      <c r="J436" s="122">
        <v>28.480511889999999</v>
      </c>
      <c r="K436" s="122">
        <v>9.6171363636363605</v>
      </c>
    </row>
    <row r="437" spans="1:11" x14ac:dyDescent="0.2">
      <c r="A437" s="119" t="s">
        <v>1704</v>
      </c>
      <c r="B437" s="60" t="s">
        <v>1643</v>
      </c>
      <c r="C437" s="60" t="s">
        <v>169</v>
      </c>
      <c r="D437" s="119" t="s">
        <v>235</v>
      </c>
      <c r="E437" s="119" t="s">
        <v>236</v>
      </c>
      <c r="F437" s="120">
        <v>2.2223941099999998</v>
      </c>
      <c r="G437" s="120">
        <v>0.15839679999999998</v>
      </c>
      <c r="H437" s="75">
        <f t="shared" si="12"/>
        <v>13.030549291399828</v>
      </c>
      <c r="I437" s="61">
        <f t="shared" si="13"/>
        <v>2.186209121436025E-4</v>
      </c>
      <c r="J437" s="122">
        <v>288.97274771999997</v>
      </c>
      <c r="K437" s="122">
        <v>17.975090909090898</v>
      </c>
    </row>
    <row r="438" spans="1:11" x14ac:dyDescent="0.2">
      <c r="A438" s="119" t="s">
        <v>2925</v>
      </c>
      <c r="B438" s="60" t="s">
        <v>1060</v>
      </c>
      <c r="C438" s="60" t="s">
        <v>696</v>
      </c>
      <c r="D438" s="119" t="s">
        <v>234</v>
      </c>
      <c r="E438" s="119" t="s">
        <v>1077</v>
      </c>
      <c r="F438" s="120">
        <v>2.2024167069999998</v>
      </c>
      <c r="G438" s="120">
        <v>0.99106898300000001</v>
      </c>
      <c r="H438" s="75">
        <f t="shared" si="12"/>
        <v>1.2222637826210727</v>
      </c>
      <c r="I438" s="61">
        <f t="shared" si="13"/>
        <v>2.1665569902210071E-4</v>
      </c>
      <c r="J438" s="122">
        <v>30.595514066</v>
      </c>
      <c r="K438" s="122">
        <v>52.313454545454498</v>
      </c>
    </row>
    <row r="439" spans="1:11" x14ac:dyDescent="0.2">
      <c r="A439" s="119" t="s">
        <v>2298</v>
      </c>
      <c r="B439" s="60" t="s">
        <v>991</v>
      </c>
      <c r="C439" s="60" t="s">
        <v>937</v>
      </c>
      <c r="D439" s="119" t="s">
        <v>235</v>
      </c>
      <c r="E439" s="119" t="s">
        <v>236</v>
      </c>
      <c r="F439" s="120">
        <v>2.1706402209999998</v>
      </c>
      <c r="G439" s="120">
        <v>1.77580509</v>
      </c>
      <c r="H439" s="75">
        <f t="shared" si="12"/>
        <v>0.22234147949198624</v>
      </c>
      <c r="I439" s="61">
        <f t="shared" si="13"/>
        <v>2.1352978885037224E-4</v>
      </c>
      <c r="J439" s="122">
        <v>56.334370390000004</v>
      </c>
      <c r="K439" s="122">
        <v>18.6250454545455</v>
      </c>
    </row>
    <row r="440" spans="1:11" x14ac:dyDescent="0.2">
      <c r="A440" s="119" t="s">
        <v>1955</v>
      </c>
      <c r="B440" s="60" t="s">
        <v>643</v>
      </c>
      <c r="C440" s="60" t="s">
        <v>937</v>
      </c>
      <c r="D440" s="119" t="s">
        <v>235</v>
      </c>
      <c r="E440" s="119" t="s">
        <v>236</v>
      </c>
      <c r="F440" s="120">
        <v>2.1535769600000001</v>
      </c>
      <c r="G440" s="120">
        <v>10.925657785</v>
      </c>
      <c r="H440" s="75">
        <f t="shared" si="12"/>
        <v>-0.8028881187403949</v>
      </c>
      <c r="I440" s="61">
        <f t="shared" si="13"/>
        <v>2.1185124512710602E-4</v>
      </c>
      <c r="J440" s="122">
        <v>365.23077676999998</v>
      </c>
      <c r="K440" s="122">
        <v>21.427636363636399</v>
      </c>
    </row>
    <row r="441" spans="1:11" x14ac:dyDescent="0.2">
      <c r="A441" s="119" t="s">
        <v>1957</v>
      </c>
      <c r="B441" s="60" t="s">
        <v>1822</v>
      </c>
      <c r="C441" s="60" t="s">
        <v>937</v>
      </c>
      <c r="D441" s="119" t="s">
        <v>871</v>
      </c>
      <c r="E441" s="119" t="s">
        <v>1077</v>
      </c>
      <c r="F441" s="120">
        <v>2.1354642999999998</v>
      </c>
      <c r="G441" s="120">
        <v>2.3505234399999999</v>
      </c>
      <c r="H441" s="75">
        <f t="shared" si="12"/>
        <v>-9.149414821406765E-2</v>
      </c>
      <c r="I441" s="61">
        <f t="shared" si="13"/>
        <v>2.1006947013376472E-4</v>
      </c>
      <c r="J441" s="122">
        <v>75.191163529999997</v>
      </c>
      <c r="K441" s="122">
        <v>17.647545454545501</v>
      </c>
    </row>
    <row r="442" spans="1:11" x14ac:dyDescent="0.2">
      <c r="A442" s="119" t="s">
        <v>1922</v>
      </c>
      <c r="B442" s="60" t="s">
        <v>346</v>
      </c>
      <c r="C442" s="60" t="s">
        <v>937</v>
      </c>
      <c r="D442" s="119" t="s">
        <v>235</v>
      </c>
      <c r="E442" s="119" t="s">
        <v>1077</v>
      </c>
      <c r="F442" s="120">
        <v>2.1085390400000001</v>
      </c>
      <c r="G442" s="120">
        <v>1.073142523</v>
      </c>
      <c r="H442" s="75">
        <f t="shared" si="12"/>
        <v>0.96482666077337065</v>
      </c>
      <c r="I442" s="61">
        <f t="shared" si="13"/>
        <v>2.0742078380292145E-4</v>
      </c>
      <c r="J442" s="122">
        <v>111.06677885000001</v>
      </c>
      <c r="K442" s="122">
        <v>54.575681818181799</v>
      </c>
    </row>
    <row r="443" spans="1:11" x14ac:dyDescent="0.2">
      <c r="A443" s="119" t="s">
        <v>2641</v>
      </c>
      <c r="B443" s="119" t="s">
        <v>2635</v>
      </c>
      <c r="C443" s="60" t="s">
        <v>936</v>
      </c>
      <c r="D443" s="119" t="s">
        <v>234</v>
      </c>
      <c r="E443" s="119" t="s">
        <v>236</v>
      </c>
      <c r="F443" s="120">
        <v>2.1061675399999999</v>
      </c>
      <c r="G443" s="120">
        <v>2.2626963500000001</v>
      </c>
      <c r="H443" s="75">
        <f t="shared" si="12"/>
        <v>-6.9178000839573595E-2</v>
      </c>
      <c r="I443" s="61">
        <f t="shared" si="13"/>
        <v>2.0718749507577099E-4</v>
      </c>
      <c r="J443" s="122">
        <v>34.4268</v>
      </c>
      <c r="K443" s="122">
        <v>39.856954545454499</v>
      </c>
    </row>
    <row r="444" spans="1:11" x14ac:dyDescent="0.2">
      <c r="A444" s="119" t="s">
        <v>2563</v>
      </c>
      <c r="B444" s="60" t="s">
        <v>1298</v>
      </c>
      <c r="C444" s="60" t="s">
        <v>932</v>
      </c>
      <c r="D444" s="119" t="s">
        <v>234</v>
      </c>
      <c r="E444" s="119" t="s">
        <v>236</v>
      </c>
      <c r="F444" s="120">
        <v>2.0864403899999999</v>
      </c>
      <c r="G444" s="120">
        <v>0.88290035</v>
      </c>
      <c r="H444" s="75">
        <f t="shared" si="12"/>
        <v>1.3631663414789674</v>
      </c>
      <c r="I444" s="61">
        <f t="shared" si="13"/>
        <v>2.0524689979269868E-4</v>
      </c>
      <c r="J444" s="122">
        <v>61.709172719999998</v>
      </c>
      <c r="K444" s="122">
        <v>58.854818181818203</v>
      </c>
    </row>
    <row r="445" spans="1:11" x14ac:dyDescent="0.2">
      <c r="A445" s="119" t="s">
        <v>2035</v>
      </c>
      <c r="B445" s="60" t="s">
        <v>2036</v>
      </c>
      <c r="C445" s="60" t="s">
        <v>169</v>
      </c>
      <c r="D445" s="119" t="s">
        <v>871</v>
      </c>
      <c r="E445" s="119" t="s">
        <v>236</v>
      </c>
      <c r="F445" s="120">
        <v>2.07621821</v>
      </c>
      <c r="G445" s="120">
        <v>0.33003353000000002</v>
      </c>
      <c r="H445" s="75">
        <f t="shared" si="12"/>
        <v>5.2909311366029987</v>
      </c>
      <c r="I445" s="61">
        <f t="shared" si="13"/>
        <v>2.0424132553130178E-4</v>
      </c>
      <c r="J445" s="122">
        <v>148.89632</v>
      </c>
      <c r="K445" s="122">
        <v>48.484363636363597</v>
      </c>
    </row>
    <row r="446" spans="1:11" x14ac:dyDescent="0.2">
      <c r="A446" s="119" t="s">
        <v>2719</v>
      </c>
      <c r="B446" s="60" t="s">
        <v>505</v>
      </c>
      <c r="C446" s="60" t="s">
        <v>938</v>
      </c>
      <c r="D446" s="119" t="s">
        <v>234</v>
      </c>
      <c r="E446" s="119" t="s">
        <v>236</v>
      </c>
      <c r="F446" s="120">
        <v>2.068878953</v>
      </c>
      <c r="G446" s="120">
        <v>10.451395527000001</v>
      </c>
      <c r="H446" s="75">
        <f t="shared" si="12"/>
        <v>-0.8020475880321164</v>
      </c>
      <c r="I446" s="61">
        <f t="shared" si="13"/>
        <v>2.0351934959887084E-4</v>
      </c>
      <c r="J446" s="122">
        <v>304.81121999999999</v>
      </c>
      <c r="K446" s="122">
        <v>40.145499999999998</v>
      </c>
    </row>
    <row r="447" spans="1:11" x14ac:dyDescent="0.2">
      <c r="A447" s="119" t="s">
        <v>2448</v>
      </c>
      <c r="B447" s="60" t="s">
        <v>319</v>
      </c>
      <c r="C447" s="60" t="s">
        <v>2003</v>
      </c>
      <c r="D447" s="119" t="s">
        <v>235</v>
      </c>
      <c r="E447" s="119" t="s">
        <v>236</v>
      </c>
      <c r="F447" s="120">
        <v>2.063092111</v>
      </c>
      <c r="G447" s="120">
        <v>0.58830145700000003</v>
      </c>
      <c r="H447" s="75">
        <f t="shared" si="12"/>
        <v>2.5068621477168973</v>
      </c>
      <c r="I447" s="61">
        <f t="shared" si="13"/>
        <v>2.0295008752659559E-4</v>
      </c>
      <c r="J447" s="122">
        <v>13.33176055</v>
      </c>
      <c r="K447" s="122">
        <v>32.072499999999998</v>
      </c>
    </row>
    <row r="448" spans="1:11" x14ac:dyDescent="0.2">
      <c r="A448" s="119" t="s">
        <v>976</v>
      </c>
      <c r="B448" s="60" t="s">
        <v>372</v>
      </c>
      <c r="C448" s="60" t="s">
        <v>935</v>
      </c>
      <c r="D448" s="119" t="s">
        <v>234</v>
      </c>
      <c r="E448" s="119" t="s">
        <v>1077</v>
      </c>
      <c r="F448" s="120">
        <v>2.0599878719999998</v>
      </c>
      <c r="G448" s="120">
        <v>3.8191315989999999</v>
      </c>
      <c r="H448" s="75">
        <f t="shared" si="12"/>
        <v>-0.46061354038195845</v>
      </c>
      <c r="I448" s="61">
        <f t="shared" si="13"/>
        <v>2.026447179440188E-4</v>
      </c>
      <c r="J448" s="122">
        <v>79.110417939999991</v>
      </c>
      <c r="K448" s="122">
        <v>90.6130909090909</v>
      </c>
    </row>
    <row r="449" spans="1:11" x14ac:dyDescent="0.2">
      <c r="A449" s="119" t="s">
        <v>2773</v>
      </c>
      <c r="B449" s="60" t="s">
        <v>1082</v>
      </c>
      <c r="C449" s="60" t="s">
        <v>938</v>
      </c>
      <c r="D449" s="119" t="s">
        <v>234</v>
      </c>
      <c r="E449" s="119" t="s">
        <v>1077</v>
      </c>
      <c r="F449" s="120">
        <v>2.04244958</v>
      </c>
      <c r="G449" s="120">
        <v>0.11622702</v>
      </c>
      <c r="H449" s="75">
        <f t="shared" si="12"/>
        <v>16.572932524640141</v>
      </c>
      <c r="I449" s="61">
        <f t="shared" si="13"/>
        <v>2.0091944456553562E-4</v>
      </c>
      <c r="J449" s="122">
        <v>107.42496</v>
      </c>
      <c r="K449" s="122">
        <v>46.466181818181802</v>
      </c>
    </row>
    <row r="450" spans="1:11" x14ac:dyDescent="0.2">
      <c r="A450" s="119" t="s">
        <v>2093</v>
      </c>
      <c r="B450" s="60" t="s">
        <v>2094</v>
      </c>
      <c r="C450" s="60" t="s">
        <v>301</v>
      </c>
      <c r="D450" s="119" t="s">
        <v>871</v>
      </c>
      <c r="E450" s="119" t="s">
        <v>236</v>
      </c>
      <c r="F450" s="120">
        <v>2.0082593399999999</v>
      </c>
      <c r="G450" s="120">
        <v>0.36824900999999999</v>
      </c>
      <c r="H450" s="75">
        <f t="shared" si="12"/>
        <v>4.453536290565995</v>
      </c>
      <c r="I450" s="61">
        <f t="shared" si="13"/>
        <v>1.9755608906455805E-4</v>
      </c>
      <c r="J450" s="122">
        <v>372.48234972490002</v>
      </c>
      <c r="K450" s="122">
        <v>22.923909090909099</v>
      </c>
    </row>
    <row r="451" spans="1:11" x14ac:dyDescent="0.2">
      <c r="A451" s="119" t="s">
        <v>2419</v>
      </c>
      <c r="B451" s="60" t="s">
        <v>151</v>
      </c>
      <c r="C451" s="60" t="s">
        <v>696</v>
      </c>
      <c r="D451" s="119" t="s">
        <v>234</v>
      </c>
      <c r="E451" s="119" t="s">
        <v>1077</v>
      </c>
      <c r="F451" s="120">
        <v>2.0080861799999998</v>
      </c>
      <c r="G451" s="120">
        <v>1.8474630600000002</v>
      </c>
      <c r="H451" s="75">
        <f t="shared" si="12"/>
        <v>8.6942534049909259E-2</v>
      </c>
      <c r="I451" s="61">
        <f t="shared" si="13"/>
        <v>1.9753905500341807E-4</v>
      </c>
      <c r="J451" s="122">
        <v>26.765168555663998</v>
      </c>
      <c r="K451" s="122">
        <v>7.8375454545454497</v>
      </c>
    </row>
    <row r="452" spans="1:11" x14ac:dyDescent="0.2">
      <c r="A452" s="60" t="s">
        <v>2532</v>
      </c>
      <c r="B452" s="60" t="s">
        <v>2533</v>
      </c>
      <c r="C452" s="60" t="s">
        <v>2042</v>
      </c>
      <c r="D452" s="119" t="s">
        <v>234</v>
      </c>
      <c r="E452" s="119" t="s">
        <v>1077</v>
      </c>
      <c r="F452" s="120">
        <v>1.9979783400000002</v>
      </c>
      <c r="G452" s="120">
        <v>0.39449173999999998</v>
      </c>
      <c r="H452" s="75">
        <f t="shared" si="12"/>
        <v>4.0646899222782213</v>
      </c>
      <c r="I452" s="61">
        <f t="shared" si="13"/>
        <v>1.9654472857379957E-4</v>
      </c>
      <c r="J452" s="122">
        <v>4.5027833086166682</v>
      </c>
      <c r="K452" s="122">
        <v>22.121409090909101</v>
      </c>
    </row>
    <row r="453" spans="1:11" x14ac:dyDescent="0.2">
      <c r="A453" s="119" t="s">
        <v>2405</v>
      </c>
      <c r="B453" s="60" t="s">
        <v>391</v>
      </c>
      <c r="C453" s="60" t="s">
        <v>2003</v>
      </c>
      <c r="D453" s="119" t="s">
        <v>235</v>
      </c>
      <c r="E453" s="119" t="s">
        <v>236</v>
      </c>
      <c r="F453" s="120">
        <v>1.9957935200000001</v>
      </c>
      <c r="G453" s="120">
        <v>5.8605702359999992</v>
      </c>
      <c r="H453" s="75">
        <f t="shared" si="12"/>
        <v>-0.65945403951643722</v>
      </c>
      <c r="I453" s="61">
        <f t="shared" si="13"/>
        <v>1.9632980389454473E-4</v>
      </c>
      <c r="J453" s="122">
        <v>105.3360768</v>
      </c>
      <c r="K453" s="122">
        <v>17.119409090909102</v>
      </c>
    </row>
    <row r="454" spans="1:11" x14ac:dyDescent="0.2">
      <c r="A454" s="119" t="s">
        <v>1945</v>
      </c>
      <c r="B454" s="60" t="s">
        <v>646</v>
      </c>
      <c r="C454" s="60" t="s">
        <v>937</v>
      </c>
      <c r="D454" s="119" t="s">
        <v>235</v>
      </c>
      <c r="E454" s="119" t="s">
        <v>236</v>
      </c>
      <c r="F454" s="120">
        <v>1.9790566000000001</v>
      </c>
      <c r="G454" s="120">
        <v>2.8054911800000002</v>
      </c>
      <c r="H454" s="75">
        <f t="shared" si="12"/>
        <v>-0.29457750068563759</v>
      </c>
      <c r="I454" s="61">
        <f t="shared" si="13"/>
        <v>1.946833629233371E-4</v>
      </c>
      <c r="J454" s="122">
        <v>280.59547485000002</v>
      </c>
      <c r="K454" s="122">
        <v>21.776181818181801</v>
      </c>
    </row>
    <row r="455" spans="1:11" x14ac:dyDescent="0.2">
      <c r="A455" s="119" t="s">
        <v>2079</v>
      </c>
      <c r="B455" s="60" t="s">
        <v>2080</v>
      </c>
      <c r="C455" s="60" t="s">
        <v>301</v>
      </c>
      <c r="D455" s="119" t="s">
        <v>235</v>
      </c>
      <c r="E455" s="119" t="s">
        <v>236</v>
      </c>
      <c r="F455" s="120">
        <v>1.9716039999999999</v>
      </c>
      <c r="G455" s="120">
        <v>0.30694199999999999</v>
      </c>
      <c r="H455" s="75">
        <f t="shared" ref="H455:H518" si="14">IF(ISERROR(F455/G455-1),"",IF((F455/G455-1)&gt;10000%,"",F455/G455-1))</f>
        <v>5.4233764033595921</v>
      </c>
      <c r="I455" s="61">
        <f t="shared" ref="I455:I518" si="15">F455/$F$1053</f>
        <v>1.9395023723581381E-4</v>
      </c>
      <c r="J455" s="122">
        <v>4.6564352583000002</v>
      </c>
      <c r="K455" s="122">
        <v>38.842909090909103</v>
      </c>
    </row>
    <row r="456" spans="1:11" x14ac:dyDescent="0.2">
      <c r="A456" s="119" t="s">
        <v>2843</v>
      </c>
      <c r="B456" s="60" t="s">
        <v>198</v>
      </c>
      <c r="C456" s="60" t="s">
        <v>937</v>
      </c>
      <c r="D456" s="119" t="s">
        <v>235</v>
      </c>
      <c r="E456" s="119" t="s">
        <v>1077</v>
      </c>
      <c r="F456" s="120">
        <v>1.955514964</v>
      </c>
      <c r="G456" s="120">
        <v>2.2587046869999998</v>
      </c>
      <c r="H456" s="75">
        <f t="shared" si="14"/>
        <v>-0.13423167922084356</v>
      </c>
      <c r="I456" s="61">
        <f t="shared" si="15"/>
        <v>1.9236752978082005E-4</v>
      </c>
      <c r="J456" s="122">
        <v>76.99541984999999</v>
      </c>
      <c r="K456" s="122">
        <v>35.821272727272699</v>
      </c>
    </row>
    <row r="457" spans="1:11" x14ac:dyDescent="0.2">
      <c r="A457" s="119" t="s">
        <v>514</v>
      </c>
      <c r="B457" s="60" t="s">
        <v>67</v>
      </c>
      <c r="C457" s="60" t="s">
        <v>520</v>
      </c>
      <c r="D457" s="119" t="s">
        <v>234</v>
      </c>
      <c r="E457" s="119" t="s">
        <v>1077</v>
      </c>
      <c r="F457" s="120">
        <v>1.925538669</v>
      </c>
      <c r="G457" s="120">
        <v>2.1630722749999998</v>
      </c>
      <c r="H457" s="75">
        <f t="shared" si="14"/>
        <v>-0.10981306946851777</v>
      </c>
      <c r="I457" s="61">
        <f t="shared" si="15"/>
        <v>1.8941870764072462E-4</v>
      </c>
      <c r="J457" s="122">
        <v>55.50477944</v>
      </c>
      <c r="K457" s="122">
        <v>59.714136363636399</v>
      </c>
    </row>
    <row r="458" spans="1:11" x14ac:dyDescent="0.2">
      <c r="A458" s="119" t="s">
        <v>2204</v>
      </c>
      <c r="B458" s="60" t="s">
        <v>656</v>
      </c>
      <c r="C458" s="60" t="s">
        <v>933</v>
      </c>
      <c r="D458" s="119" t="s">
        <v>234</v>
      </c>
      <c r="E458" s="119" t="s">
        <v>1077</v>
      </c>
      <c r="F458" s="120">
        <v>1.925491643</v>
      </c>
      <c r="G458" s="120">
        <v>0.36234826799999997</v>
      </c>
      <c r="H458" s="75">
        <f t="shared" si="14"/>
        <v>4.3139253393643928</v>
      </c>
      <c r="I458" s="61">
        <f t="shared" si="15"/>
        <v>1.8941408160838937E-4</v>
      </c>
      <c r="J458" s="122">
        <v>17.900848449999998</v>
      </c>
      <c r="K458" s="122">
        <v>55.4463636363636</v>
      </c>
    </row>
    <row r="459" spans="1:11" x14ac:dyDescent="0.2">
      <c r="A459" s="119" t="s">
        <v>2581</v>
      </c>
      <c r="B459" s="60" t="s">
        <v>77</v>
      </c>
      <c r="C459" s="60" t="s">
        <v>932</v>
      </c>
      <c r="D459" s="119" t="s">
        <v>234</v>
      </c>
      <c r="E459" s="119" t="s">
        <v>1077</v>
      </c>
      <c r="F459" s="120">
        <v>1.91804094</v>
      </c>
      <c r="G459" s="120">
        <v>3.0698357000000001</v>
      </c>
      <c r="H459" s="75">
        <f t="shared" si="14"/>
        <v>-0.37519752604349477</v>
      </c>
      <c r="I459" s="61">
        <f t="shared" si="15"/>
        <v>1.8868114253217349E-4</v>
      </c>
      <c r="J459" s="122">
        <v>185.16118828999998</v>
      </c>
      <c r="K459" s="122">
        <v>8.18959090909091</v>
      </c>
    </row>
    <row r="460" spans="1:11" x14ac:dyDescent="0.2">
      <c r="A460" s="119" t="s">
        <v>2061</v>
      </c>
      <c r="B460" s="60" t="s">
        <v>2062</v>
      </c>
      <c r="C460" s="60" t="s">
        <v>937</v>
      </c>
      <c r="D460" s="119" t="s">
        <v>871</v>
      </c>
      <c r="E460" s="119" t="s">
        <v>236</v>
      </c>
      <c r="F460" s="120">
        <v>1.88038832</v>
      </c>
      <c r="G460" s="120">
        <v>0.93727273</v>
      </c>
      <c r="H460" s="75">
        <f t="shared" si="14"/>
        <v>1.0062338952291934</v>
      </c>
      <c r="I460" s="61">
        <f t="shared" si="15"/>
        <v>1.8497718647327426E-4</v>
      </c>
      <c r="J460" s="122">
        <v>54.156046009999997</v>
      </c>
      <c r="K460" s="122">
        <v>48.055999999999997</v>
      </c>
    </row>
    <row r="461" spans="1:11" x14ac:dyDescent="0.2">
      <c r="A461" s="119" t="s">
        <v>2678</v>
      </c>
      <c r="B461" s="60" t="s">
        <v>551</v>
      </c>
      <c r="C461" s="60" t="s">
        <v>937</v>
      </c>
      <c r="D461" s="119" t="s">
        <v>235</v>
      </c>
      <c r="E461" s="119" t="s">
        <v>236</v>
      </c>
      <c r="F461" s="120">
        <v>1.8675730509999999</v>
      </c>
      <c r="G461" s="120">
        <v>9.730339064999999</v>
      </c>
      <c r="H461" s="75">
        <f t="shared" si="14"/>
        <v>-0.80806701199985365</v>
      </c>
      <c r="I461" s="61">
        <f t="shared" si="15"/>
        <v>1.8371652537561427E-4</v>
      </c>
      <c r="J461" s="122">
        <v>177.84549999999999</v>
      </c>
      <c r="K461" s="122">
        <v>31.052590909090899</v>
      </c>
    </row>
    <row r="462" spans="1:11" x14ac:dyDescent="0.2">
      <c r="A462" s="119" t="s">
        <v>1825</v>
      </c>
      <c r="B462" s="60" t="s">
        <v>1826</v>
      </c>
      <c r="C462" s="60" t="s">
        <v>696</v>
      </c>
      <c r="D462" s="119" t="s">
        <v>235</v>
      </c>
      <c r="E462" s="119" t="s">
        <v>236</v>
      </c>
      <c r="F462" s="120">
        <v>1.8486376599999998</v>
      </c>
      <c r="G462" s="120">
        <v>1.5155030199999999</v>
      </c>
      <c r="H462" s="75">
        <f t="shared" si="14"/>
        <v>0.21981786614981469</v>
      </c>
      <c r="I462" s="61">
        <f t="shared" si="15"/>
        <v>1.8185381685169015E-4</v>
      </c>
      <c r="J462" s="122">
        <v>18.369770327999998</v>
      </c>
      <c r="K462" s="122">
        <v>24.0239090909091</v>
      </c>
    </row>
    <row r="463" spans="1:11" x14ac:dyDescent="0.2">
      <c r="A463" s="119" t="s">
        <v>2083</v>
      </c>
      <c r="B463" s="60" t="s">
        <v>2084</v>
      </c>
      <c r="C463" s="60" t="s">
        <v>301</v>
      </c>
      <c r="D463" s="119" t="s">
        <v>235</v>
      </c>
      <c r="E463" s="119" t="s">
        <v>236</v>
      </c>
      <c r="F463" s="120">
        <v>1.83416606</v>
      </c>
      <c r="G463" s="120">
        <v>0.42313376000000003</v>
      </c>
      <c r="H463" s="75">
        <f t="shared" si="14"/>
        <v>3.3347192622966313</v>
      </c>
      <c r="I463" s="61">
        <f t="shared" si="15"/>
        <v>1.804302194897545E-4</v>
      </c>
      <c r="J463" s="122">
        <v>19.737667405499998</v>
      </c>
      <c r="K463" s="122">
        <v>38.173409090909097</v>
      </c>
    </row>
    <row r="464" spans="1:11" x14ac:dyDescent="0.2">
      <c r="A464" s="119" t="s">
        <v>2143</v>
      </c>
      <c r="B464" s="60" t="s">
        <v>2144</v>
      </c>
      <c r="C464" s="60" t="s">
        <v>937</v>
      </c>
      <c r="D464" s="119" t="s">
        <v>871</v>
      </c>
      <c r="E464" s="119" t="s">
        <v>236</v>
      </c>
      <c r="F464" s="120">
        <v>1.83241633</v>
      </c>
      <c r="G464" s="120">
        <v>7.8746300000000005E-2</v>
      </c>
      <c r="H464" s="75">
        <f t="shared" si="14"/>
        <v>22.269872108276832</v>
      </c>
      <c r="I464" s="61">
        <f t="shared" si="15"/>
        <v>1.802580953975947E-4</v>
      </c>
      <c r="J464" s="122">
        <v>46.749245479999999</v>
      </c>
      <c r="K464" s="122">
        <v>9.6592272727272697</v>
      </c>
    </row>
    <row r="465" spans="1:11" x14ac:dyDescent="0.2">
      <c r="A465" s="119" t="s">
        <v>2189</v>
      </c>
      <c r="B465" s="60" t="s">
        <v>278</v>
      </c>
      <c r="C465" s="60" t="s">
        <v>933</v>
      </c>
      <c r="D465" s="119" t="s">
        <v>234</v>
      </c>
      <c r="E465" s="119" t="s">
        <v>1077</v>
      </c>
      <c r="F465" s="120">
        <v>1.824591544</v>
      </c>
      <c r="G465" s="120">
        <v>0.57962443099999994</v>
      </c>
      <c r="H465" s="75">
        <f t="shared" si="14"/>
        <v>2.1478858488627099</v>
      </c>
      <c r="I465" s="61">
        <f t="shared" si="15"/>
        <v>1.7948835710277511E-4</v>
      </c>
      <c r="J465" s="122">
        <v>19.180653840000002</v>
      </c>
      <c r="K465" s="122">
        <v>6.3845000000000001</v>
      </c>
    </row>
    <row r="466" spans="1:11" x14ac:dyDescent="0.2">
      <c r="A466" s="119" t="s">
        <v>2562</v>
      </c>
      <c r="B466" s="60" t="s">
        <v>1299</v>
      </c>
      <c r="C466" s="60" t="s">
        <v>932</v>
      </c>
      <c r="D466" s="119" t="s">
        <v>234</v>
      </c>
      <c r="E466" s="119" t="s">
        <v>236</v>
      </c>
      <c r="F466" s="120">
        <v>1.8170088400000002</v>
      </c>
      <c r="G466" s="120">
        <v>2.32986073</v>
      </c>
      <c r="H466" s="75">
        <f t="shared" si="14"/>
        <v>-0.22012126450150515</v>
      </c>
      <c r="I466" s="61">
        <f t="shared" si="15"/>
        <v>1.7874243285039538E-4</v>
      </c>
      <c r="J466" s="122">
        <v>243.47190137999999</v>
      </c>
      <c r="K466" s="122">
        <v>36.127363636363597</v>
      </c>
    </row>
    <row r="467" spans="1:11" x14ac:dyDescent="0.2">
      <c r="A467" s="119" t="s">
        <v>2765</v>
      </c>
      <c r="B467" s="60" t="s">
        <v>354</v>
      </c>
      <c r="C467" s="60" t="s">
        <v>938</v>
      </c>
      <c r="D467" s="119" t="s">
        <v>234</v>
      </c>
      <c r="E467" s="119" t="s">
        <v>1077</v>
      </c>
      <c r="F467" s="120">
        <v>1.8156787730000001</v>
      </c>
      <c r="G467" s="120">
        <v>1.6735987749999999</v>
      </c>
      <c r="H467" s="75">
        <f t="shared" si="14"/>
        <v>8.489489842032194E-2</v>
      </c>
      <c r="I467" s="61">
        <f t="shared" si="15"/>
        <v>1.7861159176354955E-4</v>
      </c>
      <c r="J467" s="122">
        <v>109.52547199999998</v>
      </c>
      <c r="K467" s="122">
        <v>85.144272727272707</v>
      </c>
    </row>
    <row r="468" spans="1:11" x14ac:dyDescent="0.2">
      <c r="A468" s="119" t="s">
        <v>1776</v>
      </c>
      <c r="B468" s="60" t="s">
        <v>365</v>
      </c>
      <c r="C468" s="60" t="s">
        <v>696</v>
      </c>
      <c r="D468" s="119" t="s">
        <v>234</v>
      </c>
      <c r="E468" s="119" t="s">
        <v>1077</v>
      </c>
      <c r="F468" s="120">
        <v>1.8005665830000002</v>
      </c>
      <c r="G468" s="120">
        <v>1.720786436</v>
      </c>
      <c r="H468" s="75">
        <f t="shared" si="14"/>
        <v>4.6362608009306916E-2</v>
      </c>
      <c r="I468" s="61">
        <f t="shared" si="15"/>
        <v>1.7712497840931986E-4</v>
      </c>
      <c r="J468" s="122">
        <v>108.77571140299359</v>
      </c>
      <c r="K468" s="122">
        <v>37.327045454545498</v>
      </c>
    </row>
    <row r="469" spans="1:11" x14ac:dyDescent="0.2">
      <c r="A469" s="119" t="s">
        <v>2236</v>
      </c>
      <c r="B469" s="60" t="s">
        <v>571</v>
      </c>
      <c r="C469" s="60" t="s">
        <v>933</v>
      </c>
      <c r="D469" s="119" t="s">
        <v>234</v>
      </c>
      <c r="E469" s="119" t="s">
        <v>1077</v>
      </c>
      <c r="F469" s="120">
        <v>1.7975807860000002</v>
      </c>
      <c r="G469" s="120">
        <v>0.31486703300000002</v>
      </c>
      <c r="H469" s="75">
        <f t="shared" si="14"/>
        <v>4.7090155449840312</v>
      </c>
      <c r="I469" s="61">
        <f t="shared" si="15"/>
        <v>1.7683126017965103E-4</v>
      </c>
      <c r="J469" s="122">
        <v>12.847344060000001</v>
      </c>
      <c r="K469" s="122">
        <v>85.524545454545404</v>
      </c>
    </row>
    <row r="470" spans="1:11" x14ac:dyDescent="0.2">
      <c r="A470" s="119" t="s">
        <v>1943</v>
      </c>
      <c r="B470" s="60" t="s">
        <v>985</v>
      </c>
      <c r="C470" s="60" t="s">
        <v>937</v>
      </c>
      <c r="D470" s="119" t="s">
        <v>235</v>
      </c>
      <c r="E470" s="119" t="s">
        <v>236</v>
      </c>
      <c r="F470" s="120">
        <v>1.7935493789999999</v>
      </c>
      <c r="G470" s="120">
        <v>0.94256029299999999</v>
      </c>
      <c r="H470" s="75">
        <f t="shared" si="14"/>
        <v>0.9028484356066544</v>
      </c>
      <c r="I470" s="61">
        <f t="shared" si="15"/>
        <v>1.7643468341066286E-4</v>
      </c>
      <c r="J470" s="122">
        <v>381.70761256000003</v>
      </c>
      <c r="K470" s="122">
        <v>34.019545454545501</v>
      </c>
    </row>
    <row r="471" spans="1:11" x14ac:dyDescent="0.2">
      <c r="A471" s="119" t="s">
        <v>2762</v>
      </c>
      <c r="B471" s="60" t="s">
        <v>959</v>
      </c>
      <c r="C471" s="60" t="s">
        <v>938</v>
      </c>
      <c r="D471" s="119" t="s">
        <v>234</v>
      </c>
      <c r="E471" s="119" t="s">
        <v>236</v>
      </c>
      <c r="F471" s="120">
        <v>1.79176701</v>
      </c>
      <c r="G471" s="120">
        <v>0.49054547999999998</v>
      </c>
      <c r="H471" s="75">
        <f t="shared" si="14"/>
        <v>2.6526012022371508</v>
      </c>
      <c r="I471" s="61">
        <f t="shared" si="15"/>
        <v>1.7625934856127539E-4</v>
      </c>
      <c r="J471" s="122">
        <v>84.942592000000005</v>
      </c>
      <c r="K471" s="122">
        <v>52.035181818181798</v>
      </c>
    </row>
    <row r="472" spans="1:11" x14ac:dyDescent="0.2">
      <c r="A472" s="119" t="s">
        <v>2926</v>
      </c>
      <c r="B472" s="60" t="s">
        <v>1059</v>
      </c>
      <c r="C472" s="60" t="s">
        <v>696</v>
      </c>
      <c r="D472" s="119" t="s">
        <v>234</v>
      </c>
      <c r="E472" s="119" t="s">
        <v>1077</v>
      </c>
      <c r="F472" s="120">
        <v>1.7880181669999999</v>
      </c>
      <c r="G472" s="120">
        <v>2.5946795999999998E-2</v>
      </c>
      <c r="H472" s="75">
        <f t="shared" si="14"/>
        <v>67.910942491704958</v>
      </c>
      <c r="I472" s="61">
        <f t="shared" si="15"/>
        <v>1.7589056812199354E-4</v>
      </c>
      <c r="J472" s="122">
        <v>9.5305463760000002</v>
      </c>
      <c r="K472" s="122">
        <v>56.085954545454499</v>
      </c>
    </row>
    <row r="473" spans="1:11" x14ac:dyDescent="0.2">
      <c r="A473" s="119" t="s">
        <v>2961</v>
      </c>
      <c r="B473" s="60" t="s">
        <v>249</v>
      </c>
      <c r="C473" s="60" t="s">
        <v>696</v>
      </c>
      <c r="D473" s="119" t="s">
        <v>234</v>
      </c>
      <c r="E473" s="119" t="s">
        <v>1077</v>
      </c>
      <c r="F473" s="120">
        <v>1.7708905070000001</v>
      </c>
      <c r="G473" s="120">
        <v>1.133583378</v>
      </c>
      <c r="H473" s="75">
        <f t="shared" si="14"/>
        <v>0.56220578156713241</v>
      </c>
      <c r="I473" s="61">
        <f t="shared" si="15"/>
        <v>1.7420568935308541E-4</v>
      </c>
      <c r="J473" s="122">
        <v>99.522930897599991</v>
      </c>
      <c r="K473" s="122">
        <v>60.570409090909102</v>
      </c>
    </row>
    <row r="474" spans="1:11" x14ac:dyDescent="0.2">
      <c r="A474" s="119" t="s">
        <v>1839</v>
      </c>
      <c r="B474" s="60" t="s">
        <v>1840</v>
      </c>
      <c r="C474" s="60" t="s">
        <v>169</v>
      </c>
      <c r="D474" s="119" t="s">
        <v>871</v>
      </c>
      <c r="E474" s="119" t="s">
        <v>236</v>
      </c>
      <c r="F474" s="120">
        <v>1.7653750400000001</v>
      </c>
      <c r="G474" s="120">
        <v>4.2649679300000001</v>
      </c>
      <c r="H474" s="75">
        <f t="shared" si="14"/>
        <v>-0.586075424487424</v>
      </c>
      <c r="I474" s="61">
        <f t="shared" si="15"/>
        <v>1.7366312292843003E-4</v>
      </c>
      <c r="J474" s="122">
        <v>58.442999999999998</v>
      </c>
      <c r="K474" s="122">
        <v>37.750909090909097</v>
      </c>
    </row>
    <row r="475" spans="1:11" x14ac:dyDescent="0.2">
      <c r="A475" s="119" t="s">
        <v>1911</v>
      </c>
      <c r="B475" s="60" t="s">
        <v>39</v>
      </c>
      <c r="C475" s="60" t="s">
        <v>937</v>
      </c>
      <c r="D475" s="119" t="s">
        <v>871</v>
      </c>
      <c r="E475" s="119" t="s">
        <v>236</v>
      </c>
      <c r="F475" s="120">
        <v>1.7596749629999999</v>
      </c>
      <c r="G475" s="120">
        <v>0.991601395</v>
      </c>
      <c r="H475" s="75">
        <f t="shared" si="14"/>
        <v>0.77457895064780535</v>
      </c>
      <c r="I475" s="61">
        <f t="shared" si="15"/>
        <v>1.7310239608550799E-4</v>
      </c>
      <c r="J475" s="122">
        <v>59.997076399999997</v>
      </c>
      <c r="K475" s="122">
        <v>52.2798181818182</v>
      </c>
    </row>
    <row r="476" spans="1:11" x14ac:dyDescent="0.2">
      <c r="A476" s="119" t="s">
        <v>1962</v>
      </c>
      <c r="B476" s="60" t="s">
        <v>345</v>
      </c>
      <c r="C476" s="60" t="s">
        <v>937</v>
      </c>
      <c r="D476" s="119" t="s">
        <v>235</v>
      </c>
      <c r="E476" s="119" t="s">
        <v>1077</v>
      </c>
      <c r="F476" s="120">
        <v>1.75700787</v>
      </c>
      <c r="G476" s="120">
        <v>1.517952E-2</v>
      </c>
      <c r="H476" s="75" t="str">
        <f t="shared" si="14"/>
        <v/>
      </c>
      <c r="I476" s="61">
        <f t="shared" si="15"/>
        <v>1.7284002934245008E-4</v>
      </c>
      <c r="J476" s="122">
        <v>10.20364485</v>
      </c>
      <c r="K476" s="122">
        <v>46.124409090909097</v>
      </c>
    </row>
    <row r="477" spans="1:11" x14ac:dyDescent="0.2">
      <c r="A477" s="119" t="s">
        <v>2244</v>
      </c>
      <c r="B477" s="60" t="s">
        <v>500</v>
      </c>
      <c r="C477" s="60" t="s">
        <v>933</v>
      </c>
      <c r="D477" s="119" t="s">
        <v>234</v>
      </c>
      <c r="E477" s="119" t="s">
        <v>1077</v>
      </c>
      <c r="F477" s="120">
        <v>1.756455978</v>
      </c>
      <c r="G477" s="120">
        <v>0.213035949</v>
      </c>
      <c r="H477" s="75">
        <f t="shared" si="14"/>
        <v>7.2448806703510868</v>
      </c>
      <c r="I477" s="61">
        <f t="shared" si="15"/>
        <v>1.7278573873220148E-4</v>
      </c>
      <c r="J477" s="122">
        <v>41.034878990000003</v>
      </c>
      <c r="K477" s="122">
        <v>28.499681818181799</v>
      </c>
    </row>
    <row r="478" spans="1:11" x14ac:dyDescent="0.2">
      <c r="A478" s="119" t="s">
        <v>1707</v>
      </c>
      <c r="B478" s="60" t="s">
        <v>889</v>
      </c>
      <c r="C478" s="60" t="s">
        <v>169</v>
      </c>
      <c r="D478" s="119" t="s">
        <v>871</v>
      </c>
      <c r="E478" s="119" t="s">
        <v>236</v>
      </c>
      <c r="F478" s="120">
        <v>1.73872429</v>
      </c>
      <c r="G478" s="120">
        <v>0.42247704999999997</v>
      </c>
      <c r="H478" s="75">
        <f t="shared" si="14"/>
        <v>3.1155473178957296</v>
      </c>
      <c r="I478" s="61">
        <f t="shared" si="15"/>
        <v>1.710414406408041E-4</v>
      </c>
      <c r="J478" s="122">
        <v>29.766463999999999</v>
      </c>
      <c r="K478" s="122">
        <v>31.661272727272699</v>
      </c>
    </row>
    <row r="479" spans="1:11" x14ac:dyDescent="0.2">
      <c r="A479" s="119" t="s">
        <v>1999</v>
      </c>
      <c r="B479" s="60" t="s">
        <v>2000</v>
      </c>
      <c r="C479" s="60" t="s">
        <v>937</v>
      </c>
      <c r="D479" s="119" t="s">
        <v>871</v>
      </c>
      <c r="E479" s="119" t="s">
        <v>236</v>
      </c>
      <c r="F479" s="120">
        <v>1.7385783899999998</v>
      </c>
      <c r="G479" s="120">
        <v>6.9262706399999994</v>
      </c>
      <c r="H479" s="75">
        <f t="shared" si="14"/>
        <v>-0.74898780593996539</v>
      </c>
      <c r="I479" s="61">
        <f t="shared" si="15"/>
        <v>1.7102708819497181E-4</v>
      </c>
      <c r="J479" s="122">
        <v>126.62736532</v>
      </c>
      <c r="K479" s="122">
        <v>86.735863636363604</v>
      </c>
    </row>
    <row r="480" spans="1:11" x14ac:dyDescent="0.2">
      <c r="A480" s="119" t="s">
        <v>1782</v>
      </c>
      <c r="B480" s="60" t="s">
        <v>366</v>
      </c>
      <c r="C480" s="60" t="s">
        <v>696</v>
      </c>
      <c r="D480" s="119" t="s">
        <v>234</v>
      </c>
      <c r="E480" s="119" t="s">
        <v>1077</v>
      </c>
      <c r="F480" s="120">
        <v>1.732037276</v>
      </c>
      <c r="G480" s="120">
        <v>3.9868186809999999</v>
      </c>
      <c r="H480" s="75">
        <f t="shared" si="14"/>
        <v>-0.56555905482875901</v>
      </c>
      <c r="I480" s="61">
        <f t="shared" si="15"/>
        <v>1.7038362702726954E-4</v>
      </c>
      <c r="J480" s="122">
        <v>82.299704106801997</v>
      </c>
      <c r="K480" s="122">
        <v>114.70922727272701</v>
      </c>
    </row>
    <row r="481" spans="1:11" x14ac:dyDescent="0.2">
      <c r="A481" s="119" t="s">
        <v>2639</v>
      </c>
      <c r="B481" s="119" t="s">
        <v>2633</v>
      </c>
      <c r="C481" s="60" t="s">
        <v>2003</v>
      </c>
      <c r="D481" s="119" t="s">
        <v>235</v>
      </c>
      <c r="E481" s="119" t="s">
        <v>1077</v>
      </c>
      <c r="F481" s="120">
        <v>1.72947739</v>
      </c>
      <c r="G481" s="120">
        <v>0.88306227000000004</v>
      </c>
      <c r="H481" s="75">
        <f t="shared" si="14"/>
        <v>0.9584999254922304</v>
      </c>
      <c r="I481" s="61">
        <f t="shared" si="15"/>
        <v>1.701318064299302E-4</v>
      </c>
      <c r="J481" s="122">
        <v>98.668852950000002</v>
      </c>
      <c r="K481" s="122">
        <v>10.5357272727273</v>
      </c>
    </row>
    <row r="482" spans="1:11" x14ac:dyDescent="0.2">
      <c r="A482" s="119" t="s">
        <v>2387</v>
      </c>
      <c r="B482" s="60" t="s">
        <v>875</v>
      </c>
      <c r="C482" s="60" t="s">
        <v>933</v>
      </c>
      <c r="D482" s="119" t="s">
        <v>234</v>
      </c>
      <c r="E482" s="119" t="s">
        <v>1077</v>
      </c>
      <c r="F482" s="120">
        <v>1.72375177</v>
      </c>
      <c r="G482" s="120">
        <v>3.1056606759999998</v>
      </c>
      <c r="H482" s="75">
        <f t="shared" si="14"/>
        <v>-0.44496455027400417</v>
      </c>
      <c r="I482" s="61">
        <f t="shared" si="15"/>
        <v>1.6956856687608363E-4</v>
      </c>
      <c r="J482" s="122">
        <v>41.788238549999996</v>
      </c>
      <c r="K482" s="122">
        <v>43.872409090909102</v>
      </c>
    </row>
    <row r="483" spans="1:11" x14ac:dyDescent="0.2">
      <c r="A483" s="119" t="s">
        <v>2607</v>
      </c>
      <c r="B483" s="60" t="s">
        <v>1013</v>
      </c>
      <c r="C483" s="60" t="s">
        <v>932</v>
      </c>
      <c r="D483" s="119" t="s">
        <v>234</v>
      </c>
      <c r="E483" s="119" t="s">
        <v>1077</v>
      </c>
      <c r="F483" s="120">
        <v>1.7178261699999999</v>
      </c>
      <c r="G483" s="120">
        <v>0.93477571999999998</v>
      </c>
      <c r="H483" s="75">
        <f t="shared" si="14"/>
        <v>0.83768804992068047</v>
      </c>
      <c r="I483" s="61">
        <f t="shared" si="15"/>
        <v>1.6898565492938207E-4</v>
      </c>
      <c r="J483" s="122">
        <v>128.02001056</v>
      </c>
      <c r="K483" s="122">
        <v>11.160545454545501</v>
      </c>
    </row>
    <row r="484" spans="1:11" x14ac:dyDescent="0.2">
      <c r="A484" s="119" t="s">
        <v>2170</v>
      </c>
      <c r="B484" s="60" t="s">
        <v>1648</v>
      </c>
      <c r="C484" s="60" t="s">
        <v>1027</v>
      </c>
      <c r="D484" s="119" t="s">
        <v>235</v>
      </c>
      <c r="E484" s="119" t="s">
        <v>236</v>
      </c>
      <c r="F484" s="120">
        <v>1.7059917499999999</v>
      </c>
      <c r="G484" s="120">
        <v>0.34094025999999999</v>
      </c>
      <c r="H484" s="75">
        <f t="shared" si="14"/>
        <v>4.0037849739423557</v>
      </c>
      <c r="I484" s="61">
        <f t="shared" si="15"/>
        <v>1.6782148171480741E-4</v>
      </c>
      <c r="J484" s="122">
        <v>162.097467448</v>
      </c>
      <c r="K484" s="122">
        <v>22.078681818181799</v>
      </c>
    </row>
    <row r="485" spans="1:11" x14ac:dyDescent="0.2">
      <c r="A485" s="119" t="s">
        <v>1749</v>
      </c>
      <c r="B485" s="60" t="s">
        <v>948</v>
      </c>
      <c r="C485" s="60" t="s">
        <v>696</v>
      </c>
      <c r="D485" s="119" t="s">
        <v>234</v>
      </c>
      <c r="E485" s="119" t="s">
        <v>1077</v>
      </c>
      <c r="F485" s="120">
        <v>1.6876579299999999</v>
      </c>
      <c r="G485" s="120">
        <v>2.3895556</v>
      </c>
      <c r="H485" s="75">
        <f t="shared" si="14"/>
        <v>-0.29373565109763511</v>
      </c>
      <c r="I485" s="61">
        <f t="shared" si="15"/>
        <v>1.6601795081385635E-4</v>
      </c>
      <c r="J485" s="122">
        <v>24.584505825000001</v>
      </c>
      <c r="K485" s="122">
        <v>30.513818181818198</v>
      </c>
    </row>
    <row r="486" spans="1:11" x14ac:dyDescent="0.2">
      <c r="A486" s="119" t="s">
        <v>2297</v>
      </c>
      <c r="B486" s="60" t="s">
        <v>990</v>
      </c>
      <c r="C486" s="60" t="s">
        <v>937</v>
      </c>
      <c r="D486" s="119" t="s">
        <v>235</v>
      </c>
      <c r="E486" s="119" t="s">
        <v>236</v>
      </c>
      <c r="F486" s="120">
        <v>1.6703688810000001</v>
      </c>
      <c r="G486" s="120">
        <v>0.81169083999999991</v>
      </c>
      <c r="H486" s="75">
        <f t="shared" si="14"/>
        <v>1.0578880513176672</v>
      </c>
      <c r="I486" s="61">
        <f t="shared" si="15"/>
        <v>1.6431719591828323E-4</v>
      </c>
      <c r="J486" s="122">
        <v>26.518209719999998</v>
      </c>
      <c r="K486" s="122">
        <v>12.875545454545501</v>
      </c>
    </row>
    <row r="487" spans="1:11" x14ac:dyDescent="0.2">
      <c r="A487" s="119" t="s">
        <v>1892</v>
      </c>
      <c r="B487" s="60" t="s">
        <v>408</v>
      </c>
      <c r="C487" s="60" t="s">
        <v>937</v>
      </c>
      <c r="D487" s="119" t="s">
        <v>235</v>
      </c>
      <c r="E487" s="119" t="s">
        <v>236</v>
      </c>
      <c r="F487" s="120">
        <v>1.6671992499999999</v>
      </c>
      <c r="G487" s="120">
        <v>1.6465738999999999</v>
      </c>
      <c r="H487" s="75">
        <f t="shared" si="14"/>
        <v>1.2526221871973053E-2</v>
      </c>
      <c r="I487" s="61">
        <f t="shared" si="15"/>
        <v>1.6400539360686571E-4</v>
      </c>
      <c r="J487" s="122">
        <v>329.31490050999997</v>
      </c>
      <c r="K487" s="122">
        <v>34.252545454545498</v>
      </c>
    </row>
    <row r="488" spans="1:11" x14ac:dyDescent="0.2">
      <c r="A488" s="119" t="s">
        <v>2743</v>
      </c>
      <c r="B488" s="60" t="s">
        <v>593</v>
      </c>
      <c r="C488" s="60" t="s">
        <v>938</v>
      </c>
      <c r="D488" s="119" t="s">
        <v>234</v>
      </c>
      <c r="E488" s="119" t="s">
        <v>1077</v>
      </c>
      <c r="F488" s="120">
        <v>1.6573383400000001</v>
      </c>
      <c r="G488" s="120">
        <v>0.84473034999999996</v>
      </c>
      <c r="H488" s="75">
        <f t="shared" si="14"/>
        <v>0.96197323796877932</v>
      </c>
      <c r="I488" s="61">
        <f t="shared" si="15"/>
        <v>1.6303535812618047E-4</v>
      </c>
      <c r="J488" s="122">
        <v>283.10587059999995</v>
      </c>
      <c r="K488" s="122">
        <v>14.962954545454499</v>
      </c>
    </row>
    <row r="489" spans="1:11" x14ac:dyDescent="0.2">
      <c r="A489" s="119" t="s">
        <v>2141</v>
      </c>
      <c r="B489" s="60" t="s">
        <v>2142</v>
      </c>
      <c r="C489" s="60" t="s">
        <v>937</v>
      </c>
      <c r="D489" s="119" t="s">
        <v>871</v>
      </c>
      <c r="E489" s="119" t="s">
        <v>236</v>
      </c>
      <c r="F489" s="120">
        <v>1.65300044</v>
      </c>
      <c r="G489" s="120">
        <v>1.5409906200000001</v>
      </c>
      <c r="H489" s="75">
        <f t="shared" si="14"/>
        <v>7.2686892798867309E-2</v>
      </c>
      <c r="I489" s="61">
        <f t="shared" si="15"/>
        <v>1.6260863108864896E-4</v>
      </c>
      <c r="J489" s="122">
        <v>115.67075955</v>
      </c>
      <c r="K489" s="122">
        <v>43.982681818181803</v>
      </c>
    </row>
    <row r="490" spans="1:11" x14ac:dyDescent="0.2">
      <c r="A490" s="119" t="s">
        <v>2277</v>
      </c>
      <c r="B490" s="60" t="s">
        <v>2278</v>
      </c>
      <c r="C490" s="60" t="s">
        <v>1027</v>
      </c>
      <c r="D490" s="119" t="s">
        <v>235</v>
      </c>
      <c r="E490" s="119" t="s">
        <v>1077</v>
      </c>
      <c r="F490" s="120">
        <v>1.64278561</v>
      </c>
      <c r="G490" s="120">
        <v>7.4819780000000002E-2</v>
      </c>
      <c r="H490" s="75">
        <f t="shared" si="14"/>
        <v>20.95656830319469</v>
      </c>
      <c r="I490" s="61">
        <f t="shared" si="15"/>
        <v>1.6160377985999274E-4</v>
      </c>
      <c r="J490" s="122">
        <v>380.98719440000002</v>
      </c>
      <c r="K490" s="122">
        <v>18.225681818181801</v>
      </c>
    </row>
    <row r="491" spans="1:11" x14ac:dyDescent="0.2">
      <c r="A491" s="119" t="s">
        <v>2454</v>
      </c>
      <c r="B491" s="60" t="s">
        <v>1409</v>
      </c>
      <c r="C491" s="60" t="s">
        <v>696</v>
      </c>
      <c r="D491" s="119" t="s">
        <v>234</v>
      </c>
      <c r="E491" s="119" t="s">
        <v>1077</v>
      </c>
      <c r="F491" s="120">
        <v>1.6405876000000001</v>
      </c>
      <c r="G491" s="120">
        <v>0.59730696999999999</v>
      </c>
      <c r="H491" s="75">
        <f t="shared" si="14"/>
        <v>1.746640642750243</v>
      </c>
      <c r="I491" s="61">
        <f t="shared" si="15"/>
        <v>1.6138755765667673E-4</v>
      </c>
      <c r="J491" s="122">
        <v>6.275893774</v>
      </c>
      <c r="K491" s="122">
        <v>46.856090909090902</v>
      </c>
    </row>
    <row r="492" spans="1:11" x14ac:dyDescent="0.2">
      <c r="A492" s="119" t="s">
        <v>2757</v>
      </c>
      <c r="B492" s="60" t="s">
        <v>231</v>
      </c>
      <c r="C492" s="60" t="s">
        <v>938</v>
      </c>
      <c r="D492" s="119" t="s">
        <v>234</v>
      </c>
      <c r="E492" s="119" t="s">
        <v>1077</v>
      </c>
      <c r="F492" s="120">
        <v>1.6294783000000002</v>
      </c>
      <c r="G492" s="120">
        <v>2.8538501329999999</v>
      </c>
      <c r="H492" s="75">
        <f t="shared" si="14"/>
        <v>-0.42902457239859548</v>
      </c>
      <c r="I492" s="61">
        <f t="shared" si="15"/>
        <v>1.602947158027731E-4</v>
      </c>
      <c r="J492" s="122">
        <v>175.8673</v>
      </c>
      <c r="K492" s="122">
        <v>17.999818181818199</v>
      </c>
    </row>
    <row r="493" spans="1:11" x14ac:dyDescent="0.2">
      <c r="A493" s="60" t="s">
        <v>2623</v>
      </c>
      <c r="B493" s="60" t="s">
        <v>2624</v>
      </c>
      <c r="C493" s="60" t="s">
        <v>932</v>
      </c>
      <c r="D493" s="119" t="s">
        <v>234</v>
      </c>
      <c r="E493" s="119" t="s">
        <v>236</v>
      </c>
      <c r="F493" s="120">
        <v>1.6068801499999998</v>
      </c>
      <c r="G493" s="120">
        <v>0.84966540000000002</v>
      </c>
      <c r="H493" s="75">
        <f t="shared" si="14"/>
        <v>0.89119169734344816</v>
      </c>
      <c r="I493" s="61">
        <f t="shared" si="15"/>
        <v>1.5807169507772357E-4</v>
      </c>
      <c r="J493" s="122">
        <v>68.234276640000004</v>
      </c>
      <c r="K493" s="122">
        <v>43.728681818181798</v>
      </c>
    </row>
    <row r="494" spans="1:11" x14ac:dyDescent="0.2">
      <c r="A494" s="119" t="s">
        <v>2587</v>
      </c>
      <c r="B494" s="60" t="s">
        <v>1012</v>
      </c>
      <c r="C494" s="60" t="s">
        <v>932</v>
      </c>
      <c r="D494" s="119" t="s">
        <v>234</v>
      </c>
      <c r="E494" s="119" t="s">
        <v>1077</v>
      </c>
      <c r="F494" s="120">
        <v>1.58957514</v>
      </c>
      <c r="G494" s="120">
        <v>15.68342833</v>
      </c>
      <c r="H494" s="75">
        <f t="shared" si="14"/>
        <v>-0.89864619478896801</v>
      </c>
      <c r="I494" s="61">
        <f t="shared" si="15"/>
        <v>1.5636937006982738E-4</v>
      </c>
      <c r="J494" s="122">
        <v>117.57702216</v>
      </c>
      <c r="K494" s="122">
        <v>14.7486363636364</v>
      </c>
    </row>
    <row r="495" spans="1:11" x14ac:dyDescent="0.2">
      <c r="A495" s="119" t="s">
        <v>2756</v>
      </c>
      <c r="B495" s="60" t="s">
        <v>603</v>
      </c>
      <c r="C495" s="60" t="s">
        <v>938</v>
      </c>
      <c r="D495" s="119" t="s">
        <v>234</v>
      </c>
      <c r="E495" s="119" t="s">
        <v>1077</v>
      </c>
      <c r="F495" s="120">
        <v>1.5722186299999998</v>
      </c>
      <c r="G495" s="120">
        <v>4.5516120500000001</v>
      </c>
      <c r="H495" s="75">
        <f t="shared" si="14"/>
        <v>-0.65457982518523306</v>
      </c>
      <c r="I495" s="61">
        <f t="shared" si="15"/>
        <v>1.5466197891415628E-4</v>
      </c>
      <c r="J495" s="122">
        <v>20.674257390000001</v>
      </c>
      <c r="K495" s="122">
        <v>15.1789090909091</v>
      </c>
    </row>
    <row r="496" spans="1:11" x14ac:dyDescent="0.2">
      <c r="A496" s="119" t="s">
        <v>1798</v>
      </c>
      <c r="B496" s="60" t="s">
        <v>1679</v>
      </c>
      <c r="C496" s="60" t="s">
        <v>696</v>
      </c>
      <c r="D496" s="119" t="s">
        <v>234</v>
      </c>
      <c r="E496" s="119" t="s">
        <v>1077</v>
      </c>
      <c r="F496" s="120">
        <v>1.540411792</v>
      </c>
      <c r="G496" s="120">
        <v>2.0888361950000003</v>
      </c>
      <c r="H496" s="75">
        <f t="shared" si="14"/>
        <v>-0.26255022021963781</v>
      </c>
      <c r="I496" s="61">
        <f t="shared" si="15"/>
        <v>1.5153308296151006E-4</v>
      </c>
      <c r="J496" s="122">
        <v>151.36233538710002</v>
      </c>
      <c r="K496" s="122">
        <v>8.0560454545454494</v>
      </c>
    </row>
    <row r="497" spans="1:11" x14ac:dyDescent="0.2">
      <c r="A497" s="119" t="s">
        <v>2751</v>
      </c>
      <c r="B497" s="60" t="s">
        <v>687</v>
      </c>
      <c r="C497" s="60" t="s">
        <v>938</v>
      </c>
      <c r="D497" s="119" t="s">
        <v>234</v>
      </c>
      <c r="E497" s="119" t="s">
        <v>236</v>
      </c>
      <c r="F497" s="120">
        <v>1.5301977900000001</v>
      </c>
      <c r="G497" s="120">
        <v>5.1683839999999995E-2</v>
      </c>
      <c r="H497" s="75">
        <f t="shared" si="14"/>
        <v>28.606890470986681</v>
      </c>
      <c r="I497" s="61">
        <f t="shared" si="15"/>
        <v>1.5052831318470547E-4</v>
      </c>
      <c r="J497" s="122">
        <v>272.96990115999995</v>
      </c>
      <c r="K497" s="122">
        <v>17.1235454545455</v>
      </c>
    </row>
    <row r="498" spans="1:11" x14ac:dyDescent="0.2">
      <c r="A498" s="119" t="s">
        <v>2585</v>
      </c>
      <c r="B498" s="60" t="s">
        <v>80</v>
      </c>
      <c r="C498" s="60" t="s">
        <v>932</v>
      </c>
      <c r="D498" s="119" t="s">
        <v>234</v>
      </c>
      <c r="E498" s="119" t="s">
        <v>1077</v>
      </c>
      <c r="F498" s="120">
        <v>1.5122194</v>
      </c>
      <c r="G498" s="120">
        <v>1.2016693300000001</v>
      </c>
      <c r="H498" s="75">
        <f t="shared" si="14"/>
        <v>0.25843221778823278</v>
      </c>
      <c r="I498" s="61">
        <f t="shared" si="15"/>
        <v>1.4875974657314553E-4</v>
      </c>
      <c r="J498" s="122">
        <v>150.8677342</v>
      </c>
      <c r="K498" s="122">
        <v>25.849318181818202</v>
      </c>
    </row>
    <row r="499" spans="1:11" x14ac:dyDescent="0.2">
      <c r="A499" s="119" t="s">
        <v>2441</v>
      </c>
      <c r="B499" s="60" t="s">
        <v>257</v>
      </c>
      <c r="C499" s="60" t="s">
        <v>934</v>
      </c>
      <c r="D499" s="119" t="s">
        <v>234</v>
      </c>
      <c r="E499" s="119" t="s">
        <v>1077</v>
      </c>
      <c r="F499" s="120">
        <v>1.50930966</v>
      </c>
      <c r="G499" s="120">
        <v>0.49728069000000003</v>
      </c>
      <c r="H499" s="75">
        <f t="shared" si="14"/>
        <v>2.0351262181525689</v>
      </c>
      <c r="I499" s="61">
        <f t="shared" si="15"/>
        <v>1.4847351020757997E-4</v>
      </c>
      <c r="J499" s="122">
        <v>6.8348746600000005</v>
      </c>
      <c r="K499" s="122">
        <v>33.4389545454545</v>
      </c>
    </row>
    <row r="500" spans="1:11" x14ac:dyDescent="0.2">
      <c r="A500" s="119" t="s">
        <v>2077</v>
      </c>
      <c r="B500" s="60" t="s">
        <v>2078</v>
      </c>
      <c r="C500" s="60" t="s">
        <v>301</v>
      </c>
      <c r="D500" s="119" t="s">
        <v>235</v>
      </c>
      <c r="E500" s="119" t="s">
        <v>236</v>
      </c>
      <c r="F500" s="120">
        <v>1.5089431899999999</v>
      </c>
      <c r="G500" s="120">
        <v>1.7380389999999999</v>
      </c>
      <c r="H500" s="75">
        <f t="shared" si="14"/>
        <v>-0.13181281317622906</v>
      </c>
      <c r="I500" s="61">
        <f t="shared" si="15"/>
        <v>1.4843745989350077E-4</v>
      </c>
      <c r="J500" s="122">
        <v>13.395293029999999</v>
      </c>
      <c r="K500" s="122">
        <v>74.818272727272699</v>
      </c>
    </row>
    <row r="501" spans="1:11" x14ac:dyDescent="0.2">
      <c r="A501" s="119" t="s">
        <v>2835</v>
      </c>
      <c r="B501" s="60" t="s">
        <v>42</v>
      </c>
      <c r="C501" s="60" t="s">
        <v>936</v>
      </c>
      <c r="D501" s="119" t="s">
        <v>234</v>
      </c>
      <c r="E501" s="119" t="s">
        <v>1077</v>
      </c>
      <c r="F501" s="120">
        <v>1.50678238</v>
      </c>
      <c r="G501" s="120">
        <v>1.83349031</v>
      </c>
      <c r="H501" s="75">
        <f t="shared" si="14"/>
        <v>-0.17818906825856096</v>
      </c>
      <c r="I501" s="61">
        <f t="shared" si="15"/>
        <v>1.4822489712119886E-4</v>
      </c>
      <c r="J501" s="122">
        <v>46.980282559999992</v>
      </c>
      <c r="K501" s="122">
        <v>77.498727272727294</v>
      </c>
    </row>
    <row r="502" spans="1:11" x14ac:dyDescent="0.2">
      <c r="A502" s="119" t="s">
        <v>2730</v>
      </c>
      <c r="B502" s="60" t="s">
        <v>617</v>
      </c>
      <c r="C502" s="60" t="s">
        <v>938</v>
      </c>
      <c r="D502" s="119" t="s">
        <v>235</v>
      </c>
      <c r="E502" s="119" t="s">
        <v>1077</v>
      </c>
      <c r="F502" s="120">
        <v>1.5010836399999998</v>
      </c>
      <c r="G502" s="120">
        <v>0.87094868000000003</v>
      </c>
      <c r="H502" s="75">
        <f t="shared" si="14"/>
        <v>0.72350412196502756</v>
      </c>
      <c r="I502" s="61">
        <f t="shared" si="15"/>
        <v>1.4766430180137538E-4</v>
      </c>
      <c r="J502" s="122">
        <v>318.22868</v>
      </c>
      <c r="K502" s="122">
        <v>6.85631818181818</v>
      </c>
    </row>
    <row r="503" spans="1:11" x14ac:dyDescent="0.2">
      <c r="A503" s="119" t="s">
        <v>2413</v>
      </c>
      <c r="B503" s="60" t="s">
        <v>316</v>
      </c>
      <c r="C503" s="60" t="s">
        <v>934</v>
      </c>
      <c r="D503" s="119" t="s">
        <v>234</v>
      </c>
      <c r="E503" s="119" t="s">
        <v>1077</v>
      </c>
      <c r="F503" s="120">
        <v>1.49935157</v>
      </c>
      <c r="G503" s="120">
        <v>1.596195</v>
      </c>
      <c r="H503" s="75">
        <f t="shared" si="14"/>
        <v>-6.0671427989688054E-2</v>
      </c>
      <c r="I503" s="61">
        <f t="shared" si="15"/>
        <v>1.4749391495522929E-4</v>
      </c>
      <c r="J503" s="122">
        <v>77.766506278727505</v>
      </c>
      <c r="K503" s="122">
        <v>17.7960909090909</v>
      </c>
    </row>
    <row r="504" spans="1:11" x14ac:dyDescent="0.2">
      <c r="A504" s="119" t="s">
        <v>2590</v>
      </c>
      <c r="B504" s="60" t="s">
        <v>1022</v>
      </c>
      <c r="C504" s="60" t="s">
        <v>932</v>
      </c>
      <c r="D504" s="119" t="s">
        <v>234</v>
      </c>
      <c r="E504" s="119" t="s">
        <v>1077</v>
      </c>
      <c r="F504" s="120">
        <v>1.4975484969999999</v>
      </c>
      <c r="G504" s="120">
        <v>0.65051966000000006</v>
      </c>
      <c r="H504" s="75">
        <f t="shared" si="14"/>
        <v>1.3020803045368372</v>
      </c>
      <c r="I504" s="61">
        <f t="shared" si="15"/>
        <v>1.4731654341606449E-4</v>
      </c>
      <c r="J504" s="122">
        <v>81.141942</v>
      </c>
      <c r="K504" s="122">
        <v>23.605454545454499</v>
      </c>
    </row>
    <row r="505" spans="1:11" x14ac:dyDescent="0.2">
      <c r="A505" s="119" t="s">
        <v>2213</v>
      </c>
      <c r="B505" s="60" t="s">
        <v>418</v>
      </c>
      <c r="C505" s="60" t="s">
        <v>933</v>
      </c>
      <c r="D505" s="119" t="s">
        <v>234</v>
      </c>
      <c r="E505" s="119" t="s">
        <v>1077</v>
      </c>
      <c r="F505" s="120">
        <v>1.479790473</v>
      </c>
      <c r="G505" s="120">
        <v>1.9553732509999999</v>
      </c>
      <c r="H505" s="75">
        <f t="shared" si="14"/>
        <v>-0.24321841252394216</v>
      </c>
      <c r="I505" s="61">
        <f t="shared" si="15"/>
        <v>1.4556965460490399E-4</v>
      </c>
      <c r="J505" s="122">
        <v>11.80821134</v>
      </c>
      <c r="K505" s="122">
        <v>17.676863636363599</v>
      </c>
    </row>
    <row r="506" spans="1:11" x14ac:dyDescent="0.2">
      <c r="A506" s="119" t="s">
        <v>2432</v>
      </c>
      <c r="B506" s="60" t="s">
        <v>2067</v>
      </c>
      <c r="C506" s="60" t="s">
        <v>301</v>
      </c>
      <c r="D506" s="119" t="s">
        <v>871</v>
      </c>
      <c r="E506" s="119" t="s">
        <v>1077</v>
      </c>
      <c r="F506" s="120">
        <v>1.4773744199999999</v>
      </c>
      <c r="G506" s="120">
        <v>0.28301709000000003</v>
      </c>
      <c r="H506" s="75">
        <f t="shared" si="14"/>
        <v>4.220089076599578</v>
      </c>
      <c r="I506" s="61">
        <f t="shared" si="15"/>
        <v>1.4533198311888332E-4</v>
      </c>
      <c r="J506" s="122">
        <v>92.798724717999988</v>
      </c>
      <c r="K506" s="122">
        <v>37.095818181818203</v>
      </c>
    </row>
    <row r="507" spans="1:11" x14ac:dyDescent="0.2">
      <c r="A507" s="119" t="s">
        <v>2745</v>
      </c>
      <c r="B507" s="60" t="s">
        <v>1420</v>
      </c>
      <c r="C507" s="60" t="s">
        <v>938</v>
      </c>
      <c r="D507" s="119" t="s">
        <v>234</v>
      </c>
      <c r="E507" s="119" t="s">
        <v>1077</v>
      </c>
      <c r="F507" s="120">
        <v>1.4512529299999999</v>
      </c>
      <c r="G507" s="120">
        <v>0.72563431999999994</v>
      </c>
      <c r="H507" s="75">
        <f t="shared" si="14"/>
        <v>0.99997834997661084</v>
      </c>
      <c r="I507" s="61">
        <f t="shared" si="15"/>
        <v>1.4276236509089548E-4</v>
      </c>
      <c r="J507" s="122">
        <v>17.735410000000002</v>
      </c>
      <c r="K507" s="122">
        <v>70.917409090909103</v>
      </c>
    </row>
    <row r="508" spans="1:11" x14ac:dyDescent="0.2">
      <c r="A508" s="119" t="s">
        <v>2579</v>
      </c>
      <c r="B508" s="60" t="s">
        <v>76</v>
      </c>
      <c r="C508" s="60" t="s">
        <v>932</v>
      </c>
      <c r="D508" s="119" t="s">
        <v>234</v>
      </c>
      <c r="E508" s="119" t="s">
        <v>1077</v>
      </c>
      <c r="F508" s="120">
        <v>1.44787778</v>
      </c>
      <c r="G508" s="120">
        <v>1.2975274999999999</v>
      </c>
      <c r="H508" s="75">
        <f t="shared" si="14"/>
        <v>0.11587444582099415</v>
      </c>
      <c r="I508" s="61">
        <f t="shared" si="15"/>
        <v>1.4243034550521477E-4</v>
      </c>
      <c r="J508" s="122">
        <v>471.05284247999998</v>
      </c>
      <c r="K508" s="122">
        <v>11.0799090909091</v>
      </c>
    </row>
    <row r="509" spans="1:11" x14ac:dyDescent="0.2">
      <c r="A509" s="119" t="s">
        <v>1717</v>
      </c>
      <c r="B509" s="60" t="s">
        <v>1686</v>
      </c>
      <c r="C509" s="60" t="s">
        <v>169</v>
      </c>
      <c r="D509" s="119" t="s">
        <v>871</v>
      </c>
      <c r="E509" s="119" t="s">
        <v>236</v>
      </c>
      <c r="F509" s="120">
        <v>1.4357568799999998</v>
      </c>
      <c r="G509" s="120">
        <v>0.12709234999999999</v>
      </c>
      <c r="H509" s="75">
        <f t="shared" si="14"/>
        <v>10.296957527341338</v>
      </c>
      <c r="I509" s="61">
        <f t="shared" si="15"/>
        <v>1.4123799073695927E-4</v>
      </c>
      <c r="J509" s="122">
        <v>23.526</v>
      </c>
      <c r="K509" s="122">
        <v>47.908681818181797</v>
      </c>
    </row>
    <row r="510" spans="1:11" x14ac:dyDescent="0.2">
      <c r="A510" s="119" t="s">
        <v>2565</v>
      </c>
      <c r="B510" s="60" t="s">
        <v>214</v>
      </c>
      <c r="C510" s="60" t="s">
        <v>932</v>
      </c>
      <c r="D510" s="119" t="s">
        <v>234</v>
      </c>
      <c r="E510" s="119" t="s">
        <v>1077</v>
      </c>
      <c r="F510" s="120">
        <v>1.4268453300000001</v>
      </c>
      <c r="G510" s="120">
        <v>1.3680269899999999</v>
      </c>
      <c r="H510" s="75">
        <f t="shared" si="14"/>
        <v>4.2995014301582035E-2</v>
      </c>
      <c r="I510" s="61">
        <f t="shared" si="15"/>
        <v>1.4036134550970332E-4</v>
      </c>
      <c r="J510" s="122">
        <v>53.446700699999994</v>
      </c>
      <c r="K510" s="122">
        <v>11.633272727272701</v>
      </c>
    </row>
    <row r="511" spans="1:11" x14ac:dyDescent="0.2">
      <c r="A511" s="119" t="s">
        <v>2923</v>
      </c>
      <c r="B511" s="60" t="s">
        <v>1061</v>
      </c>
      <c r="C511" s="60" t="s">
        <v>696</v>
      </c>
      <c r="D511" s="119" t="s">
        <v>234</v>
      </c>
      <c r="E511" s="119" t="s">
        <v>1077</v>
      </c>
      <c r="F511" s="120">
        <v>1.4246173700000002</v>
      </c>
      <c r="G511" s="120">
        <v>6.0565000000000001E-2</v>
      </c>
      <c r="H511" s="75">
        <f t="shared" si="14"/>
        <v>22.522122843226288</v>
      </c>
      <c r="I511" s="61">
        <f t="shared" si="15"/>
        <v>1.4014217707093371E-4</v>
      </c>
      <c r="J511" s="122">
        <v>39.093877760000005</v>
      </c>
      <c r="K511" s="122">
        <v>53.5982272727273</v>
      </c>
    </row>
    <row r="512" spans="1:11" x14ac:dyDescent="0.2">
      <c r="A512" s="119" t="s">
        <v>2203</v>
      </c>
      <c r="B512" s="60" t="s">
        <v>2134</v>
      </c>
      <c r="C512" s="60" t="s">
        <v>933</v>
      </c>
      <c r="D512" s="119" t="s">
        <v>234</v>
      </c>
      <c r="E512" s="119" t="s">
        <v>1077</v>
      </c>
      <c r="F512" s="120">
        <v>1.406263</v>
      </c>
      <c r="G512" s="120">
        <v>1.59272456</v>
      </c>
      <c r="H512" s="75">
        <f t="shared" si="14"/>
        <v>-0.11707081354983306</v>
      </c>
      <c r="I512" s="61">
        <f t="shared" si="15"/>
        <v>1.3833662462946273E-4</v>
      </c>
      <c r="J512" s="122">
        <v>37.847052070000004</v>
      </c>
      <c r="K512" s="122">
        <v>72.836909090909103</v>
      </c>
    </row>
    <row r="513" spans="1:11" x14ac:dyDescent="0.2">
      <c r="A513" s="119" t="s">
        <v>1774</v>
      </c>
      <c r="B513" s="60" t="s">
        <v>623</v>
      </c>
      <c r="C513" s="60" t="s">
        <v>696</v>
      </c>
      <c r="D513" s="119" t="s">
        <v>234</v>
      </c>
      <c r="E513" s="119" t="s">
        <v>1077</v>
      </c>
      <c r="F513" s="120">
        <v>1.4050956499999998</v>
      </c>
      <c r="G513" s="120">
        <v>0.37939700500000001</v>
      </c>
      <c r="H513" s="75">
        <f t="shared" si="14"/>
        <v>2.7034969477421145</v>
      </c>
      <c r="I513" s="61">
        <f t="shared" si="15"/>
        <v>1.3822179030703426E-4</v>
      </c>
      <c r="J513" s="122">
        <v>5.2652824328180001</v>
      </c>
      <c r="K513" s="122">
        <v>60.460045454545501</v>
      </c>
    </row>
    <row r="514" spans="1:11" x14ac:dyDescent="0.2">
      <c r="A514" s="119" t="s">
        <v>2389</v>
      </c>
      <c r="B514" s="60" t="s">
        <v>256</v>
      </c>
      <c r="C514" s="60" t="s">
        <v>934</v>
      </c>
      <c r="D514" s="119" t="s">
        <v>234</v>
      </c>
      <c r="E514" s="119" t="s">
        <v>1077</v>
      </c>
      <c r="F514" s="120">
        <v>1.40488419</v>
      </c>
      <c r="G514" s="120">
        <v>4.1618975000000002</v>
      </c>
      <c r="H514" s="75">
        <f t="shared" si="14"/>
        <v>-0.66244142485488888</v>
      </c>
      <c r="I514" s="61">
        <f t="shared" si="15"/>
        <v>1.3820098860589861E-4</v>
      </c>
      <c r="J514" s="122">
        <v>92.109078249999996</v>
      </c>
      <c r="K514" s="122">
        <v>32.618227272727303</v>
      </c>
    </row>
    <row r="515" spans="1:11" x14ac:dyDescent="0.2">
      <c r="A515" s="119" t="s">
        <v>1927</v>
      </c>
      <c r="B515" s="60" t="s">
        <v>14</v>
      </c>
      <c r="C515" s="60" t="s">
        <v>937</v>
      </c>
      <c r="D515" s="119" t="s">
        <v>871</v>
      </c>
      <c r="E515" s="119" t="s">
        <v>1077</v>
      </c>
      <c r="F515" s="120">
        <v>1.3872330500000001</v>
      </c>
      <c r="G515" s="120">
        <v>0.50144831000000001</v>
      </c>
      <c r="H515" s="75">
        <f t="shared" si="14"/>
        <v>1.7664527376710075</v>
      </c>
      <c r="I515" s="61">
        <f t="shared" si="15"/>
        <v>1.3646461416636483E-4</v>
      </c>
      <c r="J515" s="122">
        <v>71.491799999999998</v>
      </c>
      <c r="K515" s="122">
        <v>13.9474545454545</v>
      </c>
    </row>
    <row r="516" spans="1:11" x14ac:dyDescent="0.2">
      <c r="A516" s="119" t="s">
        <v>1762</v>
      </c>
      <c r="B516" s="60" t="s">
        <v>142</v>
      </c>
      <c r="C516" s="60" t="s">
        <v>696</v>
      </c>
      <c r="D516" s="119" t="s">
        <v>234</v>
      </c>
      <c r="E516" s="119" t="s">
        <v>1077</v>
      </c>
      <c r="F516" s="120">
        <v>1.3769139979999998</v>
      </c>
      <c r="G516" s="120">
        <v>1.6566454559999999</v>
      </c>
      <c r="H516" s="75">
        <f t="shared" si="14"/>
        <v>-0.16885414859701886</v>
      </c>
      <c r="I516" s="61">
        <f t="shared" si="15"/>
        <v>1.3544951043181736E-4</v>
      </c>
      <c r="J516" s="122">
        <v>15.252588307968001</v>
      </c>
      <c r="K516" s="122">
        <v>44.221954545454501</v>
      </c>
    </row>
    <row r="517" spans="1:11" x14ac:dyDescent="0.2">
      <c r="A517" s="119" t="s">
        <v>2296</v>
      </c>
      <c r="B517" s="60" t="s">
        <v>989</v>
      </c>
      <c r="C517" s="60" t="s">
        <v>937</v>
      </c>
      <c r="D517" s="119" t="s">
        <v>235</v>
      </c>
      <c r="E517" s="119" t="s">
        <v>236</v>
      </c>
      <c r="F517" s="120">
        <v>1.3609153430000001</v>
      </c>
      <c r="G517" s="120">
        <v>1.4985519779999998</v>
      </c>
      <c r="H517" s="75">
        <f t="shared" si="14"/>
        <v>-9.1846420424930852E-2</v>
      </c>
      <c r="I517" s="61">
        <f t="shared" si="15"/>
        <v>1.338756939186109E-4</v>
      </c>
      <c r="J517" s="122">
        <v>51.579063349999998</v>
      </c>
      <c r="K517" s="122">
        <v>21.897772727272699</v>
      </c>
    </row>
    <row r="518" spans="1:11" x14ac:dyDescent="0.2">
      <c r="A518" s="119" t="s">
        <v>2769</v>
      </c>
      <c r="B518" s="60" t="s">
        <v>240</v>
      </c>
      <c r="C518" s="60" t="s">
        <v>938</v>
      </c>
      <c r="D518" s="119" t="s">
        <v>234</v>
      </c>
      <c r="E518" s="119" t="s">
        <v>1077</v>
      </c>
      <c r="F518" s="120">
        <v>1.35796837</v>
      </c>
      <c r="G518" s="120">
        <v>0.41645339000000003</v>
      </c>
      <c r="H518" s="75">
        <f t="shared" si="14"/>
        <v>2.2607931706354938</v>
      </c>
      <c r="I518" s="61">
        <f t="shared" si="15"/>
        <v>1.3358579487576176E-4</v>
      </c>
      <c r="J518" s="122">
        <v>189.04687981000001</v>
      </c>
      <c r="K518" s="122">
        <v>76.482045454545499</v>
      </c>
    </row>
    <row r="519" spans="1:11" x14ac:dyDescent="0.2">
      <c r="A519" s="119" t="s">
        <v>2336</v>
      </c>
      <c r="B519" s="60" t="s">
        <v>2337</v>
      </c>
      <c r="C519" s="119" t="s">
        <v>696</v>
      </c>
      <c r="D519" s="119" t="s">
        <v>235</v>
      </c>
      <c r="E519" s="119" t="s">
        <v>1077</v>
      </c>
      <c r="F519" s="120">
        <v>1.3412164499999999</v>
      </c>
      <c r="G519" s="120">
        <v>0.95178189000000002</v>
      </c>
      <c r="H519" s="75">
        <f t="shared" ref="H519:H582" si="16">IF(ISERROR(F519/G519-1),"",IF((F519/G519-1)&gt;10000%,"",F519/G519-1))</f>
        <v>0.40916365828309664</v>
      </c>
      <c r="I519" s="61">
        <f t="shared" ref="I519:I582" si="17">F519/$F$1053</f>
        <v>1.3193787832753231E-4</v>
      </c>
      <c r="J519" s="122">
        <v>50.181479039999999</v>
      </c>
      <c r="K519" s="122">
        <v>39.245909090909102</v>
      </c>
    </row>
    <row r="520" spans="1:11" x14ac:dyDescent="0.2">
      <c r="A520" s="119" t="s">
        <v>1951</v>
      </c>
      <c r="B520" s="60" t="s">
        <v>336</v>
      </c>
      <c r="C520" s="60" t="s">
        <v>937</v>
      </c>
      <c r="D520" s="119" t="s">
        <v>235</v>
      </c>
      <c r="E520" s="119" t="s">
        <v>1077</v>
      </c>
      <c r="F520" s="120">
        <v>1.3385799899999999</v>
      </c>
      <c r="G520" s="120">
        <v>0.94342204000000007</v>
      </c>
      <c r="H520" s="75">
        <f t="shared" si="16"/>
        <v>0.41885596609551312</v>
      </c>
      <c r="I520" s="61">
        <f t="shared" si="17"/>
        <v>1.3167852500786835E-4</v>
      </c>
      <c r="J520" s="122">
        <v>123.53515</v>
      </c>
      <c r="K520" s="122">
        <v>86.623272727272706</v>
      </c>
    </row>
    <row r="521" spans="1:11" x14ac:dyDescent="0.2">
      <c r="A521" s="119" t="s">
        <v>2733</v>
      </c>
      <c r="B521" s="60" t="s">
        <v>595</v>
      </c>
      <c r="C521" s="60" t="s">
        <v>938</v>
      </c>
      <c r="D521" s="119" t="s">
        <v>234</v>
      </c>
      <c r="E521" s="119" t="s">
        <v>1077</v>
      </c>
      <c r="F521" s="120">
        <v>1.3378458899999999</v>
      </c>
      <c r="G521" s="120">
        <v>0.70610072999999995</v>
      </c>
      <c r="H521" s="75">
        <f t="shared" si="16"/>
        <v>0.89469552028362864</v>
      </c>
      <c r="I521" s="61">
        <f t="shared" si="17"/>
        <v>1.3160631026842026E-4</v>
      </c>
      <c r="J521" s="122">
        <v>16.857014339999999</v>
      </c>
      <c r="K521" s="122">
        <v>31.9887727272727</v>
      </c>
    </row>
    <row r="522" spans="1:11" x14ac:dyDescent="0.2">
      <c r="A522" s="119" t="s">
        <v>2854</v>
      </c>
      <c r="B522" s="60" t="s">
        <v>373</v>
      </c>
      <c r="C522" s="60" t="s">
        <v>935</v>
      </c>
      <c r="D522" s="119" t="s">
        <v>234</v>
      </c>
      <c r="E522" s="119" t="s">
        <v>236</v>
      </c>
      <c r="F522" s="120">
        <v>1.3373210500000001</v>
      </c>
      <c r="G522" s="120">
        <v>0.74127944999999995</v>
      </c>
      <c r="H522" s="75">
        <f t="shared" si="16"/>
        <v>0.8040713930488701</v>
      </c>
      <c r="I522" s="61">
        <f t="shared" si="17"/>
        <v>1.3155468081214465E-4</v>
      </c>
      <c r="J522" s="122">
        <v>401.12240358999998</v>
      </c>
      <c r="K522" s="122">
        <v>20.7409545454545</v>
      </c>
    </row>
    <row r="523" spans="1:11" x14ac:dyDescent="0.2">
      <c r="A523" s="119" t="s">
        <v>2123</v>
      </c>
      <c r="B523" s="60" t="s">
        <v>2</v>
      </c>
      <c r="C523" s="60" t="s">
        <v>1027</v>
      </c>
      <c r="D523" s="119" t="s">
        <v>235</v>
      </c>
      <c r="E523" s="119" t="s">
        <v>236</v>
      </c>
      <c r="F523" s="120">
        <v>1.336658315</v>
      </c>
      <c r="G523" s="120">
        <v>2.02091507</v>
      </c>
      <c r="H523" s="75">
        <f t="shared" si="16"/>
        <v>-0.33858758596916205</v>
      </c>
      <c r="I523" s="61">
        <f t="shared" si="17"/>
        <v>1.3148948637630738E-4</v>
      </c>
      <c r="J523" s="122">
        <v>139.54510697748003</v>
      </c>
      <c r="K523" s="122">
        <v>29.016454545454501</v>
      </c>
    </row>
    <row r="524" spans="1:11" x14ac:dyDescent="0.2">
      <c r="A524" s="119" t="s">
        <v>2235</v>
      </c>
      <c r="B524" s="60" t="s">
        <v>567</v>
      </c>
      <c r="C524" s="60" t="s">
        <v>933</v>
      </c>
      <c r="D524" s="119" t="s">
        <v>234</v>
      </c>
      <c r="E524" s="119" t="s">
        <v>1077</v>
      </c>
      <c r="F524" s="120">
        <v>1.3341514029999999</v>
      </c>
      <c r="G524" s="120">
        <v>0.50060559599999999</v>
      </c>
      <c r="H524" s="75">
        <f t="shared" si="16"/>
        <v>1.665074888615508</v>
      </c>
      <c r="I524" s="61">
        <f t="shared" si="17"/>
        <v>1.3124287692677832E-4</v>
      </c>
      <c r="J524" s="122">
        <v>46.18764702</v>
      </c>
      <c r="K524" s="122">
        <v>30.4515909090909</v>
      </c>
    </row>
    <row r="525" spans="1:11" x14ac:dyDescent="0.2">
      <c r="A525" s="119" t="s">
        <v>2750</v>
      </c>
      <c r="B525" s="60" t="s">
        <v>609</v>
      </c>
      <c r="C525" s="60" t="s">
        <v>938</v>
      </c>
      <c r="D525" s="119" t="s">
        <v>234</v>
      </c>
      <c r="E525" s="119" t="s">
        <v>236</v>
      </c>
      <c r="F525" s="120">
        <v>1.3121381780000001</v>
      </c>
      <c r="G525" s="120">
        <v>1.3950258170000001</v>
      </c>
      <c r="H525" s="75">
        <f t="shared" si="16"/>
        <v>-5.9416562754551538E-2</v>
      </c>
      <c r="I525" s="61">
        <f t="shared" si="17"/>
        <v>1.2907739632769488E-4</v>
      </c>
      <c r="J525" s="122">
        <v>107.25335028000001</v>
      </c>
      <c r="K525" s="122">
        <v>19.342500000000001</v>
      </c>
    </row>
    <row r="526" spans="1:11" x14ac:dyDescent="0.2">
      <c r="A526" s="119" t="s">
        <v>2428</v>
      </c>
      <c r="B526" s="60" t="s">
        <v>250</v>
      </c>
      <c r="C526" s="60" t="s">
        <v>934</v>
      </c>
      <c r="D526" s="119" t="s">
        <v>234</v>
      </c>
      <c r="E526" s="119" t="s">
        <v>1077</v>
      </c>
      <c r="F526" s="120">
        <v>1.3060873700000002</v>
      </c>
      <c r="G526" s="120">
        <v>5.6237500000000003E-3</v>
      </c>
      <c r="H526" s="75" t="str">
        <f t="shared" si="16"/>
        <v/>
      </c>
      <c r="I526" s="61">
        <f t="shared" si="17"/>
        <v>1.2848216744447676E-4</v>
      </c>
      <c r="J526" s="122">
        <v>160.46591771000001</v>
      </c>
      <c r="K526" s="122">
        <v>27.119636363636399</v>
      </c>
    </row>
    <row r="527" spans="1:11" x14ac:dyDescent="0.2">
      <c r="A527" s="119" t="s">
        <v>1888</v>
      </c>
      <c r="B527" s="60" t="s">
        <v>998</v>
      </c>
      <c r="C527" s="60" t="s">
        <v>937</v>
      </c>
      <c r="D527" s="119" t="s">
        <v>871</v>
      </c>
      <c r="E527" s="119" t="s">
        <v>236</v>
      </c>
      <c r="F527" s="120">
        <v>1.304519736</v>
      </c>
      <c r="G527" s="120">
        <v>3.5882881600000003</v>
      </c>
      <c r="H527" s="75">
        <f t="shared" si="16"/>
        <v>-0.63645067568932367</v>
      </c>
      <c r="I527" s="61">
        <f t="shared" si="17"/>
        <v>1.283279564638747E-4</v>
      </c>
      <c r="J527" s="122">
        <v>1477.13404444</v>
      </c>
      <c r="K527" s="122">
        <v>16.706727272727299</v>
      </c>
    </row>
    <row r="528" spans="1:11" x14ac:dyDescent="0.2">
      <c r="A528" s="119" t="s">
        <v>2247</v>
      </c>
      <c r="B528" s="60" t="s">
        <v>154</v>
      </c>
      <c r="C528" s="60" t="s">
        <v>933</v>
      </c>
      <c r="D528" s="119" t="s">
        <v>234</v>
      </c>
      <c r="E528" s="119" t="s">
        <v>1077</v>
      </c>
      <c r="F528" s="120">
        <v>1.2695441650000001</v>
      </c>
      <c r="G528" s="120">
        <v>6.7060380740000003</v>
      </c>
      <c r="H528" s="75">
        <f t="shared" si="16"/>
        <v>-0.81068640663968883</v>
      </c>
      <c r="I528" s="61">
        <f t="shared" si="17"/>
        <v>1.2488734653768869E-4</v>
      </c>
      <c r="J528" s="122">
        <v>69.442773720000005</v>
      </c>
      <c r="K528" s="122">
        <v>51.334272727272698</v>
      </c>
    </row>
    <row r="529" spans="1:11" x14ac:dyDescent="0.2">
      <c r="A529" s="119" t="s">
        <v>1920</v>
      </c>
      <c r="B529" s="60" t="s">
        <v>1057</v>
      </c>
      <c r="C529" s="60" t="s">
        <v>937</v>
      </c>
      <c r="D529" s="119" t="s">
        <v>235</v>
      </c>
      <c r="E529" s="119" t="s">
        <v>1077</v>
      </c>
      <c r="F529" s="120">
        <v>1.2673899099999999</v>
      </c>
      <c r="G529" s="120">
        <v>1.21164798</v>
      </c>
      <c r="H529" s="75">
        <f t="shared" si="16"/>
        <v>4.6005053381923622E-2</v>
      </c>
      <c r="I529" s="61">
        <f t="shared" si="17"/>
        <v>1.2467542859254531E-4</v>
      </c>
      <c r="J529" s="122">
        <v>37.695413950000003</v>
      </c>
      <c r="K529" s="122">
        <v>34.704954545454498</v>
      </c>
    </row>
    <row r="530" spans="1:11" x14ac:dyDescent="0.2">
      <c r="A530" s="119" t="s">
        <v>2299</v>
      </c>
      <c r="B530" s="60" t="s">
        <v>992</v>
      </c>
      <c r="C530" s="60" t="s">
        <v>937</v>
      </c>
      <c r="D530" s="119" t="s">
        <v>235</v>
      </c>
      <c r="E530" s="119" t="s">
        <v>236</v>
      </c>
      <c r="F530" s="120">
        <v>1.260812075</v>
      </c>
      <c r="G530" s="120">
        <v>1.4029399899999999</v>
      </c>
      <c r="H530" s="75">
        <f t="shared" si="16"/>
        <v>-0.10130719490004692</v>
      </c>
      <c r="I530" s="61">
        <f t="shared" si="17"/>
        <v>1.2402835511392181E-4</v>
      </c>
      <c r="J530" s="122">
        <v>42.988604209999998</v>
      </c>
      <c r="K530" s="122">
        <v>22.083818181818199</v>
      </c>
    </row>
    <row r="531" spans="1:11" x14ac:dyDescent="0.2">
      <c r="A531" s="119" t="s">
        <v>2089</v>
      </c>
      <c r="B531" s="60" t="s">
        <v>2090</v>
      </c>
      <c r="C531" s="60" t="s">
        <v>301</v>
      </c>
      <c r="D531" s="119" t="s">
        <v>235</v>
      </c>
      <c r="E531" s="119" t="s">
        <v>236</v>
      </c>
      <c r="F531" s="120">
        <v>1.2454175000000001</v>
      </c>
      <c r="G531" s="120">
        <v>0.26889000000000002</v>
      </c>
      <c r="H531" s="75">
        <f t="shared" si="16"/>
        <v>3.6316988359552234</v>
      </c>
      <c r="I531" s="61">
        <f t="shared" si="17"/>
        <v>1.2251396303853825E-4</v>
      </c>
      <c r="J531" s="122">
        <v>4.9150571699999999</v>
      </c>
      <c r="K531" s="122">
        <v>32.503500000000003</v>
      </c>
    </row>
    <row r="532" spans="1:11" x14ac:dyDescent="0.2">
      <c r="A532" s="119" t="s">
        <v>2727</v>
      </c>
      <c r="B532" s="60" t="s">
        <v>601</v>
      </c>
      <c r="C532" s="60" t="s">
        <v>938</v>
      </c>
      <c r="D532" s="119" t="s">
        <v>234</v>
      </c>
      <c r="E532" s="119" t="s">
        <v>1077</v>
      </c>
      <c r="F532" s="120">
        <v>1.24057024</v>
      </c>
      <c r="G532" s="120">
        <v>8.1899999999999996E-4</v>
      </c>
      <c r="H532" s="75" t="str">
        <f t="shared" si="16"/>
        <v/>
      </c>
      <c r="I532" s="61">
        <f t="shared" si="17"/>
        <v>1.2203712934021766E-4</v>
      </c>
      <c r="J532" s="122">
        <v>12.78277896</v>
      </c>
      <c r="K532" s="122">
        <v>16.255090909090899</v>
      </c>
    </row>
    <row r="533" spans="1:11" x14ac:dyDescent="0.2">
      <c r="A533" s="119" t="s">
        <v>2597</v>
      </c>
      <c r="B533" s="60" t="s">
        <v>1642</v>
      </c>
      <c r="C533" s="60" t="s">
        <v>932</v>
      </c>
      <c r="D533" s="119" t="s">
        <v>234</v>
      </c>
      <c r="E533" s="119" t="s">
        <v>236</v>
      </c>
      <c r="F533" s="120">
        <v>1.2313521399999998</v>
      </c>
      <c r="G533" s="120">
        <v>0.91469</v>
      </c>
      <c r="H533" s="75">
        <f t="shared" si="16"/>
        <v>0.34619613202287103</v>
      </c>
      <c r="I533" s="61">
        <f t="shared" si="17"/>
        <v>1.2113032823722564E-4</v>
      </c>
      <c r="J533" s="122">
        <v>259.79787336999999</v>
      </c>
      <c r="K533" s="122">
        <v>14.9765909090909</v>
      </c>
    </row>
    <row r="534" spans="1:11" x14ac:dyDescent="0.2">
      <c r="A534" s="119" t="s">
        <v>2053</v>
      </c>
      <c r="B534" s="60" t="s">
        <v>297</v>
      </c>
      <c r="C534" s="60" t="s">
        <v>301</v>
      </c>
      <c r="D534" s="119" t="s">
        <v>235</v>
      </c>
      <c r="E534" s="119" t="s">
        <v>236</v>
      </c>
      <c r="F534" s="120">
        <v>1.22029337</v>
      </c>
      <c r="G534" s="120">
        <v>1.10662025</v>
      </c>
      <c r="H534" s="75">
        <f t="shared" si="16"/>
        <v>0.10272098310147504</v>
      </c>
      <c r="I534" s="61">
        <f t="shared" si="17"/>
        <v>1.2004245711044954E-4</v>
      </c>
      <c r="J534" s="122">
        <v>73.102436150000003</v>
      </c>
      <c r="K534" s="122">
        <v>14.276</v>
      </c>
    </row>
    <row r="535" spans="1:11" x14ac:dyDescent="0.2">
      <c r="A535" s="119" t="s">
        <v>2849</v>
      </c>
      <c r="B535" s="60" t="s">
        <v>2850</v>
      </c>
      <c r="C535" s="60" t="s">
        <v>2042</v>
      </c>
      <c r="D535" s="119" t="s">
        <v>871</v>
      </c>
      <c r="E535" s="119" t="s">
        <v>1077</v>
      </c>
      <c r="F535" s="120">
        <v>1.2111996399999998</v>
      </c>
      <c r="G535" s="120">
        <v>0.92382819999999999</v>
      </c>
      <c r="H535" s="75">
        <f t="shared" si="16"/>
        <v>0.31106588865765272</v>
      </c>
      <c r="I535" s="61">
        <f t="shared" si="17"/>
        <v>1.1914789050840446E-4</v>
      </c>
      <c r="J535" s="122">
        <v>317.61569280000003</v>
      </c>
      <c r="K535" s="122">
        <v>66.903181818181807</v>
      </c>
    </row>
    <row r="536" spans="1:11" x14ac:dyDescent="0.2">
      <c r="A536" s="119" t="s">
        <v>2328</v>
      </c>
      <c r="B536" s="60" t="s">
        <v>964</v>
      </c>
      <c r="C536" s="60" t="s">
        <v>937</v>
      </c>
      <c r="D536" s="119" t="s">
        <v>235</v>
      </c>
      <c r="E536" s="119" t="s">
        <v>236</v>
      </c>
      <c r="F536" s="120">
        <v>1.182432253</v>
      </c>
      <c r="G536" s="120">
        <v>1.8735844080000001</v>
      </c>
      <c r="H536" s="75">
        <f t="shared" si="16"/>
        <v>-0.36889299038188839</v>
      </c>
      <c r="I536" s="61">
        <f t="shared" si="17"/>
        <v>1.1631799082606234E-4</v>
      </c>
      <c r="J536" s="122">
        <v>50.331504100000004</v>
      </c>
      <c r="K536" s="122">
        <v>30.418727272727299</v>
      </c>
    </row>
    <row r="537" spans="1:11" x14ac:dyDescent="0.2">
      <c r="A537" s="119" t="s">
        <v>2938</v>
      </c>
      <c r="B537" s="60" t="s">
        <v>2050</v>
      </c>
      <c r="C537" s="60" t="s">
        <v>2042</v>
      </c>
      <c r="D537" s="119" t="s">
        <v>234</v>
      </c>
      <c r="E537" s="119" t="s">
        <v>236</v>
      </c>
      <c r="F537" s="120">
        <v>1.1767463300000001</v>
      </c>
      <c r="G537" s="120">
        <v>1.1253267900000001</v>
      </c>
      <c r="H537" s="75">
        <f t="shared" si="16"/>
        <v>4.5692984879529996E-2</v>
      </c>
      <c r="I537" s="61">
        <f t="shared" si="17"/>
        <v>1.1575865633761814E-4</v>
      </c>
      <c r="J537" s="122">
        <v>24.679599332600002</v>
      </c>
      <c r="K537" s="122">
        <v>11.7658636363636</v>
      </c>
    </row>
    <row r="538" spans="1:11" x14ac:dyDescent="0.2">
      <c r="A538" s="119" t="s">
        <v>2409</v>
      </c>
      <c r="B538" s="60" t="s">
        <v>124</v>
      </c>
      <c r="C538" s="60" t="s">
        <v>696</v>
      </c>
      <c r="D538" s="119" t="s">
        <v>234</v>
      </c>
      <c r="E538" s="119" t="s">
        <v>1077</v>
      </c>
      <c r="F538" s="120">
        <v>1.1729185800000002</v>
      </c>
      <c r="G538" s="120">
        <v>1.1234524699999999</v>
      </c>
      <c r="H538" s="75">
        <f t="shared" si="16"/>
        <v>4.4030443050252277E-2</v>
      </c>
      <c r="I538" s="61">
        <f t="shared" si="17"/>
        <v>1.1538211367459891E-4</v>
      </c>
      <c r="J538" s="122">
        <v>32.9756536278</v>
      </c>
      <c r="K538" s="122">
        <v>13.1713636363636</v>
      </c>
    </row>
    <row r="539" spans="1:11" x14ac:dyDescent="0.2">
      <c r="A539" s="119" t="s">
        <v>1705</v>
      </c>
      <c r="B539" s="60" t="s">
        <v>1644</v>
      </c>
      <c r="C539" s="60" t="s">
        <v>169</v>
      </c>
      <c r="D539" s="119" t="s">
        <v>235</v>
      </c>
      <c r="E539" s="119" t="s">
        <v>236</v>
      </c>
      <c r="F539" s="120">
        <v>1.1723455</v>
      </c>
      <c r="G539" s="120">
        <v>0.33465234999999999</v>
      </c>
      <c r="H539" s="75">
        <f t="shared" si="16"/>
        <v>2.5031742642775408</v>
      </c>
      <c r="I539" s="61">
        <f t="shared" si="17"/>
        <v>1.1532573876262109E-4</v>
      </c>
      <c r="J539" s="122">
        <v>32.691453000000003</v>
      </c>
      <c r="K539" s="122">
        <v>16.389045454545499</v>
      </c>
    </row>
    <row r="540" spans="1:11" x14ac:dyDescent="0.2">
      <c r="A540" s="119" t="s">
        <v>2933</v>
      </c>
      <c r="B540" s="60" t="s">
        <v>1069</v>
      </c>
      <c r="C540" s="60" t="s">
        <v>696</v>
      </c>
      <c r="D540" s="119" t="s">
        <v>234</v>
      </c>
      <c r="E540" s="119" t="s">
        <v>1077</v>
      </c>
      <c r="F540" s="120">
        <v>1.171748775</v>
      </c>
      <c r="G540" s="120">
        <v>1.9173557400000001</v>
      </c>
      <c r="H540" s="75">
        <f t="shared" si="16"/>
        <v>-0.38887252346818024</v>
      </c>
      <c r="I540" s="61">
        <f t="shared" si="17"/>
        <v>1.1526703784939787E-4</v>
      </c>
      <c r="J540" s="122">
        <v>27.474108560000001</v>
      </c>
      <c r="K540" s="122">
        <v>106.777590909091</v>
      </c>
    </row>
    <row r="541" spans="1:11" x14ac:dyDescent="0.2">
      <c r="A541" s="119" t="s">
        <v>2224</v>
      </c>
      <c r="B541" s="60" t="s">
        <v>569</v>
      </c>
      <c r="C541" s="60" t="s">
        <v>933</v>
      </c>
      <c r="D541" s="119" t="s">
        <v>234</v>
      </c>
      <c r="E541" s="119" t="s">
        <v>1077</v>
      </c>
      <c r="F541" s="120">
        <v>1.1690531880000001</v>
      </c>
      <c r="G541" s="120">
        <v>0.77319346799999999</v>
      </c>
      <c r="H541" s="75">
        <f t="shared" si="16"/>
        <v>0.51198016587486239</v>
      </c>
      <c r="I541" s="61">
        <f t="shared" si="17"/>
        <v>1.1500186810022929E-4</v>
      </c>
      <c r="J541" s="122">
        <v>13.837384480000001</v>
      </c>
      <c r="K541" s="122">
        <v>62.561363636363602</v>
      </c>
    </row>
    <row r="542" spans="1:11" x14ac:dyDescent="0.2">
      <c r="A542" s="119" t="s">
        <v>517</v>
      </c>
      <c r="B542" s="60" t="s">
        <v>64</v>
      </c>
      <c r="C542" s="60" t="s">
        <v>520</v>
      </c>
      <c r="D542" s="119" t="s">
        <v>234</v>
      </c>
      <c r="E542" s="119" t="s">
        <v>1077</v>
      </c>
      <c r="F542" s="120">
        <v>1.1609869099999999</v>
      </c>
      <c r="G542" s="120">
        <v>0.37727018600000001</v>
      </c>
      <c r="H542" s="75">
        <f t="shared" si="16"/>
        <v>2.0773354298396636</v>
      </c>
      <c r="I542" s="61">
        <f t="shared" si="17"/>
        <v>1.1420837380233273E-4</v>
      </c>
      <c r="J542" s="122">
        <v>9.9187961399999995</v>
      </c>
      <c r="K542" s="122">
        <v>103.514090909091</v>
      </c>
    </row>
    <row r="543" spans="1:11" x14ac:dyDescent="0.2">
      <c r="A543" s="119" t="s">
        <v>2122</v>
      </c>
      <c r="B543" s="60" t="s">
        <v>1089</v>
      </c>
      <c r="C543" s="60" t="s">
        <v>1027</v>
      </c>
      <c r="D543" s="119" t="s">
        <v>235</v>
      </c>
      <c r="E543" s="119" t="s">
        <v>236</v>
      </c>
      <c r="F543" s="120">
        <v>1.1562992400000001</v>
      </c>
      <c r="G543" s="120">
        <v>4.7251040000000001E-2</v>
      </c>
      <c r="H543" s="75">
        <f t="shared" si="16"/>
        <v>23.471402957479878</v>
      </c>
      <c r="I543" s="61">
        <f t="shared" si="17"/>
        <v>1.1374723925980635E-4</v>
      </c>
      <c r="J543" s="122">
        <v>94.48622404372</v>
      </c>
      <c r="K543" s="122">
        <v>36.985318181818201</v>
      </c>
    </row>
    <row r="544" spans="1:11" x14ac:dyDescent="0.2">
      <c r="A544" s="119" t="s">
        <v>2438</v>
      </c>
      <c r="B544" s="60" t="s">
        <v>261</v>
      </c>
      <c r="C544" s="60" t="s">
        <v>934</v>
      </c>
      <c r="D544" s="119" t="s">
        <v>234</v>
      </c>
      <c r="E544" s="119" t="s">
        <v>1077</v>
      </c>
      <c r="F544" s="120">
        <v>1.1546219900000001</v>
      </c>
      <c r="G544" s="120">
        <v>1.3212053300000002</v>
      </c>
      <c r="H544" s="75">
        <f t="shared" si="16"/>
        <v>-0.12608436873320827</v>
      </c>
      <c r="I544" s="61">
        <f t="shared" si="17"/>
        <v>1.1358224515581601E-4</v>
      </c>
      <c r="J544" s="122">
        <v>10.12407599</v>
      </c>
      <c r="K544" s="122">
        <v>27.188772727272699</v>
      </c>
    </row>
    <row r="545" spans="1:11" x14ac:dyDescent="0.2">
      <c r="A545" s="119" t="s">
        <v>2446</v>
      </c>
      <c r="B545" s="60" t="s">
        <v>1422</v>
      </c>
      <c r="C545" s="60" t="s">
        <v>696</v>
      </c>
      <c r="D545" s="119" t="s">
        <v>234</v>
      </c>
      <c r="E545" s="119" t="s">
        <v>1077</v>
      </c>
      <c r="F545" s="120">
        <v>1.1434297</v>
      </c>
      <c r="G545" s="120">
        <v>1.629312476</v>
      </c>
      <c r="H545" s="75">
        <f t="shared" si="16"/>
        <v>-0.29821337721101449</v>
      </c>
      <c r="I545" s="61">
        <f t="shared" si="17"/>
        <v>1.1248123942610962E-4</v>
      </c>
      <c r="J545" s="122">
        <v>18.815808052000001</v>
      </c>
      <c r="K545" s="122">
        <v>34.7588636363636</v>
      </c>
    </row>
    <row r="546" spans="1:11" x14ac:dyDescent="0.2">
      <c r="A546" s="119" t="s">
        <v>1895</v>
      </c>
      <c r="B546" s="60" t="s">
        <v>1668</v>
      </c>
      <c r="C546" s="60" t="s">
        <v>937</v>
      </c>
      <c r="D546" s="119" t="s">
        <v>871</v>
      </c>
      <c r="E546" s="119" t="s">
        <v>236</v>
      </c>
      <c r="F546" s="120">
        <v>1.1277114799999999</v>
      </c>
      <c r="G546" s="120">
        <v>1.3484720299999999</v>
      </c>
      <c r="H546" s="75">
        <f t="shared" si="16"/>
        <v>-0.16371162700349084</v>
      </c>
      <c r="I546" s="61">
        <f t="shared" si="17"/>
        <v>1.1093500980904416E-4</v>
      </c>
      <c r="J546" s="122">
        <v>124.76684955</v>
      </c>
      <c r="K546" s="122">
        <v>68.0624090909091</v>
      </c>
    </row>
    <row r="547" spans="1:11" x14ac:dyDescent="0.2">
      <c r="A547" s="119" t="s">
        <v>2841</v>
      </c>
      <c r="B547" s="60" t="s">
        <v>195</v>
      </c>
      <c r="C547" s="60" t="s">
        <v>937</v>
      </c>
      <c r="D547" s="119" t="s">
        <v>235</v>
      </c>
      <c r="E547" s="119" t="s">
        <v>1077</v>
      </c>
      <c r="F547" s="120">
        <v>1.094503319</v>
      </c>
      <c r="G547" s="120">
        <v>0.95717866000000007</v>
      </c>
      <c r="H547" s="75">
        <f t="shared" si="16"/>
        <v>0.14346815776273147</v>
      </c>
      <c r="I547" s="61">
        <f t="shared" si="17"/>
        <v>1.0766826318846767E-4</v>
      </c>
      <c r="J547" s="122">
        <v>201.33842036000001</v>
      </c>
      <c r="K547" s="122">
        <v>27.153454545454601</v>
      </c>
    </row>
    <row r="548" spans="1:11" x14ac:dyDescent="0.2">
      <c r="A548" s="119" t="s">
        <v>2541</v>
      </c>
      <c r="B548" s="60" t="s">
        <v>1037</v>
      </c>
      <c r="C548" s="60" t="s">
        <v>932</v>
      </c>
      <c r="D548" s="119" t="s">
        <v>234</v>
      </c>
      <c r="E548" s="119" t="s">
        <v>1077</v>
      </c>
      <c r="F548" s="120">
        <v>1.0927135700000001</v>
      </c>
      <c r="G548" s="120">
        <v>5.5211046599999998</v>
      </c>
      <c r="H548" s="75">
        <f t="shared" si="16"/>
        <v>-0.80208424992979577</v>
      </c>
      <c r="I548" s="61">
        <f t="shared" si="17"/>
        <v>1.0749220235518546E-4</v>
      </c>
      <c r="J548" s="122">
        <v>114.02916</v>
      </c>
      <c r="K548" s="122">
        <v>17.955227272727299</v>
      </c>
    </row>
    <row r="549" spans="1:11" x14ac:dyDescent="0.2">
      <c r="A549" s="119" t="s">
        <v>2313</v>
      </c>
      <c r="B549" s="60" t="s">
        <v>436</v>
      </c>
      <c r="C549" s="60" t="s">
        <v>937</v>
      </c>
      <c r="D549" s="119" t="s">
        <v>235</v>
      </c>
      <c r="E549" s="119" t="s">
        <v>236</v>
      </c>
      <c r="F549" s="120">
        <v>1.081549351</v>
      </c>
      <c r="G549" s="120">
        <v>2.6125510269999999</v>
      </c>
      <c r="H549" s="75">
        <f t="shared" si="16"/>
        <v>-0.58601790364188733</v>
      </c>
      <c r="I549" s="61">
        <f t="shared" si="17"/>
        <v>1.0639395802031771E-4</v>
      </c>
      <c r="J549" s="122">
        <v>25.309366109999999</v>
      </c>
      <c r="K549" s="122">
        <v>36.923318181818203</v>
      </c>
    </row>
    <row r="550" spans="1:11" x14ac:dyDescent="0.2">
      <c r="A550" s="119" t="s">
        <v>2478</v>
      </c>
      <c r="B550" s="60" t="s">
        <v>1545</v>
      </c>
      <c r="C550" s="60" t="s">
        <v>934</v>
      </c>
      <c r="D550" s="119" t="s">
        <v>234</v>
      </c>
      <c r="E550" s="119" t="s">
        <v>1077</v>
      </c>
      <c r="F550" s="120">
        <v>1.0517207</v>
      </c>
      <c r="G550" s="120">
        <v>1.98932785</v>
      </c>
      <c r="H550" s="75">
        <f t="shared" si="16"/>
        <v>-0.47131856621823298</v>
      </c>
      <c r="I550" s="61">
        <f t="shared" si="17"/>
        <v>1.0345965988647627E-4</v>
      </c>
      <c r="J550" s="122">
        <v>528.07056711999996</v>
      </c>
      <c r="K550" s="122">
        <v>39.9925</v>
      </c>
    </row>
    <row r="551" spans="1:11" x14ac:dyDescent="0.2">
      <c r="A551" s="119" t="s">
        <v>2016</v>
      </c>
      <c r="B551" s="60" t="s">
        <v>30</v>
      </c>
      <c r="C551" s="60" t="s">
        <v>2003</v>
      </c>
      <c r="D551" s="119" t="s">
        <v>235</v>
      </c>
      <c r="E551" s="119" t="s">
        <v>236</v>
      </c>
      <c r="F551" s="120">
        <v>1.04915358</v>
      </c>
      <c r="G551" s="120">
        <v>0.78661515999999998</v>
      </c>
      <c r="H551" s="75">
        <f t="shared" si="16"/>
        <v>0.33375713226782966</v>
      </c>
      <c r="I551" s="61">
        <f t="shared" si="17"/>
        <v>1.0320712766752521E-4</v>
      </c>
      <c r="J551" s="122">
        <v>74.307241189999999</v>
      </c>
      <c r="K551" s="122">
        <v>18.4805909090909</v>
      </c>
    </row>
    <row r="552" spans="1:11" x14ac:dyDescent="0.2">
      <c r="A552" s="119" t="s">
        <v>2022</v>
      </c>
      <c r="B552" s="60" t="s">
        <v>34</v>
      </c>
      <c r="C552" s="60" t="s">
        <v>2003</v>
      </c>
      <c r="D552" s="119" t="s">
        <v>235</v>
      </c>
      <c r="E552" s="119" t="s">
        <v>236</v>
      </c>
      <c r="F552" s="120">
        <v>1.0478791600000001</v>
      </c>
      <c r="G552" s="120">
        <v>1.010449983</v>
      </c>
      <c r="H552" s="75">
        <f t="shared" si="16"/>
        <v>3.7042087812079405E-2</v>
      </c>
      <c r="I552" s="61">
        <f t="shared" si="17"/>
        <v>1.0308176067631498E-4</v>
      </c>
      <c r="J552" s="122">
        <v>14.62218567</v>
      </c>
      <c r="K552" s="122">
        <v>31.765136363636401</v>
      </c>
    </row>
    <row r="553" spans="1:11" x14ac:dyDescent="0.2">
      <c r="A553" s="119" t="s">
        <v>2592</v>
      </c>
      <c r="B553" s="60" t="s">
        <v>83</v>
      </c>
      <c r="C553" s="60" t="s">
        <v>932</v>
      </c>
      <c r="D553" s="119" t="s">
        <v>234</v>
      </c>
      <c r="E553" s="119" t="s">
        <v>1077</v>
      </c>
      <c r="F553" s="120">
        <v>1.0395147979999999</v>
      </c>
      <c r="G553" s="120">
        <v>0.62775258999999994</v>
      </c>
      <c r="H553" s="75">
        <f t="shared" si="16"/>
        <v>0.65593071945748571</v>
      </c>
      <c r="I553" s="61">
        <f t="shared" si="17"/>
        <v>1.0225894331835352E-4</v>
      </c>
      <c r="J553" s="122">
        <v>30.57538482</v>
      </c>
      <c r="K553" s="122">
        <v>13.6133636363636</v>
      </c>
    </row>
    <row r="554" spans="1:11" x14ac:dyDescent="0.2">
      <c r="A554" s="119" t="s">
        <v>1715</v>
      </c>
      <c r="B554" s="60" t="s">
        <v>1035</v>
      </c>
      <c r="C554" s="60" t="s">
        <v>169</v>
      </c>
      <c r="D554" s="119" t="s">
        <v>871</v>
      </c>
      <c r="E554" s="119" t="s">
        <v>236</v>
      </c>
      <c r="F554" s="120">
        <v>1.0323440100000001</v>
      </c>
      <c r="G554" s="120">
        <v>0.96870069999999997</v>
      </c>
      <c r="H554" s="75">
        <f t="shared" si="16"/>
        <v>6.5699663477067904E-2</v>
      </c>
      <c r="I554" s="61">
        <f t="shared" si="17"/>
        <v>1.0155353998494189E-4</v>
      </c>
      <c r="J554" s="122">
        <v>20.095267499999999</v>
      </c>
      <c r="K554" s="122">
        <v>11.4936363636364</v>
      </c>
    </row>
    <row r="555" spans="1:11" x14ac:dyDescent="0.2">
      <c r="A555" s="119" t="s">
        <v>2948</v>
      </c>
      <c r="B555" s="60" t="s">
        <v>2178</v>
      </c>
      <c r="C555" s="60" t="s">
        <v>2042</v>
      </c>
      <c r="D555" s="119" t="s">
        <v>234</v>
      </c>
      <c r="E555" s="119" t="s">
        <v>236</v>
      </c>
      <c r="F555" s="120">
        <v>1.01614578</v>
      </c>
      <c r="G555" s="120">
        <v>0</v>
      </c>
      <c r="H555" s="75" t="str">
        <f t="shared" si="16"/>
        <v/>
      </c>
      <c r="I555" s="61">
        <f t="shared" si="17"/>
        <v>9.9960090919460029E-5</v>
      </c>
      <c r="J555" s="122">
        <v>2.0978528857000001</v>
      </c>
      <c r="K555" s="122">
        <v>9.8127272727272707</v>
      </c>
    </row>
    <row r="556" spans="1:11" x14ac:dyDescent="0.2">
      <c r="A556" s="119" t="s">
        <v>1131</v>
      </c>
      <c r="B556" s="60" t="s">
        <v>1132</v>
      </c>
      <c r="C556" s="60" t="s">
        <v>520</v>
      </c>
      <c r="D556" s="119" t="s">
        <v>234</v>
      </c>
      <c r="E556" s="119" t="s">
        <v>1077</v>
      </c>
      <c r="F556" s="120">
        <v>1.0111715400000001</v>
      </c>
      <c r="G556" s="120">
        <v>0.44671775000000002</v>
      </c>
      <c r="H556" s="75">
        <f t="shared" si="16"/>
        <v>1.2635580072652139</v>
      </c>
      <c r="I556" s="61">
        <f t="shared" si="17"/>
        <v>9.9470765969790695E-5</v>
      </c>
      <c r="J556" s="122">
        <v>14.40730746</v>
      </c>
      <c r="K556" s="122">
        <v>170.82581818181799</v>
      </c>
    </row>
    <row r="557" spans="1:11" x14ac:dyDescent="0.2">
      <c r="A557" s="119" t="s">
        <v>2671</v>
      </c>
      <c r="B557" s="60" t="s">
        <v>2672</v>
      </c>
      <c r="C557" s="60" t="s">
        <v>1027</v>
      </c>
      <c r="D557" s="119" t="s">
        <v>235</v>
      </c>
      <c r="E557" s="119" t="s">
        <v>236</v>
      </c>
      <c r="F557" s="120">
        <v>1.0089360000000001</v>
      </c>
      <c r="G557" s="120">
        <v>0.113652</v>
      </c>
      <c r="H557" s="75">
        <f t="shared" si="16"/>
        <v>7.8774152676591704</v>
      </c>
      <c r="I557" s="61">
        <f t="shared" si="17"/>
        <v>9.9250851872766067E-5</v>
      </c>
      <c r="J557" s="122">
        <v>12.382723329200001</v>
      </c>
      <c r="K557" s="122">
        <v>21.074590909090901</v>
      </c>
    </row>
    <row r="558" spans="1:11" x14ac:dyDescent="0.2">
      <c r="A558" s="119" t="s">
        <v>1905</v>
      </c>
      <c r="B558" s="60" t="s">
        <v>1036</v>
      </c>
      <c r="C558" s="60" t="s">
        <v>1030</v>
      </c>
      <c r="D558" s="119" t="s">
        <v>234</v>
      </c>
      <c r="E558" s="119" t="s">
        <v>1077</v>
      </c>
      <c r="F558" s="120">
        <v>1.0060969</v>
      </c>
      <c r="G558" s="120">
        <v>1.2092697400000001</v>
      </c>
      <c r="H558" s="75">
        <f t="shared" si="16"/>
        <v>-0.16801283723514004</v>
      </c>
      <c r="I558" s="61">
        <f t="shared" si="17"/>
        <v>9.8971564491255265E-5</v>
      </c>
      <c r="J558" s="122">
        <v>246.53288855</v>
      </c>
      <c r="K558" s="122">
        <v>23.559181818181798</v>
      </c>
    </row>
    <row r="559" spans="1:11" x14ac:dyDescent="0.2">
      <c r="A559" s="119" t="s">
        <v>1944</v>
      </c>
      <c r="B559" s="60" t="s">
        <v>101</v>
      </c>
      <c r="C559" s="60" t="s">
        <v>937</v>
      </c>
      <c r="D559" s="119" t="s">
        <v>235</v>
      </c>
      <c r="E559" s="119" t="s">
        <v>236</v>
      </c>
      <c r="F559" s="120">
        <v>1.0007677699999999</v>
      </c>
      <c r="G559" s="120">
        <v>1.2361896200000002</v>
      </c>
      <c r="H559" s="75">
        <f t="shared" si="16"/>
        <v>-0.19044153598377589</v>
      </c>
      <c r="I559" s="61">
        <f t="shared" si="17"/>
        <v>9.8447328372967572E-5</v>
      </c>
      <c r="J559" s="122">
        <v>214.33761888000001</v>
      </c>
      <c r="K559" s="122">
        <v>18.9562272727273</v>
      </c>
    </row>
    <row r="560" spans="1:11" x14ac:dyDescent="0.2">
      <c r="A560" s="119" t="s">
        <v>2427</v>
      </c>
      <c r="B560" s="60" t="s">
        <v>157</v>
      </c>
      <c r="C560" s="60" t="s">
        <v>169</v>
      </c>
      <c r="D560" s="119" t="s">
        <v>871</v>
      </c>
      <c r="E560" s="119" t="s">
        <v>1077</v>
      </c>
      <c r="F560" s="120">
        <v>0.99646943999999993</v>
      </c>
      <c r="G560" s="120">
        <v>0.20576491</v>
      </c>
      <c r="H560" s="75">
        <f t="shared" si="16"/>
        <v>3.8427569112731605</v>
      </c>
      <c r="I560" s="61">
        <f t="shared" si="17"/>
        <v>9.8024493907619646E-5</v>
      </c>
      <c r="J560" s="122">
        <v>30.530152650000002</v>
      </c>
      <c r="K560" s="122">
        <v>36.476727272727302</v>
      </c>
    </row>
    <row r="561" spans="1:11" x14ac:dyDescent="0.2">
      <c r="A561" s="119" t="s">
        <v>1937</v>
      </c>
      <c r="B561" s="60" t="s">
        <v>1029</v>
      </c>
      <c r="C561" s="60" t="s">
        <v>1030</v>
      </c>
      <c r="D561" s="119" t="s">
        <v>234</v>
      </c>
      <c r="E561" s="119" t="s">
        <v>1077</v>
      </c>
      <c r="F561" s="120">
        <v>0.99640814</v>
      </c>
      <c r="G561" s="120">
        <v>1.4015324599999999</v>
      </c>
      <c r="H561" s="75">
        <f t="shared" si="16"/>
        <v>-0.28905810715222391</v>
      </c>
      <c r="I561" s="61">
        <f t="shared" si="17"/>
        <v>9.8018463716190469E-5</v>
      </c>
      <c r="J561" s="122">
        <v>282.18136814999997</v>
      </c>
      <c r="K561" s="122">
        <v>22.759136363636401</v>
      </c>
    </row>
    <row r="562" spans="1:11" x14ac:dyDescent="0.2">
      <c r="A562" s="119" t="s">
        <v>2461</v>
      </c>
      <c r="B562" s="60" t="s">
        <v>1424</v>
      </c>
      <c r="C562" s="60" t="s">
        <v>696</v>
      </c>
      <c r="D562" s="119" t="s">
        <v>234</v>
      </c>
      <c r="E562" s="119" t="s">
        <v>1077</v>
      </c>
      <c r="F562" s="120">
        <v>0.99603883999999998</v>
      </c>
      <c r="G562" s="120">
        <v>0.40753499999999998</v>
      </c>
      <c r="H562" s="75">
        <f t="shared" si="16"/>
        <v>1.4440571730035456</v>
      </c>
      <c r="I562" s="61">
        <f t="shared" si="17"/>
        <v>9.7982135009913146E-5</v>
      </c>
      <c r="J562" s="122">
        <v>2.8363318318999999</v>
      </c>
      <c r="K562" s="122">
        <v>15.1681818181818</v>
      </c>
    </row>
    <row r="563" spans="1:11" x14ac:dyDescent="0.2">
      <c r="A563" s="119" t="s">
        <v>2475</v>
      </c>
      <c r="B563" s="60" t="s">
        <v>294</v>
      </c>
      <c r="C563" s="60" t="s">
        <v>301</v>
      </c>
      <c r="D563" s="119" t="s">
        <v>235</v>
      </c>
      <c r="E563" s="119" t="s">
        <v>236</v>
      </c>
      <c r="F563" s="120">
        <v>0.99545593999999993</v>
      </c>
      <c r="G563" s="120">
        <v>0.78016282999999997</v>
      </c>
      <c r="H563" s="75">
        <f t="shared" si="16"/>
        <v>0.27595919944045533</v>
      </c>
      <c r="I563" s="61">
        <f t="shared" si="17"/>
        <v>9.7924794086845046E-5</v>
      </c>
      <c r="J563" s="122">
        <v>125.41057240000001</v>
      </c>
      <c r="K563" s="122">
        <v>28.701818181818201</v>
      </c>
    </row>
    <row r="564" spans="1:11" x14ac:dyDescent="0.2">
      <c r="A564" s="119" t="s">
        <v>2195</v>
      </c>
      <c r="B564" s="60" t="s">
        <v>586</v>
      </c>
      <c r="C564" s="60" t="s">
        <v>933</v>
      </c>
      <c r="D564" s="119" t="s">
        <v>234</v>
      </c>
      <c r="E564" s="119" t="s">
        <v>1077</v>
      </c>
      <c r="F564" s="120">
        <v>0.99285263000000001</v>
      </c>
      <c r="G564" s="120">
        <v>3.6657922639999998</v>
      </c>
      <c r="H564" s="75">
        <f t="shared" si="16"/>
        <v>-0.72915742123460381</v>
      </c>
      <c r="I564" s="61">
        <f t="shared" si="17"/>
        <v>9.7668701792399327E-5</v>
      </c>
      <c r="J564" s="122">
        <v>14.12496479</v>
      </c>
      <c r="K564" s="122">
        <v>13.913500000000001</v>
      </c>
    </row>
    <row r="565" spans="1:11" x14ac:dyDescent="0.2">
      <c r="A565" s="119" t="s">
        <v>2416</v>
      </c>
      <c r="B565" s="60" t="s">
        <v>314</v>
      </c>
      <c r="C565" s="60" t="s">
        <v>934</v>
      </c>
      <c r="D565" s="119" t="s">
        <v>234</v>
      </c>
      <c r="E565" s="119" t="s">
        <v>1077</v>
      </c>
      <c r="F565" s="120">
        <v>0.99123550000000005</v>
      </c>
      <c r="G565" s="120">
        <v>1.7388048300000001</v>
      </c>
      <c r="H565" s="75">
        <f t="shared" si="16"/>
        <v>-0.42993285796198299</v>
      </c>
      <c r="I565" s="61">
        <f t="shared" si="17"/>
        <v>9.7509621801112462E-5</v>
      </c>
      <c r="J565" s="122">
        <v>27.254671325537398</v>
      </c>
      <c r="K565" s="122">
        <v>25.605909090909101</v>
      </c>
    </row>
    <row r="566" spans="1:11" x14ac:dyDescent="0.2">
      <c r="A566" s="119" t="s">
        <v>1769</v>
      </c>
      <c r="B566" s="119" t="s">
        <v>691</v>
      </c>
      <c r="C566" s="119" t="s">
        <v>696</v>
      </c>
      <c r="D566" s="119" t="s">
        <v>234</v>
      </c>
      <c r="E566" s="119" t="s">
        <v>236</v>
      </c>
      <c r="F566" s="120">
        <v>0.98603314399999997</v>
      </c>
      <c r="G566" s="120">
        <v>1.3028969990000001</v>
      </c>
      <c r="H566" s="75">
        <f t="shared" si="16"/>
        <v>-0.24319946645298862</v>
      </c>
      <c r="I566" s="121">
        <f t="shared" si="17"/>
        <v>9.6997856669582419E-5</v>
      </c>
      <c r="J566" s="122">
        <v>14.692817508352</v>
      </c>
      <c r="K566" s="122">
        <v>10.8525909090909</v>
      </c>
    </row>
    <row r="567" spans="1:11" x14ac:dyDescent="0.2">
      <c r="A567" s="119" t="s">
        <v>2286</v>
      </c>
      <c r="B567" s="60" t="s">
        <v>128</v>
      </c>
      <c r="C567" s="60" t="s">
        <v>696</v>
      </c>
      <c r="D567" s="119" t="s">
        <v>235</v>
      </c>
      <c r="E567" s="119" t="s">
        <v>236</v>
      </c>
      <c r="F567" s="120">
        <v>0.97601578</v>
      </c>
      <c r="G567" s="120">
        <v>3.4538305600000001</v>
      </c>
      <c r="H567" s="75">
        <f t="shared" si="16"/>
        <v>-0.71741063638049463</v>
      </c>
      <c r="I567" s="61">
        <f t="shared" si="17"/>
        <v>9.6012430527072314E-5</v>
      </c>
      <c r="J567" s="122">
        <v>162.0529794048</v>
      </c>
      <c r="K567" s="122">
        <v>28.7335454545454</v>
      </c>
    </row>
    <row r="568" spans="1:11" x14ac:dyDescent="0.2">
      <c r="A568" s="119" t="s">
        <v>1788</v>
      </c>
      <c r="B568" s="60" t="s">
        <v>692</v>
      </c>
      <c r="C568" s="60" t="s">
        <v>696</v>
      </c>
      <c r="D568" s="119" t="s">
        <v>234</v>
      </c>
      <c r="E568" s="119" t="s">
        <v>1077</v>
      </c>
      <c r="F568" s="120">
        <v>0.97460550600000007</v>
      </c>
      <c r="G568" s="120">
        <v>0.60397639000000003</v>
      </c>
      <c r="H568" s="75">
        <f t="shared" si="16"/>
        <v>0.6136483513867157</v>
      </c>
      <c r="I568" s="61">
        <f t="shared" si="17"/>
        <v>9.5873699333147213E-5</v>
      </c>
      <c r="J568" s="122">
        <v>124.3442526299</v>
      </c>
      <c r="K568" s="122">
        <v>23.798545454545501</v>
      </c>
    </row>
    <row r="569" spans="1:11" x14ac:dyDescent="0.2">
      <c r="A569" s="119" t="s">
        <v>1940</v>
      </c>
      <c r="B569" s="60" t="s">
        <v>387</v>
      </c>
      <c r="C569" s="60" t="s">
        <v>937</v>
      </c>
      <c r="D569" s="119" t="s">
        <v>235</v>
      </c>
      <c r="E569" s="119" t="s">
        <v>236</v>
      </c>
      <c r="F569" s="120">
        <v>0.96737221100000004</v>
      </c>
      <c r="G569" s="120">
        <v>0.67262049999999995</v>
      </c>
      <c r="H569" s="75">
        <f t="shared" si="16"/>
        <v>0.43821398693616986</v>
      </c>
      <c r="I569" s="61">
        <f t="shared" si="17"/>
        <v>9.5162147073542033E-5</v>
      </c>
      <c r="J569" s="122">
        <v>115.09897072</v>
      </c>
      <c r="K569" s="122">
        <v>9.7479999999999993</v>
      </c>
    </row>
    <row r="570" spans="1:11" x14ac:dyDescent="0.2">
      <c r="A570" s="119" t="s">
        <v>2734</v>
      </c>
      <c r="B570" s="60" t="s">
        <v>503</v>
      </c>
      <c r="C570" s="60" t="s">
        <v>938</v>
      </c>
      <c r="D570" s="119" t="s">
        <v>234</v>
      </c>
      <c r="E570" s="119" t="s">
        <v>1077</v>
      </c>
      <c r="F570" s="120">
        <v>0.96648763100000001</v>
      </c>
      <c r="G570" s="120">
        <v>0.94384653600000001</v>
      </c>
      <c r="H570" s="75">
        <f t="shared" si="16"/>
        <v>2.3988110499353565E-2</v>
      </c>
      <c r="I570" s="61">
        <f t="shared" si="17"/>
        <v>9.5075129345410989E-5</v>
      </c>
      <c r="J570" s="122">
        <v>76.312546420000004</v>
      </c>
      <c r="K570" s="122">
        <v>67.951999999999998</v>
      </c>
    </row>
    <row r="571" spans="1:11" x14ac:dyDescent="0.2">
      <c r="A571" s="119" t="s">
        <v>2246</v>
      </c>
      <c r="B571" s="60" t="s">
        <v>155</v>
      </c>
      <c r="C571" s="60" t="s">
        <v>933</v>
      </c>
      <c r="D571" s="119" t="s">
        <v>234</v>
      </c>
      <c r="E571" s="119" t="s">
        <v>1077</v>
      </c>
      <c r="F571" s="120">
        <v>0.95574325500000001</v>
      </c>
      <c r="G571" s="120">
        <v>7.9254597249999996</v>
      </c>
      <c r="H571" s="75">
        <f t="shared" si="16"/>
        <v>-0.87940847746847894</v>
      </c>
      <c r="I571" s="61">
        <f t="shared" si="17"/>
        <v>9.4018185722781507E-5</v>
      </c>
      <c r="J571" s="122">
        <v>18.328278780000002</v>
      </c>
      <c r="K571" s="122">
        <v>136.422909090909</v>
      </c>
    </row>
    <row r="572" spans="1:11" x14ac:dyDescent="0.2">
      <c r="A572" s="119" t="s">
        <v>2588</v>
      </c>
      <c r="B572" s="60" t="s">
        <v>1021</v>
      </c>
      <c r="C572" s="60" t="s">
        <v>932</v>
      </c>
      <c r="D572" s="119" t="s">
        <v>234</v>
      </c>
      <c r="E572" s="119" t="s">
        <v>1077</v>
      </c>
      <c r="F572" s="120">
        <v>0.95110713000000002</v>
      </c>
      <c r="G572" s="120">
        <v>2.3337846899999999</v>
      </c>
      <c r="H572" s="75">
        <f t="shared" si="16"/>
        <v>-0.59246149223817213</v>
      </c>
      <c r="I572" s="61">
        <f t="shared" si="17"/>
        <v>9.3562121754761109E-5</v>
      </c>
      <c r="J572" s="122">
        <v>143.78527728</v>
      </c>
      <c r="K572" s="122">
        <v>14.0409545454545</v>
      </c>
    </row>
    <row r="573" spans="1:11" x14ac:dyDescent="0.2">
      <c r="A573" s="119" t="s">
        <v>2194</v>
      </c>
      <c r="B573" s="60" t="s">
        <v>498</v>
      </c>
      <c r="C573" s="60" t="s">
        <v>933</v>
      </c>
      <c r="D573" s="119" t="s">
        <v>234</v>
      </c>
      <c r="E573" s="119" t="s">
        <v>1077</v>
      </c>
      <c r="F573" s="120">
        <v>0.94930445400000008</v>
      </c>
      <c r="G573" s="120">
        <v>17.154775828999998</v>
      </c>
      <c r="H573" s="75">
        <f t="shared" si="16"/>
        <v>-0.9446623807001191</v>
      </c>
      <c r="I573" s="61">
        <f t="shared" si="17"/>
        <v>9.3384789269201481E-5</v>
      </c>
      <c r="J573" s="122">
        <v>70.752613239999988</v>
      </c>
      <c r="K573" s="122">
        <v>9.9767727272727296</v>
      </c>
    </row>
    <row r="574" spans="1:11" x14ac:dyDescent="0.2">
      <c r="A574" s="119" t="s">
        <v>2697</v>
      </c>
      <c r="B574" s="60" t="s">
        <v>556</v>
      </c>
      <c r="C574" s="60" t="s">
        <v>938</v>
      </c>
      <c r="D574" s="119" t="s">
        <v>234</v>
      </c>
      <c r="E574" s="119" t="s">
        <v>1077</v>
      </c>
      <c r="F574" s="120">
        <v>0.94846193999999995</v>
      </c>
      <c r="G574" s="120">
        <v>0.67811394999999997</v>
      </c>
      <c r="H574" s="75">
        <f t="shared" si="16"/>
        <v>0.39867634340806579</v>
      </c>
      <c r="I574" s="61">
        <f t="shared" si="17"/>
        <v>9.3301909649270439E-5</v>
      </c>
      <c r="J574" s="122">
        <v>199.95746837000002</v>
      </c>
      <c r="K574" s="122">
        <v>28.0891818181818</v>
      </c>
    </row>
    <row r="575" spans="1:11" x14ac:dyDescent="0.2">
      <c r="A575" s="119" t="s">
        <v>2450</v>
      </c>
      <c r="B575" s="60" t="s">
        <v>254</v>
      </c>
      <c r="C575" s="60" t="s">
        <v>934</v>
      </c>
      <c r="D575" s="119" t="s">
        <v>234</v>
      </c>
      <c r="E575" s="119" t="s">
        <v>1077</v>
      </c>
      <c r="F575" s="120">
        <v>0.94815167</v>
      </c>
      <c r="G575" s="120">
        <v>0.29389535</v>
      </c>
      <c r="H575" s="75">
        <f t="shared" si="16"/>
        <v>2.2261540374830702</v>
      </c>
      <c r="I575" s="61">
        <f t="shared" si="17"/>
        <v>9.327138783043302E-5</v>
      </c>
      <c r="J575" s="122">
        <v>20.554020129999998</v>
      </c>
      <c r="K575" s="122">
        <v>37.556772727272701</v>
      </c>
    </row>
    <row r="576" spans="1:11" x14ac:dyDescent="0.2">
      <c r="A576" s="119" t="s">
        <v>2591</v>
      </c>
      <c r="B576" s="60" t="s">
        <v>82</v>
      </c>
      <c r="C576" s="60" t="s">
        <v>932</v>
      </c>
      <c r="D576" s="119" t="s">
        <v>234</v>
      </c>
      <c r="E576" s="119" t="s">
        <v>1077</v>
      </c>
      <c r="F576" s="120">
        <v>0.94557556600000003</v>
      </c>
      <c r="G576" s="120">
        <v>0.16032314</v>
      </c>
      <c r="H576" s="75">
        <f t="shared" si="16"/>
        <v>4.897935669174144</v>
      </c>
      <c r="I576" s="61">
        <f t="shared" si="17"/>
        <v>9.3017971839217683E-5</v>
      </c>
      <c r="J576" s="122">
        <v>55.889287689999996</v>
      </c>
      <c r="K576" s="122">
        <v>19.226636363636398</v>
      </c>
    </row>
    <row r="577" spans="1:11" x14ac:dyDescent="0.2">
      <c r="A577" s="119" t="s">
        <v>2024</v>
      </c>
      <c r="B577" s="60" t="s">
        <v>29</v>
      </c>
      <c r="C577" s="60" t="s">
        <v>2003</v>
      </c>
      <c r="D577" s="119" t="s">
        <v>235</v>
      </c>
      <c r="E577" s="119" t="s">
        <v>236</v>
      </c>
      <c r="F577" s="120">
        <v>0.94413670299999997</v>
      </c>
      <c r="G577" s="120">
        <v>8.2374649999999994E-2</v>
      </c>
      <c r="H577" s="75">
        <f t="shared" si="16"/>
        <v>10.461495775702842</v>
      </c>
      <c r="I577" s="61">
        <f t="shared" si="17"/>
        <v>9.2876428293860782E-5</v>
      </c>
      <c r="J577" s="122">
        <v>15.493688949999999</v>
      </c>
      <c r="K577" s="122">
        <v>18.446954545454499</v>
      </c>
    </row>
    <row r="578" spans="1:11" x14ac:dyDescent="0.2">
      <c r="A578" s="119" t="s">
        <v>518</v>
      </c>
      <c r="B578" s="60" t="s">
        <v>63</v>
      </c>
      <c r="C578" s="60" t="s">
        <v>520</v>
      </c>
      <c r="D578" s="119" t="s">
        <v>234</v>
      </c>
      <c r="E578" s="119" t="s">
        <v>1077</v>
      </c>
      <c r="F578" s="120">
        <v>0.93591893999999998</v>
      </c>
      <c r="G578" s="120">
        <v>0.29238912</v>
      </c>
      <c r="H578" s="75">
        <f t="shared" si="16"/>
        <v>2.2009362728681561</v>
      </c>
      <c r="I578" s="61">
        <f t="shared" si="17"/>
        <v>9.2068032143620827E-5</v>
      </c>
      <c r="J578" s="122">
        <v>11.513369669999999</v>
      </c>
      <c r="K578" s="122">
        <v>84.497500000000002</v>
      </c>
    </row>
    <row r="579" spans="1:11" x14ac:dyDescent="0.2">
      <c r="A579" s="119" t="s">
        <v>1938</v>
      </c>
      <c r="B579" s="60" t="s">
        <v>27</v>
      </c>
      <c r="C579" s="60" t="s">
        <v>937</v>
      </c>
      <c r="D579" s="119" t="s">
        <v>871</v>
      </c>
      <c r="E579" s="119" t="s">
        <v>236</v>
      </c>
      <c r="F579" s="120">
        <v>0.93525630000000004</v>
      </c>
      <c r="G579" s="120">
        <v>0.93206917500000008</v>
      </c>
      <c r="H579" s="75">
        <f t="shared" si="16"/>
        <v>3.4194082214979993E-3</v>
      </c>
      <c r="I579" s="61">
        <f t="shared" si="17"/>
        <v>9.2002847053104718E-5</v>
      </c>
      <c r="J579" s="122">
        <v>17.78796397</v>
      </c>
      <c r="K579" s="122">
        <v>194.70390909090901</v>
      </c>
    </row>
    <row r="580" spans="1:11" x14ac:dyDescent="0.2">
      <c r="A580" s="119" t="s">
        <v>1781</v>
      </c>
      <c r="B580" s="60" t="s">
        <v>274</v>
      </c>
      <c r="C580" s="60" t="s">
        <v>696</v>
      </c>
      <c r="D580" s="119" t="s">
        <v>234</v>
      </c>
      <c r="E580" s="119" t="s">
        <v>1077</v>
      </c>
      <c r="F580" s="120">
        <v>0.93350162999999997</v>
      </c>
      <c r="G580" s="120">
        <v>0.53328981000000009</v>
      </c>
      <c r="H580" s="75">
        <f t="shared" si="16"/>
        <v>0.75045840459617974</v>
      </c>
      <c r="I580" s="61">
        <f t="shared" si="17"/>
        <v>9.1830237004245731E-5</v>
      </c>
      <c r="J580" s="122">
        <v>12.270473202000002</v>
      </c>
      <c r="K580" s="122">
        <v>40.709409090909098</v>
      </c>
    </row>
    <row r="581" spans="1:11" x14ac:dyDescent="0.2">
      <c r="A581" s="119" t="s">
        <v>2574</v>
      </c>
      <c r="B581" s="60" t="s">
        <v>219</v>
      </c>
      <c r="C581" s="60" t="s">
        <v>932</v>
      </c>
      <c r="D581" s="119" t="s">
        <v>234</v>
      </c>
      <c r="E581" s="119" t="s">
        <v>1077</v>
      </c>
      <c r="F581" s="120">
        <v>0.93063218999999997</v>
      </c>
      <c r="G581" s="120">
        <v>3.4137900000000001</v>
      </c>
      <c r="H581" s="75">
        <f t="shared" si="16"/>
        <v>-0.72739032277908133</v>
      </c>
      <c r="I581" s="61">
        <f t="shared" si="17"/>
        <v>9.1547965022278799E-5</v>
      </c>
      <c r="J581" s="122">
        <v>68.269603680000003</v>
      </c>
      <c r="K581" s="122">
        <v>12.1346363636364</v>
      </c>
    </row>
    <row r="582" spans="1:11" x14ac:dyDescent="0.2">
      <c r="A582" s="119" t="s">
        <v>1981</v>
      </c>
      <c r="B582" s="60" t="s">
        <v>1602</v>
      </c>
      <c r="C582" s="60" t="s">
        <v>937</v>
      </c>
      <c r="D582" s="119" t="s">
        <v>235</v>
      </c>
      <c r="E582" s="119" t="s">
        <v>1077</v>
      </c>
      <c r="F582" s="120">
        <v>0.92881407999999999</v>
      </c>
      <c r="G582" s="120">
        <v>0.13768315</v>
      </c>
      <c r="H582" s="75">
        <f t="shared" si="16"/>
        <v>5.7460257845640514</v>
      </c>
      <c r="I582" s="61">
        <f t="shared" si="17"/>
        <v>9.1369114266335515E-5</v>
      </c>
      <c r="J582" s="122">
        <v>18.225513280000001</v>
      </c>
      <c r="K582" s="122">
        <v>67.393409090909103</v>
      </c>
    </row>
    <row r="583" spans="1:11" x14ac:dyDescent="0.2">
      <c r="A583" s="119" t="s">
        <v>2596</v>
      </c>
      <c r="B583" s="119" t="s">
        <v>330</v>
      </c>
      <c r="C583" s="119" t="s">
        <v>932</v>
      </c>
      <c r="D583" s="119" t="s">
        <v>234</v>
      </c>
      <c r="E583" s="119" t="s">
        <v>1077</v>
      </c>
      <c r="F583" s="120">
        <v>0.91704535100000006</v>
      </c>
      <c r="G583" s="120">
        <v>0.73482066499999998</v>
      </c>
      <c r="H583" s="75">
        <f t="shared" ref="H583:H602" si="18">IF(ISERROR(F583/G583-1),"",IF((F583/G583-1)&gt;10000%,"",F583/G583-1))</f>
        <v>0.24798524957106372</v>
      </c>
      <c r="I583" s="121">
        <f t="shared" ref="I583:I602" si="19">F583/$F$1053</f>
        <v>9.0211403193770235E-5</v>
      </c>
      <c r="J583" s="122">
        <v>49.537267995000008</v>
      </c>
      <c r="K583" s="122">
        <v>11.066045454545501</v>
      </c>
    </row>
    <row r="584" spans="1:11" x14ac:dyDescent="0.2">
      <c r="A584" s="119" t="s">
        <v>2232</v>
      </c>
      <c r="B584" s="60" t="s">
        <v>570</v>
      </c>
      <c r="C584" s="60" t="s">
        <v>933</v>
      </c>
      <c r="D584" s="119" t="s">
        <v>234</v>
      </c>
      <c r="E584" s="119" t="s">
        <v>1077</v>
      </c>
      <c r="F584" s="120">
        <v>0.91697115000000007</v>
      </c>
      <c r="G584" s="120">
        <v>7.4493359999999995E-2</v>
      </c>
      <c r="H584" s="75">
        <f t="shared" si="18"/>
        <v>11.309434693239774</v>
      </c>
      <c r="I584" s="61">
        <f t="shared" si="19"/>
        <v>9.0204103907730475E-5</v>
      </c>
      <c r="J584" s="122">
        <v>22.950647309999997</v>
      </c>
      <c r="K584" s="122">
        <v>35.356136363636402</v>
      </c>
    </row>
    <row r="585" spans="1:11" x14ac:dyDescent="0.2">
      <c r="A585" s="119" t="s">
        <v>2001</v>
      </c>
      <c r="B585" s="60" t="s">
        <v>2002</v>
      </c>
      <c r="C585" s="60" t="s">
        <v>937</v>
      </c>
      <c r="D585" s="119" t="s">
        <v>871</v>
      </c>
      <c r="E585" s="119" t="s">
        <v>236</v>
      </c>
      <c r="F585" s="120">
        <v>0.91641093000000007</v>
      </c>
      <c r="G585" s="120">
        <v>1.0663403200000001</v>
      </c>
      <c r="H585" s="75">
        <f t="shared" si="18"/>
        <v>-0.14060182025190615</v>
      </c>
      <c r="I585" s="61">
        <f t="shared" si="19"/>
        <v>9.0148994057119379E-5</v>
      </c>
      <c r="J585" s="122">
        <v>139.29130384999999</v>
      </c>
      <c r="K585" s="122">
        <v>44.209272727272698</v>
      </c>
    </row>
    <row r="586" spans="1:11" x14ac:dyDescent="0.2">
      <c r="A586" s="119" t="s">
        <v>2914</v>
      </c>
      <c r="B586" s="60" t="s">
        <v>1070</v>
      </c>
      <c r="C586" s="60" t="s">
        <v>696</v>
      </c>
      <c r="D586" s="119" t="s">
        <v>234</v>
      </c>
      <c r="E586" s="119" t="s">
        <v>1077</v>
      </c>
      <c r="F586" s="120">
        <v>0.91306694799999999</v>
      </c>
      <c r="G586" s="120">
        <v>0.67043732</v>
      </c>
      <c r="H586" s="75">
        <f t="shared" si="18"/>
        <v>0.36189755665749623</v>
      </c>
      <c r="I586" s="61">
        <f t="shared" si="19"/>
        <v>8.9820040523746391E-5</v>
      </c>
      <c r="J586" s="122">
        <v>123.550715424</v>
      </c>
      <c r="K586" s="122">
        <v>35.532454545454499</v>
      </c>
    </row>
    <row r="587" spans="1:11" x14ac:dyDescent="0.2">
      <c r="A587" s="119" t="s">
        <v>2192</v>
      </c>
      <c r="B587" s="60" t="s">
        <v>502</v>
      </c>
      <c r="C587" s="60" t="s">
        <v>933</v>
      </c>
      <c r="D587" s="119" t="s">
        <v>234</v>
      </c>
      <c r="E587" s="119" t="s">
        <v>1077</v>
      </c>
      <c r="F587" s="120">
        <v>0.91110979299999995</v>
      </c>
      <c r="G587" s="120">
        <v>1.0224938780000001</v>
      </c>
      <c r="H587" s="75">
        <f t="shared" si="18"/>
        <v>-0.10893374268202727</v>
      </c>
      <c r="I587" s="61">
        <f t="shared" si="19"/>
        <v>8.9627511660669794E-5</v>
      </c>
      <c r="J587" s="122">
        <v>19.525793520000001</v>
      </c>
      <c r="K587" s="122">
        <v>31.614999999999998</v>
      </c>
    </row>
    <row r="588" spans="1:11" x14ac:dyDescent="0.2">
      <c r="A588" s="119" t="s">
        <v>2595</v>
      </c>
      <c r="B588" s="60" t="s">
        <v>1032</v>
      </c>
      <c r="C588" s="60" t="s">
        <v>932</v>
      </c>
      <c r="D588" s="119" t="s">
        <v>234</v>
      </c>
      <c r="E588" s="119" t="s">
        <v>236</v>
      </c>
      <c r="F588" s="120">
        <v>0.90419746000000001</v>
      </c>
      <c r="G588" s="120">
        <v>4.7909818600000005</v>
      </c>
      <c r="H588" s="75">
        <f t="shared" si="18"/>
        <v>-0.81127094895742313</v>
      </c>
      <c r="I588" s="61">
        <f t="shared" si="19"/>
        <v>8.8947533011203209E-5</v>
      </c>
      <c r="J588" s="122">
        <v>29.107381599999997</v>
      </c>
      <c r="K588" s="122">
        <v>15.0424545454545</v>
      </c>
    </row>
    <row r="589" spans="1:11" x14ac:dyDescent="0.2">
      <c r="A589" s="119" t="s">
        <v>2924</v>
      </c>
      <c r="B589" s="60" t="s">
        <v>1066</v>
      </c>
      <c r="C589" s="60" t="s">
        <v>696</v>
      </c>
      <c r="D589" s="119" t="s">
        <v>234</v>
      </c>
      <c r="E589" s="119" t="s">
        <v>1077</v>
      </c>
      <c r="F589" s="120">
        <v>0.89717082999999997</v>
      </c>
      <c r="G589" s="120">
        <v>0.35823545000000001</v>
      </c>
      <c r="H589" s="75">
        <f t="shared" si="18"/>
        <v>1.5044166622817476</v>
      </c>
      <c r="I589" s="61">
        <f t="shared" si="19"/>
        <v>8.8256310759945707E-5</v>
      </c>
      <c r="J589" s="122">
        <v>21.733348896000003</v>
      </c>
      <c r="K589" s="122">
        <v>56.364681818181801</v>
      </c>
    </row>
    <row r="590" spans="1:11" x14ac:dyDescent="0.2">
      <c r="A590" s="119" t="s">
        <v>1909</v>
      </c>
      <c r="B590" s="60" t="s">
        <v>1671</v>
      </c>
      <c r="C590" s="60" t="s">
        <v>937</v>
      </c>
      <c r="D590" s="119" t="s">
        <v>871</v>
      </c>
      <c r="E590" s="119" t="s">
        <v>236</v>
      </c>
      <c r="F590" s="120">
        <v>0.89645326999999997</v>
      </c>
      <c r="G590" s="120">
        <v>1.21754903</v>
      </c>
      <c r="H590" s="75">
        <f t="shared" si="18"/>
        <v>-0.26372306337429385</v>
      </c>
      <c r="I590" s="61">
        <f t="shared" si="19"/>
        <v>8.8185723090093685E-5</v>
      </c>
      <c r="J590" s="122">
        <v>36.859768950000003</v>
      </c>
      <c r="K590" s="122">
        <v>59.016954545454503</v>
      </c>
    </row>
    <row r="591" spans="1:11" x14ac:dyDescent="0.2">
      <c r="A591" s="119" t="s">
        <v>2728</v>
      </c>
      <c r="B591" s="60" t="s">
        <v>598</v>
      </c>
      <c r="C591" s="60" t="s">
        <v>938</v>
      </c>
      <c r="D591" s="119" t="s">
        <v>234</v>
      </c>
      <c r="E591" s="119" t="s">
        <v>1077</v>
      </c>
      <c r="F591" s="120">
        <v>0.8943247780000001</v>
      </c>
      <c r="G591" s="120">
        <v>7.9649624510000008</v>
      </c>
      <c r="H591" s="75">
        <f t="shared" si="18"/>
        <v>-0.88771764041552792</v>
      </c>
      <c r="I591" s="61">
        <f t="shared" si="19"/>
        <v>8.7976339497671213E-5</v>
      </c>
      <c r="J591" s="122">
        <v>182.89030630000002</v>
      </c>
      <c r="K591" s="122">
        <v>10.767954545454501</v>
      </c>
    </row>
    <row r="592" spans="1:11" x14ac:dyDescent="0.2">
      <c r="A592" s="119" t="s">
        <v>2147</v>
      </c>
      <c r="B592" s="60" t="s">
        <v>2148</v>
      </c>
      <c r="C592" s="60" t="s">
        <v>2042</v>
      </c>
      <c r="D592" s="119" t="s">
        <v>234</v>
      </c>
      <c r="E592" s="119" t="s">
        <v>1077</v>
      </c>
      <c r="F592" s="120">
        <v>0.88867471999999992</v>
      </c>
      <c r="G592" s="120">
        <v>0.33252878000000002</v>
      </c>
      <c r="H592" s="75">
        <f t="shared" si="18"/>
        <v>1.6724746050552373</v>
      </c>
      <c r="I592" s="61">
        <f t="shared" si="19"/>
        <v>8.7420533113886166E-5</v>
      </c>
      <c r="J592" s="122">
        <v>22.902848750000004</v>
      </c>
      <c r="K592" s="122">
        <v>71.103681818181798</v>
      </c>
    </row>
    <row r="593" spans="1:11" x14ac:dyDescent="0.2">
      <c r="A593" s="119" t="s">
        <v>2918</v>
      </c>
      <c r="B593" s="60" t="s">
        <v>1068</v>
      </c>
      <c r="C593" s="60" t="s">
        <v>696</v>
      </c>
      <c r="D593" s="119" t="s">
        <v>234</v>
      </c>
      <c r="E593" s="119" t="s">
        <v>1077</v>
      </c>
      <c r="F593" s="120">
        <v>0.88485749999999996</v>
      </c>
      <c r="G593" s="120">
        <v>7.9247238999999997E-2</v>
      </c>
      <c r="H593" s="75">
        <f t="shared" si="18"/>
        <v>10.165783327795181</v>
      </c>
      <c r="I593" s="61">
        <f t="shared" si="19"/>
        <v>8.7045026305936248E-5</v>
      </c>
      <c r="J593" s="122">
        <v>5.121870768</v>
      </c>
      <c r="K593" s="122">
        <v>50.396909090909098</v>
      </c>
    </row>
    <row r="594" spans="1:11" x14ac:dyDescent="0.2">
      <c r="A594" s="119" t="s">
        <v>1812</v>
      </c>
      <c r="B594" s="60" t="s">
        <v>1045</v>
      </c>
      <c r="C594" s="60" t="s">
        <v>696</v>
      </c>
      <c r="D594" s="119" t="s">
        <v>234</v>
      </c>
      <c r="E594" s="119" t="s">
        <v>1077</v>
      </c>
      <c r="F594" s="120">
        <v>0.88449265099999996</v>
      </c>
      <c r="G594" s="120">
        <v>0.45988165199999997</v>
      </c>
      <c r="H594" s="75">
        <f t="shared" si="18"/>
        <v>0.92330493541847147</v>
      </c>
      <c r="I594" s="61">
        <f t="shared" si="19"/>
        <v>8.7009135452547202E-5</v>
      </c>
      <c r="J594" s="122">
        <v>24.806213207999999</v>
      </c>
      <c r="K594" s="122">
        <v>108.07263636363599</v>
      </c>
    </row>
    <row r="595" spans="1:11" x14ac:dyDescent="0.2">
      <c r="A595" s="119" t="s">
        <v>1767</v>
      </c>
      <c r="B595" s="60" t="s">
        <v>1411</v>
      </c>
      <c r="C595" s="60" t="s">
        <v>696</v>
      </c>
      <c r="D595" s="119" t="s">
        <v>234</v>
      </c>
      <c r="E595" s="119" t="s">
        <v>236</v>
      </c>
      <c r="F595" s="120">
        <v>0.88158256000000002</v>
      </c>
      <c r="G595" s="120">
        <v>0.37772040999999995</v>
      </c>
      <c r="H595" s="75">
        <f t="shared" si="18"/>
        <v>1.3339553189619808</v>
      </c>
      <c r="I595" s="61">
        <f t="shared" si="19"/>
        <v>8.6722864558479333E-5</v>
      </c>
      <c r="J595" s="122">
        <v>21.42628964979</v>
      </c>
      <c r="K595" s="122">
        <v>14.8824090909091</v>
      </c>
    </row>
    <row r="596" spans="1:11" x14ac:dyDescent="0.2">
      <c r="A596" s="119" t="s">
        <v>2149</v>
      </c>
      <c r="B596" s="60" t="s">
        <v>2150</v>
      </c>
      <c r="C596" s="60" t="s">
        <v>2042</v>
      </c>
      <c r="D596" s="119" t="s">
        <v>234</v>
      </c>
      <c r="E596" s="119" t="s">
        <v>1077</v>
      </c>
      <c r="F596" s="120">
        <v>0.87931966000000006</v>
      </c>
      <c r="G596" s="120">
        <v>0.47749953000000001</v>
      </c>
      <c r="H596" s="75">
        <f t="shared" si="18"/>
        <v>0.84150895394598613</v>
      </c>
      <c r="I596" s="61">
        <f t="shared" si="19"/>
        <v>8.6500259008966891E-5</v>
      </c>
      <c r="J596" s="122">
        <v>502.55778766109995</v>
      </c>
      <c r="K596" s="122">
        <v>89.910863636363601</v>
      </c>
    </row>
    <row r="597" spans="1:11" x14ac:dyDescent="0.2">
      <c r="A597" s="119" t="s">
        <v>1931</v>
      </c>
      <c r="B597" s="60" t="s">
        <v>382</v>
      </c>
      <c r="C597" s="60" t="s">
        <v>937</v>
      </c>
      <c r="D597" s="119" t="s">
        <v>235</v>
      </c>
      <c r="E597" s="119" t="s">
        <v>1077</v>
      </c>
      <c r="F597" s="120">
        <v>0.86216846200000008</v>
      </c>
      <c r="G597" s="120">
        <v>2.1810064530000002</v>
      </c>
      <c r="H597" s="75">
        <f t="shared" si="18"/>
        <v>-0.60469238373225487</v>
      </c>
      <c r="I597" s="61">
        <f t="shared" si="19"/>
        <v>8.4813064764596114E-5</v>
      </c>
      <c r="J597" s="122">
        <v>680.57237915999997</v>
      </c>
      <c r="K597" s="122">
        <v>44.255636363636398</v>
      </c>
    </row>
    <row r="598" spans="1:11" x14ac:dyDescent="0.2">
      <c r="A598" s="119" t="s">
        <v>1969</v>
      </c>
      <c r="B598" s="60" t="s">
        <v>1413</v>
      </c>
      <c r="C598" s="60" t="s">
        <v>937</v>
      </c>
      <c r="D598" s="119" t="s">
        <v>871</v>
      </c>
      <c r="E598" s="119" t="s">
        <v>236</v>
      </c>
      <c r="F598" s="120">
        <v>0.85337251000000003</v>
      </c>
      <c r="G598" s="120">
        <v>0.42694705999999999</v>
      </c>
      <c r="H598" s="75">
        <f t="shared" si="18"/>
        <v>0.99877827944288944</v>
      </c>
      <c r="I598" s="61">
        <f t="shared" si="19"/>
        <v>8.3947791120844712E-5</v>
      </c>
      <c r="J598" s="122">
        <v>195.26346328</v>
      </c>
      <c r="K598" s="122">
        <v>18.394454545454501</v>
      </c>
    </row>
    <row r="599" spans="1:11" x14ac:dyDescent="0.2">
      <c r="A599" s="119" t="s">
        <v>2509</v>
      </c>
      <c r="B599" s="60" t="s">
        <v>866</v>
      </c>
      <c r="C599" s="60" t="s">
        <v>2003</v>
      </c>
      <c r="D599" s="119" t="s">
        <v>235</v>
      </c>
      <c r="E599" s="119" t="s">
        <v>236</v>
      </c>
      <c r="F599" s="120">
        <v>0.83971799999999996</v>
      </c>
      <c r="G599" s="120">
        <v>0</v>
      </c>
      <c r="H599" s="75" t="str">
        <f t="shared" si="18"/>
        <v/>
      </c>
      <c r="I599" s="61">
        <f t="shared" si="19"/>
        <v>8.2604572374159879E-5</v>
      </c>
      <c r="J599" s="122">
        <v>6.7980748600000007</v>
      </c>
      <c r="K599" s="122">
        <v>12.7886363636364</v>
      </c>
    </row>
    <row r="600" spans="1:11" x14ac:dyDescent="0.2">
      <c r="A600" s="119" t="s">
        <v>2266</v>
      </c>
      <c r="B600" s="60" t="s">
        <v>422</v>
      </c>
      <c r="C600" s="60" t="s">
        <v>933</v>
      </c>
      <c r="D600" s="119" t="s">
        <v>234</v>
      </c>
      <c r="E600" s="119" t="s">
        <v>1077</v>
      </c>
      <c r="F600" s="120">
        <v>0.83151992500000005</v>
      </c>
      <c r="G600" s="120">
        <v>3.0833020380000002</v>
      </c>
      <c r="H600" s="75">
        <f t="shared" si="18"/>
        <v>-0.73031512490441264</v>
      </c>
      <c r="I600" s="61">
        <f t="shared" si="19"/>
        <v>8.1798112967946973E-5</v>
      </c>
      <c r="J600" s="122">
        <v>16.40328324</v>
      </c>
      <c r="K600" s="122">
        <v>23.526</v>
      </c>
    </row>
    <row r="601" spans="1:11" x14ac:dyDescent="0.2">
      <c r="A601" s="119" t="s">
        <v>1913</v>
      </c>
      <c r="B601" s="60" t="s">
        <v>2857</v>
      </c>
      <c r="C601" s="60" t="s">
        <v>937</v>
      </c>
      <c r="D601" s="119" t="s">
        <v>871</v>
      </c>
      <c r="E601" s="119" t="s">
        <v>236</v>
      </c>
      <c r="F601" s="120">
        <v>0.81706140000000005</v>
      </c>
      <c r="G601" s="120">
        <v>1.1960432600000002</v>
      </c>
      <c r="H601" s="75">
        <f t="shared" si="18"/>
        <v>-0.31686300376794063</v>
      </c>
      <c r="I601" s="61">
        <f t="shared" si="19"/>
        <v>8.0375801817315331E-5</v>
      </c>
      <c r="J601" s="122">
        <v>171.59287068</v>
      </c>
      <c r="K601" s="122">
        <v>30.898318181818201</v>
      </c>
    </row>
    <row r="602" spans="1:11" x14ac:dyDescent="0.2">
      <c r="A602" s="119" t="s">
        <v>2420</v>
      </c>
      <c r="B602" s="60" t="s">
        <v>310</v>
      </c>
      <c r="C602" s="60" t="s">
        <v>934</v>
      </c>
      <c r="D602" s="119" t="s">
        <v>234</v>
      </c>
      <c r="E602" s="119" t="s">
        <v>1077</v>
      </c>
      <c r="F602" s="120">
        <v>0.81503228999999999</v>
      </c>
      <c r="G602" s="120">
        <v>6.6948600000000011E-2</v>
      </c>
      <c r="H602" s="75">
        <f t="shared" si="18"/>
        <v>11.174000501877558</v>
      </c>
      <c r="I602" s="61">
        <f t="shared" si="19"/>
        <v>8.017619461126505E-5</v>
      </c>
      <c r="J602" s="122">
        <v>7.7683450700000005</v>
      </c>
      <c r="K602" s="122">
        <v>79.784636363636395</v>
      </c>
    </row>
    <row r="603" spans="1:11" x14ac:dyDescent="0.2">
      <c r="A603" s="119" t="s">
        <v>2889</v>
      </c>
      <c r="B603" s="60" t="s">
        <v>2890</v>
      </c>
      <c r="C603" s="60" t="s">
        <v>1027</v>
      </c>
      <c r="D603" s="119" t="s">
        <v>235</v>
      </c>
      <c r="E603" s="119" t="s">
        <v>236</v>
      </c>
      <c r="F603" s="120">
        <v>0.81402375000000005</v>
      </c>
      <c r="G603" s="120"/>
      <c r="H603" s="75"/>
      <c r="I603" s="61"/>
      <c r="J603" s="122">
        <v>3.6574999999999998</v>
      </c>
      <c r="K603" s="122">
        <v>62.370571428571402</v>
      </c>
    </row>
    <row r="604" spans="1:11" x14ac:dyDescent="0.2">
      <c r="A604" s="119" t="s">
        <v>1967</v>
      </c>
      <c r="B604" s="60" t="s">
        <v>409</v>
      </c>
      <c r="C604" s="60" t="s">
        <v>937</v>
      </c>
      <c r="D604" s="119" t="s">
        <v>235</v>
      </c>
      <c r="E604" s="119" t="s">
        <v>236</v>
      </c>
      <c r="F604" s="120">
        <v>0.81288894999999994</v>
      </c>
      <c r="G604" s="120">
        <v>0.17128860999999998</v>
      </c>
      <c r="H604" s="75">
        <f t="shared" ref="H604:H646" si="20">IF(ISERROR(F604/G604-1),"",IF((F604/G604-1)&gt;10000%,"",F604/G604-1))</f>
        <v>3.7457268174457132</v>
      </c>
      <c r="I604" s="61">
        <f t="shared" ref="I604:I646" si="21">F604/$F$1053</f>
        <v>7.9965350394334557E-5</v>
      </c>
      <c r="J604" s="122">
        <v>54.513048920000003</v>
      </c>
      <c r="K604" s="122">
        <v>18.262318181818198</v>
      </c>
    </row>
    <row r="605" spans="1:11" x14ac:dyDescent="0.2">
      <c r="A605" s="119" t="s">
        <v>2934</v>
      </c>
      <c r="B605" s="60" t="s">
        <v>1076</v>
      </c>
      <c r="C605" s="60" t="s">
        <v>696</v>
      </c>
      <c r="D605" s="119" t="s">
        <v>234</v>
      </c>
      <c r="E605" s="119" t="s">
        <v>1077</v>
      </c>
      <c r="F605" s="120">
        <v>0.81051684199999996</v>
      </c>
      <c r="G605" s="120">
        <v>0.15257669000000001</v>
      </c>
      <c r="H605" s="75">
        <f t="shared" si="20"/>
        <v>4.3121931141644234</v>
      </c>
      <c r="I605" s="61">
        <f t="shared" si="21"/>
        <v>7.9732001857128832E-5</v>
      </c>
      <c r="J605" s="122">
        <v>5.1496785000000003</v>
      </c>
      <c r="K605" s="122">
        <v>135.88168181818199</v>
      </c>
    </row>
    <row r="606" spans="1:11" x14ac:dyDescent="0.2">
      <c r="A606" s="119" t="s">
        <v>2414</v>
      </c>
      <c r="B606" s="60" t="s">
        <v>92</v>
      </c>
      <c r="C606" s="60" t="s">
        <v>939</v>
      </c>
      <c r="D606" s="119" t="s">
        <v>235</v>
      </c>
      <c r="E606" s="119" t="s">
        <v>236</v>
      </c>
      <c r="F606" s="120">
        <v>0.80010168000000004</v>
      </c>
      <c r="G606" s="120">
        <v>0.24944315</v>
      </c>
      <c r="H606" s="75">
        <f t="shared" si="20"/>
        <v>2.2075512195865072</v>
      </c>
      <c r="I606" s="61">
        <f t="shared" si="21"/>
        <v>7.8707443608743547E-5</v>
      </c>
      <c r="J606" s="122">
        <v>191.06001165000001</v>
      </c>
      <c r="K606" s="122">
        <v>28.074181818181799</v>
      </c>
    </row>
    <row r="607" spans="1:11" x14ac:dyDescent="0.2">
      <c r="A607" s="119" t="s">
        <v>2333</v>
      </c>
      <c r="B607" s="60" t="s">
        <v>960</v>
      </c>
      <c r="C607" s="60" t="s">
        <v>937</v>
      </c>
      <c r="D607" s="119" t="s">
        <v>235</v>
      </c>
      <c r="E607" s="119" t="s">
        <v>236</v>
      </c>
      <c r="F607" s="120">
        <v>0.797535934</v>
      </c>
      <c r="G607" s="120">
        <v>3.0781513330000001</v>
      </c>
      <c r="H607" s="75">
        <f t="shared" si="20"/>
        <v>-0.74090424812781608</v>
      </c>
      <c r="I607" s="61">
        <f t="shared" si="21"/>
        <v>7.8455046552647676E-5</v>
      </c>
      <c r="J607" s="122">
        <v>14.591970869999999</v>
      </c>
      <c r="K607" s="122">
        <v>93.263000000000005</v>
      </c>
    </row>
    <row r="608" spans="1:11" x14ac:dyDescent="0.2">
      <c r="A608" s="119" t="s">
        <v>2748</v>
      </c>
      <c r="B608" s="60" t="s">
        <v>600</v>
      </c>
      <c r="C608" s="60" t="s">
        <v>938</v>
      </c>
      <c r="D608" s="119" t="s">
        <v>234</v>
      </c>
      <c r="E608" s="119" t="s">
        <v>1077</v>
      </c>
      <c r="F608" s="120">
        <v>0.79745140000000003</v>
      </c>
      <c r="G608" s="120">
        <v>0.88118742000000005</v>
      </c>
      <c r="H608" s="75">
        <f t="shared" si="20"/>
        <v>-9.5026345246735366E-2</v>
      </c>
      <c r="I608" s="61">
        <f t="shared" si="21"/>
        <v>7.8446730790783479E-5</v>
      </c>
      <c r="J608" s="122">
        <v>64.04819972</v>
      </c>
      <c r="K608" s="122">
        <v>19.404590909090899</v>
      </c>
    </row>
    <row r="609" spans="1:11" x14ac:dyDescent="0.2">
      <c r="A609" s="119" t="s">
        <v>2408</v>
      </c>
      <c r="B609" s="60" t="s">
        <v>161</v>
      </c>
      <c r="C609" s="60" t="s">
        <v>169</v>
      </c>
      <c r="D609" s="119" t="s">
        <v>235</v>
      </c>
      <c r="E609" s="119" t="s">
        <v>1077</v>
      </c>
      <c r="F609" s="120">
        <v>0.79329959999999999</v>
      </c>
      <c r="G609" s="120">
        <v>1.1707499999999999E-2</v>
      </c>
      <c r="H609" s="75">
        <f t="shared" si="20"/>
        <v>66.759948750800774</v>
      </c>
      <c r="I609" s="61">
        <f t="shared" si="21"/>
        <v>7.8038310745502749E-5</v>
      </c>
      <c r="J609" s="122">
        <v>190.35900000000001</v>
      </c>
      <c r="K609" s="122">
        <v>63.288545454545499</v>
      </c>
    </row>
    <row r="610" spans="1:11" x14ac:dyDescent="0.2">
      <c r="A610" s="119" t="s">
        <v>2325</v>
      </c>
      <c r="B610" s="60" t="s">
        <v>448</v>
      </c>
      <c r="C610" s="60" t="s">
        <v>937</v>
      </c>
      <c r="D610" s="119" t="s">
        <v>235</v>
      </c>
      <c r="E610" s="119" t="s">
        <v>236</v>
      </c>
      <c r="F610" s="120">
        <v>0.79043018999999992</v>
      </c>
      <c r="G610" s="120">
        <v>1.4736729129999999</v>
      </c>
      <c r="H610" s="75">
        <f t="shared" si="20"/>
        <v>-0.46363254489702355</v>
      </c>
      <c r="I610" s="61">
        <f t="shared" si="21"/>
        <v>7.7756041714689854E-5</v>
      </c>
      <c r="J610" s="122">
        <v>20.833796550000002</v>
      </c>
      <c r="K610" s="122">
        <v>41.243227272727303</v>
      </c>
    </row>
    <row r="611" spans="1:11" x14ac:dyDescent="0.2">
      <c r="A611" s="119" t="s">
        <v>1873</v>
      </c>
      <c r="B611" s="60" t="s">
        <v>202</v>
      </c>
      <c r="C611" s="60" t="s">
        <v>937</v>
      </c>
      <c r="D611" s="119" t="s">
        <v>235</v>
      </c>
      <c r="E611" s="119" t="s">
        <v>1077</v>
      </c>
      <c r="F611" s="120">
        <v>0.79037655699999998</v>
      </c>
      <c r="G611" s="120">
        <v>7.5583400000000002E-3</v>
      </c>
      <c r="H611" s="75" t="str">
        <f t="shared" si="20"/>
        <v/>
      </c>
      <c r="I611" s="61">
        <f t="shared" si="21"/>
        <v>7.7750765739862434E-5</v>
      </c>
      <c r="J611" s="122">
        <v>652.28185619999988</v>
      </c>
      <c r="K611" s="122">
        <v>19.0625454545455</v>
      </c>
    </row>
    <row r="612" spans="1:11" x14ac:dyDescent="0.2">
      <c r="A612" s="119" t="s">
        <v>2547</v>
      </c>
      <c r="B612" s="60" t="s">
        <v>208</v>
      </c>
      <c r="C612" s="60" t="s">
        <v>932</v>
      </c>
      <c r="D612" s="119" t="s">
        <v>234</v>
      </c>
      <c r="E612" s="119" t="s">
        <v>1077</v>
      </c>
      <c r="F612" s="120">
        <v>0.78951510499999999</v>
      </c>
      <c r="G612" s="120">
        <v>1.4505643700000002</v>
      </c>
      <c r="H612" s="75">
        <f t="shared" si="20"/>
        <v>-0.45571866969267971</v>
      </c>
      <c r="I612" s="61">
        <f t="shared" si="21"/>
        <v>7.7666023154755441E-5</v>
      </c>
      <c r="J612" s="122">
        <v>17.344134</v>
      </c>
      <c r="K612" s="122">
        <v>10.9036818181818</v>
      </c>
    </row>
    <row r="613" spans="1:11" x14ac:dyDescent="0.2">
      <c r="A613" s="119" t="s">
        <v>2847</v>
      </c>
      <c r="B613" s="60" t="s">
        <v>2848</v>
      </c>
      <c r="C613" s="60" t="s">
        <v>2042</v>
      </c>
      <c r="D613" s="119" t="s">
        <v>235</v>
      </c>
      <c r="E613" s="119" t="s">
        <v>1077</v>
      </c>
      <c r="F613" s="120">
        <v>0.78882372000000001</v>
      </c>
      <c r="G613" s="120">
        <v>2.6725028700000002</v>
      </c>
      <c r="H613" s="75">
        <f t="shared" si="20"/>
        <v>-0.70483709153135543</v>
      </c>
      <c r="I613" s="61">
        <f t="shared" si="21"/>
        <v>7.7598010366806505E-5</v>
      </c>
      <c r="J613" s="122">
        <v>192.70985377600002</v>
      </c>
      <c r="K613" s="122">
        <v>146.591681818182</v>
      </c>
    </row>
    <row r="614" spans="1:11" x14ac:dyDescent="0.2">
      <c r="A614" s="119" t="s">
        <v>1793</v>
      </c>
      <c r="B614" s="60" t="s">
        <v>300</v>
      </c>
      <c r="C614" s="60" t="s">
        <v>696</v>
      </c>
      <c r="D614" s="119" t="s">
        <v>234</v>
      </c>
      <c r="E614" s="119" t="s">
        <v>1077</v>
      </c>
      <c r="F614" s="120">
        <v>0.78724159999999999</v>
      </c>
      <c r="G614" s="120">
        <v>0.21303260000000002</v>
      </c>
      <c r="H614" s="75">
        <f t="shared" si="20"/>
        <v>2.6954043653412665</v>
      </c>
      <c r="I614" s="61">
        <f t="shared" si="21"/>
        <v>7.7442374372288576E-5</v>
      </c>
      <c r="J614" s="122">
        <v>13.862804692800001</v>
      </c>
      <c r="K614" s="122">
        <v>22.6108181818182</v>
      </c>
    </row>
    <row r="615" spans="1:11" x14ac:dyDescent="0.2">
      <c r="A615" s="119" t="s">
        <v>2117</v>
      </c>
      <c r="B615" s="60" t="s">
        <v>1091</v>
      </c>
      <c r="C615" s="60" t="s">
        <v>1027</v>
      </c>
      <c r="D615" s="119" t="s">
        <v>235</v>
      </c>
      <c r="E615" s="119" t="s">
        <v>236</v>
      </c>
      <c r="F615" s="120">
        <v>0.78521901000000005</v>
      </c>
      <c r="G615" s="120">
        <v>0.99102996999999993</v>
      </c>
      <c r="H615" s="75">
        <f t="shared" si="20"/>
        <v>-0.20767380021817095</v>
      </c>
      <c r="I615" s="61">
        <f t="shared" si="21"/>
        <v>7.7243408550383783E-5</v>
      </c>
      <c r="J615" s="122">
        <v>13.8337561822</v>
      </c>
      <c r="K615" s="122">
        <v>37.836181818181799</v>
      </c>
    </row>
    <row r="616" spans="1:11" x14ac:dyDescent="0.2">
      <c r="A616" s="119" t="s">
        <v>2104</v>
      </c>
      <c r="B616" s="60" t="s">
        <v>1468</v>
      </c>
      <c r="C616" s="60" t="s">
        <v>1027</v>
      </c>
      <c r="D616" s="119" t="s">
        <v>235</v>
      </c>
      <c r="E616" s="119" t="s">
        <v>236</v>
      </c>
      <c r="F616" s="120">
        <v>0.77901677000000003</v>
      </c>
      <c r="G616" s="120">
        <v>0.44578542999999998</v>
      </c>
      <c r="H616" s="75">
        <f t="shared" si="20"/>
        <v>0.74751509936069471</v>
      </c>
      <c r="I616" s="61">
        <f t="shared" si="21"/>
        <v>7.6633283028527748E-5</v>
      </c>
      <c r="J616" s="122">
        <v>16.5996655352</v>
      </c>
      <c r="K616" s="122">
        <v>26.466409090909099</v>
      </c>
    </row>
    <row r="617" spans="1:11" x14ac:dyDescent="0.2">
      <c r="A617" s="119" t="s">
        <v>2557</v>
      </c>
      <c r="B617" s="60" t="s">
        <v>72</v>
      </c>
      <c r="C617" s="60" t="s">
        <v>932</v>
      </c>
      <c r="D617" s="119" t="s">
        <v>234</v>
      </c>
      <c r="E617" s="119" t="s">
        <v>1077</v>
      </c>
      <c r="F617" s="120">
        <v>0.7782936800000001</v>
      </c>
      <c r="G617" s="120">
        <v>0.75330633999999996</v>
      </c>
      <c r="H617" s="75">
        <f t="shared" si="20"/>
        <v>3.3170223948998157E-2</v>
      </c>
      <c r="I617" s="61">
        <f t="shared" si="21"/>
        <v>7.6562151362613676E-5</v>
      </c>
      <c r="J617" s="122">
        <v>10.414096839999999</v>
      </c>
      <c r="K617" s="122">
        <v>18.857454545454502</v>
      </c>
    </row>
    <row r="618" spans="1:11" x14ac:dyDescent="0.2">
      <c r="A618" s="119" t="s">
        <v>1130</v>
      </c>
      <c r="B618" s="60" t="s">
        <v>1290</v>
      </c>
      <c r="C618" s="60" t="s">
        <v>520</v>
      </c>
      <c r="D618" s="119" t="s">
        <v>234</v>
      </c>
      <c r="E618" s="119" t="s">
        <v>1077</v>
      </c>
      <c r="F618" s="120">
        <v>0.77555514000000003</v>
      </c>
      <c r="G618" s="120">
        <v>1.01352584</v>
      </c>
      <c r="H618" s="75">
        <f t="shared" si="20"/>
        <v>-0.23479490172643258</v>
      </c>
      <c r="I618" s="61">
        <f t="shared" si="21"/>
        <v>7.6292756249457202E-5</v>
      </c>
      <c r="J618" s="122">
        <v>23.733008640000001</v>
      </c>
      <c r="K618" s="122">
        <v>137.812409090909</v>
      </c>
    </row>
    <row r="619" spans="1:11" x14ac:dyDescent="0.2">
      <c r="A619" s="119" t="s">
        <v>1080</v>
      </c>
      <c r="B619" s="119" t="s">
        <v>686</v>
      </c>
      <c r="C619" s="119" t="s">
        <v>935</v>
      </c>
      <c r="D619" s="119" t="s">
        <v>234</v>
      </c>
      <c r="E619" s="119" t="s">
        <v>1077</v>
      </c>
      <c r="F619" s="120">
        <v>0.77365037999999997</v>
      </c>
      <c r="G619" s="120">
        <v>4.8511384400000006</v>
      </c>
      <c r="H619" s="75">
        <f t="shared" si="20"/>
        <v>-0.84052189201180583</v>
      </c>
      <c r="I619" s="121">
        <f t="shared" si="21"/>
        <v>7.610538157691784E-5</v>
      </c>
      <c r="J619" s="122">
        <v>247.25663287999998</v>
      </c>
      <c r="K619" s="122">
        <v>14.1113181818182</v>
      </c>
    </row>
    <row r="620" spans="1:11" x14ac:dyDescent="0.2">
      <c r="A620" s="119" t="s">
        <v>1953</v>
      </c>
      <c r="B620" s="60" t="s">
        <v>193</v>
      </c>
      <c r="C620" s="60" t="s">
        <v>937</v>
      </c>
      <c r="D620" s="119" t="s">
        <v>235</v>
      </c>
      <c r="E620" s="119" t="s">
        <v>1077</v>
      </c>
      <c r="F620" s="120">
        <v>0.76955920999999994</v>
      </c>
      <c r="G620" s="120">
        <v>0.80022403500000006</v>
      </c>
      <c r="H620" s="75">
        <f t="shared" si="20"/>
        <v>-3.8320299889517906E-2</v>
      </c>
      <c r="I620" s="61">
        <f t="shared" si="21"/>
        <v>7.5702925813959324E-5</v>
      </c>
      <c r="J620" s="122">
        <v>158.71080995</v>
      </c>
      <c r="K620" s="122">
        <v>25.023636363636399</v>
      </c>
    </row>
    <row r="621" spans="1:11" x14ac:dyDescent="0.2">
      <c r="A621" s="119" t="s">
        <v>2221</v>
      </c>
      <c r="B621" s="119" t="s">
        <v>237</v>
      </c>
      <c r="C621" s="119" t="s">
        <v>933</v>
      </c>
      <c r="D621" s="119" t="s">
        <v>234</v>
      </c>
      <c r="E621" s="119" t="s">
        <v>1077</v>
      </c>
      <c r="F621" s="120">
        <v>0.76952160300000005</v>
      </c>
      <c r="G621" s="120">
        <v>0.30819781099999999</v>
      </c>
      <c r="H621" s="75">
        <f t="shared" si="20"/>
        <v>1.496843181666855</v>
      </c>
      <c r="I621" s="121">
        <f t="shared" si="21"/>
        <v>7.5699226345622022E-5</v>
      </c>
      <c r="J621" s="122">
        <v>16.005875660000001</v>
      </c>
      <c r="K621" s="122">
        <v>2.1445454545454501</v>
      </c>
    </row>
    <row r="622" spans="1:11" x14ac:dyDescent="0.2">
      <c r="A622" s="119" t="s">
        <v>2932</v>
      </c>
      <c r="B622" s="60" t="s">
        <v>1071</v>
      </c>
      <c r="C622" s="60" t="s">
        <v>696</v>
      </c>
      <c r="D622" s="119" t="s">
        <v>234</v>
      </c>
      <c r="E622" s="119" t="s">
        <v>1077</v>
      </c>
      <c r="F622" s="120">
        <v>0.75467387500000005</v>
      </c>
      <c r="G622" s="120">
        <v>0.14252726000000002</v>
      </c>
      <c r="H622" s="75">
        <f t="shared" si="20"/>
        <v>4.2949441040261345</v>
      </c>
      <c r="I622" s="61">
        <f t="shared" si="21"/>
        <v>7.4238628594748698E-5</v>
      </c>
      <c r="J622" s="122">
        <v>4.3745977599999994</v>
      </c>
      <c r="K622" s="122">
        <v>105.125772727273</v>
      </c>
    </row>
    <row r="623" spans="1:11" x14ac:dyDescent="0.2">
      <c r="A623" s="119" t="s">
        <v>1886</v>
      </c>
      <c r="B623" s="119" t="s">
        <v>824</v>
      </c>
      <c r="C623" s="119" t="s">
        <v>937</v>
      </c>
      <c r="D623" s="119" t="s">
        <v>235</v>
      </c>
      <c r="E623" s="119" t="s">
        <v>1077</v>
      </c>
      <c r="F623" s="120">
        <v>0.74805644999999998</v>
      </c>
      <c r="G623" s="120">
        <v>17.50239011</v>
      </c>
      <c r="H623" s="75">
        <f t="shared" si="20"/>
        <v>-0.95725975450789447</v>
      </c>
      <c r="I623" s="121">
        <f t="shared" si="21"/>
        <v>7.3587660576505577E-5</v>
      </c>
      <c r="J623" s="122"/>
      <c r="K623" s="122">
        <v>10.7308</v>
      </c>
    </row>
    <row r="624" spans="1:11" x14ac:dyDescent="0.2">
      <c r="A624" s="119" t="s">
        <v>2737</v>
      </c>
      <c r="B624" s="60" t="s">
        <v>605</v>
      </c>
      <c r="C624" s="60" t="s">
        <v>938</v>
      </c>
      <c r="D624" s="119" t="s">
        <v>234</v>
      </c>
      <c r="E624" s="119" t="s">
        <v>1077</v>
      </c>
      <c r="F624" s="120">
        <v>0.74639613000000005</v>
      </c>
      <c r="G624" s="120">
        <v>1.25300547</v>
      </c>
      <c r="H624" s="75">
        <f t="shared" si="20"/>
        <v>-0.40431534588592011</v>
      </c>
      <c r="I624" s="61">
        <f t="shared" si="21"/>
        <v>7.3424331907113874E-5</v>
      </c>
      <c r="J624" s="122">
        <v>45.394088700000005</v>
      </c>
      <c r="K624" s="122">
        <v>13.6622272727273</v>
      </c>
    </row>
    <row r="625" spans="1:11" x14ac:dyDescent="0.2">
      <c r="A625" s="119" t="s">
        <v>2306</v>
      </c>
      <c r="B625" s="60" t="s">
        <v>962</v>
      </c>
      <c r="C625" s="60" t="s">
        <v>937</v>
      </c>
      <c r="D625" s="119" t="s">
        <v>235</v>
      </c>
      <c r="E625" s="119" t="s">
        <v>236</v>
      </c>
      <c r="F625" s="120">
        <v>0.74368868700000001</v>
      </c>
      <c r="G625" s="120">
        <v>1.803005145</v>
      </c>
      <c r="H625" s="75">
        <f t="shared" si="20"/>
        <v>-0.58752825023136579</v>
      </c>
      <c r="I625" s="61">
        <f t="shared" si="21"/>
        <v>7.3157995861867245E-5</v>
      </c>
      <c r="J625" s="122">
        <v>11.809626</v>
      </c>
      <c r="K625" s="122">
        <v>65.759863636363605</v>
      </c>
    </row>
    <row r="626" spans="1:11" x14ac:dyDescent="0.2">
      <c r="A626" s="119" t="s">
        <v>2658</v>
      </c>
      <c r="B626" s="60" t="s">
        <v>2659</v>
      </c>
      <c r="C626" s="60" t="s">
        <v>932</v>
      </c>
      <c r="D626" s="119" t="s">
        <v>234</v>
      </c>
      <c r="E626" s="119" t="s">
        <v>1077</v>
      </c>
      <c r="F626" s="120">
        <v>0.73636628000000004</v>
      </c>
      <c r="G626" s="120">
        <v>5.6351749999999999E-2</v>
      </c>
      <c r="H626" s="75">
        <f t="shared" si="20"/>
        <v>12.067318761174233</v>
      </c>
      <c r="I626" s="61">
        <f t="shared" si="21"/>
        <v>7.2437677494290796E-5</v>
      </c>
      <c r="J626" s="122">
        <v>23.930265869999999</v>
      </c>
      <c r="K626" s="122">
        <v>33.106636363636397</v>
      </c>
    </row>
    <row r="627" spans="1:11" x14ac:dyDescent="0.2">
      <c r="A627" s="119" t="s">
        <v>2198</v>
      </c>
      <c r="B627" s="60" t="s">
        <v>452</v>
      </c>
      <c r="C627" s="60" t="s">
        <v>933</v>
      </c>
      <c r="D627" s="119" t="s">
        <v>234</v>
      </c>
      <c r="E627" s="119" t="s">
        <v>1077</v>
      </c>
      <c r="F627" s="120">
        <v>0.73619416299999996</v>
      </c>
      <c r="G627" s="120">
        <v>0.37761316899999997</v>
      </c>
      <c r="H627" s="75">
        <f t="shared" si="20"/>
        <v>0.94959875194395038</v>
      </c>
      <c r="I627" s="61">
        <f t="shared" si="21"/>
        <v>7.2420746034939772E-5</v>
      </c>
      <c r="J627" s="122">
        <v>54.874555619999995</v>
      </c>
      <c r="K627" s="122">
        <v>11.9791363636364</v>
      </c>
    </row>
    <row r="628" spans="1:11" x14ac:dyDescent="0.2">
      <c r="A628" s="119" t="s">
        <v>2258</v>
      </c>
      <c r="B628" s="60" t="s">
        <v>486</v>
      </c>
      <c r="C628" s="60" t="s">
        <v>933</v>
      </c>
      <c r="D628" s="119" t="s">
        <v>234</v>
      </c>
      <c r="E628" s="119" t="s">
        <v>1077</v>
      </c>
      <c r="F628" s="120">
        <v>0.73043027999999999</v>
      </c>
      <c r="G628" s="120">
        <v>4.1961933820000006</v>
      </c>
      <c r="H628" s="75">
        <f t="shared" si="20"/>
        <v>-0.82593026262010349</v>
      </c>
      <c r="I628" s="61">
        <f t="shared" si="21"/>
        <v>7.185374248085412E-5</v>
      </c>
      <c r="J628" s="122">
        <v>40.596456930000002</v>
      </c>
      <c r="K628" s="122">
        <v>12.3075909090909</v>
      </c>
    </row>
    <row r="629" spans="1:11" x14ac:dyDescent="0.2">
      <c r="A629" s="119" t="s">
        <v>2831</v>
      </c>
      <c r="B629" s="60" t="s">
        <v>508</v>
      </c>
      <c r="C629" s="60" t="s">
        <v>696</v>
      </c>
      <c r="D629" s="119" t="s">
        <v>235</v>
      </c>
      <c r="E629" s="119" t="s">
        <v>236</v>
      </c>
      <c r="F629" s="120">
        <v>0.72882913999999999</v>
      </c>
      <c r="G629" s="120">
        <v>2.0307811499999997</v>
      </c>
      <c r="H629" s="75">
        <f t="shared" si="20"/>
        <v>-0.64110896932443939</v>
      </c>
      <c r="I629" s="61">
        <f t="shared" si="21"/>
        <v>7.1696235454672523E-5</v>
      </c>
      <c r="J629" s="122">
        <v>10.862973884600001</v>
      </c>
      <c r="K629" s="122">
        <v>169.432473684211</v>
      </c>
    </row>
    <row r="630" spans="1:11" x14ac:dyDescent="0.2">
      <c r="A630" s="119" t="s">
        <v>2789</v>
      </c>
      <c r="B630" s="60" t="s">
        <v>1612</v>
      </c>
      <c r="C630" s="60" t="s">
        <v>938</v>
      </c>
      <c r="D630" s="119" t="s">
        <v>234</v>
      </c>
      <c r="E630" s="119" t="s">
        <v>1077</v>
      </c>
      <c r="F630" s="120">
        <v>0.72858266999999999</v>
      </c>
      <c r="G630" s="120">
        <v>0.51823516999999997</v>
      </c>
      <c r="H630" s="75">
        <f t="shared" si="20"/>
        <v>0.40589198143383443</v>
      </c>
      <c r="I630" s="61">
        <f t="shared" si="21"/>
        <v>7.1671989756767916E-5</v>
      </c>
      <c r="J630" s="122">
        <v>6.8642000000000003</v>
      </c>
      <c r="K630" s="122">
        <v>121.051272727273</v>
      </c>
    </row>
    <row r="631" spans="1:11" x14ac:dyDescent="0.2">
      <c r="A631" s="119" t="s">
        <v>1973</v>
      </c>
      <c r="B631" s="60" t="s">
        <v>1538</v>
      </c>
      <c r="C631" s="60" t="s">
        <v>1030</v>
      </c>
      <c r="D631" s="119" t="s">
        <v>234</v>
      </c>
      <c r="E631" s="119" t="s">
        <v>1077</v>
      </c>
      <c r="F631" s="120">
        <v>0.72559768000000002</v>
      </c>
      <c r="G631" s="120">
        <v>1.6611181799999999</v>
      </c>
      <c r="H631" s="75">
        <f t="shared" si="20"/>
        <v>-0.56318720200870953</v>
      </c>
      <c r="I631" s="61">
        <f t="shared" si="21"/>
        <v>7.137835091314287E-5</v>
      </c>
      <c r="J631" s="122">
        <v>140.22546444</v>
      </c>
      <c r="K631" s="122">
        <v>51.171681818181803</v>
      </c>
    </row>
    <row r="632" spans="1:11" x14ac:dyDescent="0.2">
      <c r="A632" s="119" t="s">
        <v>2917</v>
      </c>
      <c r="B632" s="60" t="s">
        <v>1064</v>
      </c>
      <c r="C632" s="60" t="s">
        <v>696</v>
      </c>
      <c r="D632" s="119" t="s">
        <v>234</v>
      </c>
      <c r="E632" s="119" t="s">
        <v>1077</v>
      </c>
      <c r="F632" s="120">
        <v>0.72506385500000003</v>
      </c>
      <c r="G632" s="120">
        <v>3.2445425E-2</v>
      </c>
      <c r="H632" s="75">
        <f t="shared" si="20"/>
        <v>21.347183154481719</v>
      </c>
      <c r="I632" s="61">
        <f t="shared" si="21"/>
        <v>7.1325837586231166E-5</v>
      </c>
      <c r="J632" s="122">
        <v>2.017454936</v>
      </c>
      <c r="K632" s="122">
        <v>62.309909090909102</v>
      </c>
    </row>
    <row r="633" spans="1:11" x14ac:dyDescent="0.2">
      <c r="A633" s="119" t="s">
        <v>2087</v>
      </c>
      <c r="B633" s="60" t="s">
        <v>2088</v>
      </c>
      <c r="C633" s="60" t="s">
        <v>301</v>
      </c>
      <c r="D633" s="119" t="s">
        <v>235</v>
      </c>
      <c r="E633" s="119" t="s">
        <v>236</v>
      </c>
      <c r="F633" s="120">
        <v>0.72072921999999995</v>
      </c>
      <c r="G633" s="120">
        <v>6.5224000000000004E-2</v>
      </c>
      <c r="H633" s="75">
        <f t="shared" si="20"/>
        <v>10.050061633754444</v>
      </c>
      <c r="I633" s="61">
        <f t="shared" si="21"/>
        <v>7.0899431732631416E-5</v>
      </c>
      <c r="J633" s="122">
        <v>4.2216607159999997</v>
      </c>
      <c r="K633" s="122">
        <v>48.609272727272703</v>
      </c>
    </row>
    <row r="634" spans="1:11" x14ac:dyDescent="0.2">
      <c r="A634" s="119" t="s">
        <v>2095</v>
      </c>
      <c r="B634" s="60" t="s">
        <v>2096</v>
      </c>
      <c r="C634" s="60" t="s">
        <v>301</v>
      </c>
      <c r="D634" s="119" t="s">
        <v>235</v>
      </c>
      <c r="E634" s="119" t="s">
        <v>236</v>
      </c>
      <c r="F634" s="120">
        <v>0.71159017000000002</v>
      </c>
      <c r="G634" s="120">
        <v>0.21404718</v>
      </c>
      <c r="H634" s="75">
        <f t="shared" si="20"/>
        <v>2.3244547767459491</v>
      </c>
      <c r="I634" s="61">
        <f t="shared" si="21"/>
        <v>7.0000406920544441E-5</v>
      </c>
      <c r="J634" s="122">
        <v>10.8603875876</v>
      </c>
      <c r="K634" s="122">
        <v>46.039000000000001</v>
      </c>
    </row>
    <row r="635" spans="1:11" x14ac:dyDescent="0.2">
      <c r="A635" s="119" t="s">
        <v>1930</v>
      </c>
      <c r="B635" s="60" t="s">
        <v>543</v>
      </c>
      <c r="C635" s="60" t="s">
        <v>937</v>
      </c>
      <c r="D635" s="119" t="s">
        <v>235</v>
      </c>
      <c r="E635" s="119" t="s">
        <v>236</v>
      </c>
      <c r="F635" s="120">
        <v>0.70986300499999999</v>
      </c>
      <c r="G635" s="120">
        <v>0.704973301</v>
      </c>
      <c r="H635" s="75">
        <f t="shared" si="20"/>
        <v>6.9360130278182108E-3</v>
      </c>
      <c r="I635" s="61">
        <f t="shared" si="21"/>
        <v>6.9830502588084473E-5</v>
      </c>
      <c r="J635" s="122">
        <v>86.154854060000005</v>
      </c>
      <c r="K635" s="122">
        <v>49.173863636363599</v>
      </c>
    </row>
    <row r="636" spans="1:11" x14ac:dyDescent="0.2">
      <c r="A636" s="119" t="s">
        <v>2735</v>
      </c>
      <c r="B636" s="60" t="s">
        <v>688</v>
      </c>
      <c r="C636" s="60" t="s">
        <v>938</v>
      </c>
      <c r="D636" s="119" t="s">
        <v>234</v>
      </c>
      <c r="E636" s="119" t="s">
        <v>1077</v>
      </c>
      <c r="F636" s="120">
        <v>0.70940901499999998</v>
      </c>
      <c r="G636" s="120">
        <v>2.0829485399999998</v>
      </c>
      <c r="H636" s="75">
        <f t="shared" si="20"/>
        <v>-0.65942076754330192</v>
      </c>
      <c r="I636" s="61">
        <f t="shared" si="21"/>
        <v>6.9785842773941925E-5</v>
      </c>
      <c r="J636" s="122">
        <v>47.272159439999996</v>
      </c>
      <c r="K636" s="122">
        <v>48.613181818181801</v>
      </c>
    </row>
    <row r="637" spans="1:11" x14ac:dyDescent="0.2">
      <c r="A637" s="119" t="s">
        <v>1906</v>
      </c>
      <c r="B637" s="60" t="s">
        <v>1663</v>
      </c>
      <c r="C637" s="60" t="s">
        <v>937</v>
      </c>
      <c r="D637" s="119" t="s">
        <v>871</v>
      </c>
      <c r="E637" s="119" t="s">
        <v>236</v>
      </c>
      <c r="F637" s="120">
        <v>0.7026789200000001</v>
      </c>
      <c r="G637" s="120">
        <v>3.1379499999999998E-2</v>
      </c>
      <c r="H637" s="75">
        <f t="shared" si="20"/>
        <v>21.392929141637062</v>
      </c>
      <c r="I637" s="61">
        <f t="shared" si="21"/>
        <v>6.912379120482889E-5</v>
      </c>
      <c r="J637" s="122">
        <v>112.72024198</v>
      </c>
      <c r="K637" s="122">
        <v>12.535</v>
      </c>
    </row>
    <row r="638" spans="1:11" x14ac:dyDescent="0.2">
      <c r="A638" s="119" t="s">
        <v>2127</v>
      </c>
      <c r="B638" s="60" t="s">
        <v>1087</v>
      </c>
      <c r="C638" s="60" t="s">
        <v>1027</v>
      </c>
      <c r="D638" s="119" t="s">
        <v>235</v>
      </c>
      <c r="E638" s="119" t="s">
        <v>236</v>
      </c>
      <c r="F638" s="120">
        <v>0.69948529000000004</v>
      </c>
      <c r="G638" s="120">
        <v>0.85692581999999995</v>
      </c>
      <c r="H638" s="75">
        <f t="shared" si="20"/>
        <v>-0.18372713988242284</v>
      </c>
      <c r="I638" s="61">
        <f t="shared" si="21"/>
        <v>6.8809628068548272E-5</v>
      </c>
      <c r="J638" s="122">
        <v>56.602901819840007</v>
      </c>
      <c r="K638" s="122">
        <v>33.227136363636397</v>
      </c>
    </row>
    <row r="639" spans="1:11" x14ac:dyDescent="0.2">
      <c r="A639" s="119" t="s">
        <v>2967</v>
      </c>
      <c r="B639" s="60" t="s">
        <v>1735</v>
      </c>
      <c r="C639" s="60" t="s">
        <v>696</v>
      </c>
      <c r="D639" s="119" t="s">
        <v>234</v>
      </c>
      <c r="E639" s="119" t="s">
        <v>1077</v>
      </c>
      <c r="F639" s="120">
        <v>0.69930941499999999</v>
      </c>
      <c r="G639" s="120">
        <v>0.31170413499999999</v>
      </c>
      <c r="H639" s="75">
        <f t="shared" si="20"/>
        <v>1.2435038117155552</v>
      </c>
      <c r="I639" s="61">
        <f t="shared" si="21"/>
        <v>6.8792326927967365E-5</v>
      </c>
      <c r="J639" s="122">
        <v>7.7946115320000002</v>
      </c>
      <c r="K639" s="122">
        <v>177.333909090909</v>
      </c>
    </row>
    <row r="640" spans="1:11" x14ac:dyDescent="0.2">
      <c r="A640" s="119" t="s">
        <v>1959</v>
      </c>
      <c r="B640" s="60" t="s">
        <v>333</v>
      </c>
      <c r="C640" s="60" t="s">
        <v>937</v>
      </c>
      <c r="D640" s="119" t="s">
        <v>235</v>
      </c>
      <c r="E640" s="119" t="s">
        <v>1077</v>
      </c>
      <c r="F640" s="120">
        <v>0.69401824999999995</v>
      </c>
      <c r="G640" s="120">
        <v>0.17618502</v>
      </c>
      <c r="H640" s="75">
        <f t="shared" si="20"/>
        <v>2.9391444857230198</v>
      </c>
      <c r="I640" s="61">
        <f t="shared" si="21"/>
        <v>6.8271825495121909E-5</v>
      </c>
      <c r="J640" s="122">
        <v>13.945399999999999</v>
      </c>
      <c r="K640" s="122">
        <v>153.36259090909101</v>
      </c>
    </row>
    <row r="641" spans="1:11" x14ac:dyDescent="0.2">
      <c r="A641" s="119" t="s">
        <v>2787</v>
      </c>
      <c r="B641" s="60" t="s">
        <v>344</v>
      </c>
      <c r="C641" s="60" t="s">
        <v>938</v>
      </c>
      <c r="D641" s="119" t="s">
        <v>234</v>
      </c>
      <c r="E641" s="119" t="s">
        <v>1077</v>
      </c>
      <c r="F641" s="120">
        <v>0.69319289000000006</v>
      </c>
      <c r="G641" s="120">
        <v>0.46500464000000002</v>
      </c>
      <c r="H641" s="75">
        <f t="shared" si="20"/>
        <v>0.49072252268278449</v>
      </c>
      <c r="I641" s="61">
        <f t="shared" si="21"/>
        <v>6.8190633345073051E-5</v>
      </c>
      <c r="J641" s="122">
        <v>7.0520185399999997</v>
      </c>
      <c r="K641" s="122">
        <v>69.280681818181804</v>
      </c>
    </row>
    <row r="642" spans="1:11" x14ac:dyDescent="0.2">
      <c r="A642" s="119" t="s">
        <v>2929</v>
      </c>
      <c r="B642" s="60" t="s">
        <v>1072</v>
      </c>
      <c r="C642" s="60" t="s">
        <v>696</v>
      </c>
      <c r="D642" s="119" t="s">
        <v>235</v>
      </c>
      <c r="E642" s="119" t="s">
        <v>1077</v>
      </c>
      <c r="F642" s="120">
        <v>0.68927603000000004</v>
      </c>
      <c r="G642" s="120">
        <v>1.65978651</v>
      </c>
      <c r="H642" s="75">
        <f t="shared" si="20"/>
        <v>-0.58472006740192151</v>
      </c>
      <c r="I642" s="61">
        <f t="shared" si="21"/>
        <v>6.780532477082615E-5</v>
      </c>
      <c r="J642" s="122">
        <v>21.624669906000001</v>
      </c>
      <c r="K642" s="122">
        <v>72.045409090909104</v>
      </c>
    </row>
    <row r="643" spans="1:11" x14ac:dyDescent="0.2">
      <c r="A643" s="119" t="s">
        <v>2785</v>
      </c>
      <c r="B643" s="60" t="s">
        <v>616</v>
      </c>
      <c r="C643" s="60" t="s">
        <v>938</v>
      </c>
      <c r="D643" s="119" t="s">
        <v>235</v>
      </c>
      <c r="E643" s="119" t="s">
        <v>1077</v>
      </c>
      <c r="F643" s="120">
        <v>0.68472831999999995</v>
      </c>
      <c r="G643" s="120">
        <v>0.13184400899999998</v>
      </c>
      <c r="H643" s="75">
        <f t="shared" si="20"/>
        <v>4.1934731444642281</v>
      </c>
      <c r="I643" s="61">
        <f t="shared" si="21"/>
        <v>6.7357958345631394E-5</v>
      </c>
      <c r="J643" s="122">
        <v>609.98928000000001</v>
      </c>
      <c r="K643" s="122">
        <v>4.6330909090909103</v>
      </c>
    </row>
    <row r="644" spans="1:11" x14ac:dyDescent="0.2">
      <c r="A644" s="119" t="s">
        <v>2394</v>
      </c>
      <c r="B644" s="60" t="s">
        <v>123</v>
      </c>
      <c r="C644" s="60" t="s">
        <v>696</v>
      </c>
      <c r="D644" s="119" t="s">
        <v>234</v>
      </c>
      <c r="E644" s="119" t="s">
        <v>1077</v>
      </c>
      <c r="F644" s="120">
        <v>0.6828894350000001</v>
      </c>
      <c r="G644" s="120">
        <v>2.0399445100000002</v>
      </c>
      <c r="H644" s="75">
        <f t="shared" si="20"/>
        <v>-0.66524117119244575</v>
      </c>
      <c r="I644" s="61">
        <f t="shared" si="21"/>
        <v>6.7177063915512894E-5</v>
      </c>
      <c r="J644" s="122">
        <v>22.2711989274</v>
      </c>
      <c r="K644" s="122">
        <v>16.2729545454545</v>
      </c>
    </row>
    <row r="645" spans="1:11" x14ac:dyDescent="0.2">
      <c r="A645" s="119" t="s">
        <v>2046</v>
      </c>
      <c r="B645" s="60" t="s">
        <v>2047</v>
      </c>
      <c r="C645" s="60" t="s">
        <v>2042</v>
      </c>
      <c r="D645" s="119" t="s">
        <v>234</v>
      </c>
      <c r="E645" s="119" t="s">
        <v>1077</v>
      </c>
      <c r="F645" s="120">
        <v>0.67440677999999998</v>
      </c>
      <c r="G645" s="120">
        <v>0.70932065</v>
      </c>
      <c r="H645" s="75">
        <f t="shared" si="20"/>
        <v>-4.9221561503954514E-2</v>
      </c>
      <c r="I645" s="61">
        <f t="shared" si="21"/>
        <v>6.6342609862041926E-5</v>
      </c>
      <c r="J645" s="122">
        <v>11.1779712266</v>
      </c>
      <c r="K645" s="122">
        <v>9.8476818181818206</v>
      </c>
    </row>
    <row r="646" spans="1:11" x14ac:dyDescent="0.2">
      <c r="A646" s="119" t="s">
        <v>1919</v>
      </c>
      <c r="B646" s="60" t="s">
        <v>1664</v>
      </c>
      <c r="C646" s="60" t="s">
        <v>937</v>
      </c>
      <c r="D646" s="119" t="s">
        <v>871</v>
      </c>
      <c r="E646" s="119" t="s">
        <v>236</v>
      </c>
      <c r="F646" s="120">
        <v>0.66106949999999998</v>
      </c>
      <c r="G646" s="120">
        <v>0.33203775000000002</v>
      </c>
      <c r="H646" s="75">
        <f t="shared" si="20"/>
        <v>0.99094681252357586</v>
      </c>
      <c r="I646" s="61">
        <f t="shared" si="21"/>
        <v>6.5030597601932653E-5</v>
      </c>
      <c r="J646" s="122">
        <v>10.587549210000001</v>
      </c>
      <c r="K646" s="122">
        <v>5.8148636363636399</v>
      </c>
    </row>
    <row r="647" spans="1:11" x14ac:dyDescent="0.2">
      <c r="A647" s="119" t="s">
        <v>2869</v>
      </c>
      <c r="B647" s="60" t="s">
        <v>2870</v>
      </c>
      <c r="C647" s="60" t="s">
        <v>934</v>
      </c>
      <c r="D647" s="119" t="s">
        <v>234</v>
      </c>
      <c r="E647" s="119" t="s">
        <v>1077</v>
      </c>
      <c r="F647" s="120">
        <v>0.64270990000000006</v>
      </c>
      <c r="G647" s="120"/>
      <c r="H647" s="75"/>
      <c r="I647" s="61"/>
      <c r="J647" s="122">
        <v>11.56698035202</v>
      </c>
      <c r="K647" s="122">
        <v>23.48875</v>
      </c>
    </row>
    <row r="648" spans="1:11" x14ac:dyDescent="0.2">
      <c r="A648" s="119" t="s">
        <v>2218</v>
      </c>
      <c r="B648" s="60" t="s">
        <v>411</v>
      </c>
      <c r="C648" s="60" t="s">
        <v>933</v>
      </c>
      <c r="D648" s="119" t="s">
        <v>234</v>
      </c>
      <c r="E648" s="119" t="s">
        <v>1077</v>
      </c>
      <c r="F648" s="120">
        <v>0.64255383099999996</v>
      </c>
      <c r="G648" s="120">
        <v>1.1428457790000002</v>
      </c>
      <c r="H648" s="75">
        <f t="shared" ref="H648:H679" si="22">IF(ISERROR(F648/G648-1),"",IF((F648/G648-1)&gt;10000%,"",F648/G648-1))</f>
        <v>-0.43775980730992414</v>
      </c>
      <c r="I648" s="61">
        <f t="shared" ref="I648:I679" si="23">F648/$F$1053</f>
        <v>6.3209177887258808E-5</v>
      </c>
      <c r="J648" s="122">
        <v>56.395407599999999</v>
      </c>
      <c r="K648" s="122">
        <v>9.3194545454545494</v>
      </c>
    </row>
    <row r="649" spans="1:11" x14ac:dyDescent="0.2">
      <c r="A649" s="119" t="s">
        <v>2537</v>
      </c>
      <c r="B649" s="60" t="s">
        <v>342</v>
      </c>
      <c r="C649" s="60" t="s">
        <v>932</v>
      </c>
      <c r="D649" s="119" t="s">
        <v>234</v>
      </c>
      <c r="E649" s="119" t="s">
        <v>1077</v>
      </c>
      <c r="F649" s="120">
        <v>0.64023343999999993</v>
      </c>
      <c r="G649" s="120">
        <v>1.1741137500000001</v>
      </c>
      <c r="H649" s="75">
        <f t="shared" si="22"/>
        <v>-0.45470918810038641</v>
      </c>
      <c r="I649" s="61">
        <f t="shared" si="23"/>
        <v>6.298091684450892E-5</v>
      </c>
      <c r="J649" s="122">
        <v>520.05776875000004</v>
      </c>
      <c r="K649" s="122">
        <v>21.9755</v>
      </c>
    </row>
    <row r="650" spans="1:11" x14ac:dyDescent="0.2">
      <c r="A650" s="119" t="s">
        <v>1833</v>
      </c>
      <c r="B650" s="60" t="s">
        <v>1834</v>
      </c>
      <c r="C650" s="60" t="s">
        <v>169</v>
      </c>
      <c r="D650" s="119" t="s">
        <v>871</v>
      </c>
      <c r="E650" s="119" t="s">
        <v>236</v>
      </c>
      <c r="F650" s="120">
        <v>0.63544940999999999</v>
      </c>
      <c r="G650" s="120">
        <v>0.31482898999999998</v>
      </c>
      <c r="H650" s="75">
        <f t="shared" si="22"/>
        <v>1.0183954787645191</v>
      </c>
      <c r="I650" s="61">
        <f t="shared" si="23"/>
        <v>6.251030319519433E-5</v>
      </c>
      <c r="J650" s="122">
        <v>40.915873439999999</v>
      </c>
      <c r="K650" s="122">
        <v>176.30804545454501</v>
      </c>
    </row>
    <row r="651" spans="1:11" x14ac:dyDescent="0.2">
      <c r="A651" s="119" t="s">
        <v>2305</v>
      </c>
      <c r="B651" s="60" t="s">
        <v>961</v>
      </c>
      <c r="C651" s="60" t="s">
        <v>937</v>
      </c>
      <c r="D651" s="119" t="s">
        <v>235</v>
      </c>
      <c r="E651" s="119" t="s">
        <v>236</v>
      </c>
      <c r="F651" s="120">
        <v>0.63444304500000004</v>
      </c>
      <c r="G651" s="120">
        <v>0.47259028999999997</v>
      </c>
      <c r="H651" s="75">
        <f t="shared" si="22"/>
        <v>0.34248006872930059</v>
      </c>
      <c r="I651" s="61">
        <f t="shared" si="23"/>
        <v>6.2411305257223113E-5</v>
      </c>
      <c r="J651" s="122">
        <v>11.40865149</v>
      </c>
      <c r="K651" s="122">
        <v>49.349909090909101</v>
      </c>
    </row>
    <row r="652" spans="1:11" x14ac:dyDescent="0.2">
      <c r="A652" s="119" t="s">
        <v>2057</v>
      </c>
      <c r="B652" s="60" t="s">
        <v>2058</v>
      </c>
      <c r="C652" s="60" t="s">
        <v>1030</v>
      </c>
      <c r="D652" s="119" t="s">
        <v>234</v>
      </c>
      <c r="E652" s="119" t="s">
        <v>1077</v>
      </c>
      <c r="F652" s="120">
        <v>0.63217034999999999</v>
      </c>
      <c r="G652" s="120">
        <v>0.44082450000000001</v>
      </c>
      <c r="H652" s="75">
        <f t="shared" si="22"/>
        <v>0.43406355590490087</v>
      </c>
      <c r="I652" s="61">
        <f t="shared" si="23"/>
        <v>6.2187736155915421E-5</v>
      </c>
      <c r="J652" s="122">
        <v>46.619959299999998</v>
      </c>
      <c r="K652" s="122">
        <v>30.383772727272699</v>
      </c>
    </row>
    <row r="653" spans="1:11" x14ac:dyDescent="0.2">
      <c r="A653" s="119" t="s">
        <v>1713</v>
      </c>
      <c r="B653" s="60" t="s">
        <v>1646</v>
      </c>
      <c r="C653" s="60" t="s">
        <v>169</v>
      </c>
      <c r="D653" s="119" t="s">
        <v>235</v>
      </c>
      <c r="E653" s="119" t="s">
        <v>236</v>
      </c>
      <c r="F653" s="120">
        <v>0.61929655000000006</v>
      </c>
      <c r="G653" s="120">
        <v>0</v>
      </c>
      <c r="H653" s="75" t="str">
        <f t="shared" si="22"/>
        <v/>
      </c>
      <c r="I653" s="61">
        <f t="shared" si="23"/>
        <v>6.0921317258344502E-5</v>
      </c>
      <c r="J653" s="122">
        <v>83.217870120000001</v>
      </c>
      <c r="K653" s="122">
        <v>18.320954545454502</v>
      </c>
    </row>
    <row r="654" spans="1:11" x14ac:dyDescent="0.2">
      <c r="A654" s="119" t="s">
        <v>2836</v>
      </c>
      <c r="B654" s="60" t="s">
        <v>562</v>
      </c>
      <c r="C654" s="60" t="s">
        <v>936</v>
      </c>
      <c r="D654" s="119" t="s">
        <v>234</v>
      </c>
      <c r="E654" s="119" t="s">
        <v>1077</v>
      </c>
      <c r="F654" s="120">
        <v>0.61151693000000007</v>
      </c>
      <c r="G654" s="120">
        <v>2.841134E-2</v>
      </c>
      <c r="H654" s="75">
        <f t="shared" si="22"/>
        <v>20.523691948355836</v>
      </c>
      <c r="I654" s="61">
        <f t="shared" si="23"/>
        <v>6.015602202430943E-5</v>
      </c>
      <c r="J654" s="122">
        <v>35.42</v>
      </c>
      <c r="K654" s="122">
        <v>18.000954545454501</v>
      </c>
    </row>
    <row r="655" spans="1:11" x14ac:dyDescent="0.2">
      <c r="A655" s="119" t="s">
        <v>2399</v>
      </c>
      <c r="B655" s="60" t="s">
        <v>119</v>
      </c>
      <c r="C655" s="60" t="s">
        <v>696</v>
      </c>
      <c r="D655" s="119" t="s">
        <v>234</v>
      </c>
      <c r="E655" s="119" t="s">
        <v>1077</v>
      </c>
      <c r="F655" s="120">
        <v>0.60993421999999997</v>
      </c>
      <c r="G655" s="120">
        <v>0.41594468000000001</v>
      </c>
      <c r="H655" s="75">
        <f t="shared" si="22"/>
        <v>0.46638302958941558</v>
      </c>
      <c r="I655" s="61">
        <f t="shared" si="23"/>
        <v>6.0000327990428635E-5</v>
      </c>
      <c r="J655" s="122">
        <v>23.262231326000002</v>
      </c>
      <c r="K655" s="122">
        <v>17.001045454545501</v>
      </c>
    </row>
    <row r="656" spans="1:11" x14ac:dyDescent="0.2">
      <c r="A656" s="119" t="s">
        <v>2431</v>
      </c>
      <c r="B656" s="60" t="s">
        <v>290</v>
      </c>
      <c r="C656" s="60" t="s">
        <v>301</v>
      </c>
      <c r="D656" s="119" t="s">
        <v>871</v>
      </c>
      <c r="E656" s="119" t="s">
        <v>236</v>
      </c>
      <c r="F656" s="120">
        <v>0.6061035600000001</v>
      </c>
      <c r="G656" s="120">
        <v>0</v>
      </c>
      <c r="H656" s="75" t="str">
        <f t="shared" si="22"/>
        <v/>
      </c>
      <c r="I656" s="61">
        <f t="shared" si="23"/>
        <v>5.962349906546717E-5</v>
      </c>
      <c r="J656" s="122">
        <v>174.84096700000001</v>
      </c>
      <c r="K656" s="122">
        <v>22.694636363636398</v>
      </c>
    </row>
    <row r="657" spans="1:11" x14ac:dyDescent="0.2">
      <c r="A657" s="119" t="s">
        <v>1773</v>
      </c>
      <c r="B657" s="60" t="s">
        <v>2043</v>
      </c>
      <c r="C657" s="60" t="s">
        <v>2042</v>
      </c>
      <c r="D657" s="119" t="s">
        <v>234</v>
      </c>
      <c r="E657" s="119" t="s">
        <v>1077</v>
      </c>
      <c r="F657" s="120">
        <v>0.60108890000000004</v>
      </c>
      <c r="G657" s="120">
        <v>2.2374999999999999E-2</v>
      </c>
      <c r="H657" s="75">
        <f t="shared" si="22"/>
        <v>25.864308379888271</v>
      </c>
      <c r="I657" s="61">
        <f t="shared" si="23"/>
        <v>5.9130197927583013E-5</v>
      </c>
      <c r="J657" s="122">
        <v>2.6699904470390003</v>
      </c>
      <c r="K657" s="122">
        <v>49.197181818181797</v>
      </c>
    </row>
    <row r="658" spans="1:11" x14ac:dyDescent="0.2">
      <c r="A658" s="119" t="s">
        <v>2181</v>
      </c>
      <c r="B658" s="60" t="s">
        <v>587</v>
      </c>
      <c r="C658" s="60" t="s">
        <v>933</v>
      </c>
      <c r="D658" s="119" t="s">
        <v>234</v>
      </c>
      <c r="E658" s="119" t="s">
        <v>1077</v>
      </c>
      <c r="F658" s="120">
        <v>0.58988925300000006</v>
      </c>
      <c r="G658" s="120">
        <v>0.42812399000000001</v>
      </c>
      <c r="H658" s="75">
        <f t="shared" si="22"/>
        <v>0.37784676116841776</v>
      </c>
      <c r="I658" s="61">
        <f t="shared" si="23"/>
        <v>5.8028468476533324E-5</v>
      </c>
      <c r="J658" s="122">
        <v>21.571175230000001</v>
      </c>
      <c r="K658" s="122">
        <v>52.128818181818197</v>
      </c>
    </row>
    <row r="659" spans="1:11" x14ac:dyDescent="0.2">
      <c r="A659" s="119" t="s">
        <v>2091</v>
      </c>
      <c r="B659" s="60" t="s">
        <v>2092</v>
      </c>
      <c r="C659" s="60" t="s">
        <v>301</v>
      </c>
      <c r="D659" s="119" t="s">
        <v>235</v>
      </c>
      <c r="E659" s="119" t="s">
        <v>236</v>
      </c>
      <c r="F659" s="120">
        <v>0.58704096100000003</v>
      </c>
      <c r="G659" s="120">
        <v>0.53022605899999997</v>
      </c>
      <c r="H659" s="75">
        <f t="shared" si="22"/>
        <v>0.10715222504746813</v>
      </c>
      <c r="I659" s="61">
        <f t="shared" si="23"/>
        <v>5.7748276861423561E-5</v>
      </c>
      <c r="J659" s="122">
        <v>8.2159159869999989</v>
      </c>
      <c r="K659" s="122">
        <v>50.788181818181798</v>
      </c>
    </row>
    <row r="660" spans="1:11" x14ac:dyDescent="0.2">
      <c r="A660" s="119" t="s">
        <v>2421</v>
      </c>
      <c r="B660" s="60" t="s">
        <v>880</v>
      </c>
      <c r="C660" s="60" t="s">
        <v>936</v>
      </c>
      <c r="D660" s="119" t="s">
        <v>234</v>
      </c>
      <c r="E660" s="119" t="s">
        <v>1077</v>
      </c>
      <c r="F660" s="120">
        <v>0.58631021799999994</v>
      </c>
      <c r="G660" s="120">
        <v>1.038597717</v>
      </c>
      <c r="H660" s="75">
        <f t="shared" si="22"/>
        <v>-0.43547900365739012</v>
      </c>
      <c r="I660" s="61">
        <f t="shared" si="23"/>
        <v>5.7676392356112946E-5</v>
      </c>
      <c r="J660" s="122">
        <v>2.59</v>
      </c>
      <c r="K660" s="122">
        <v>552.023818181818</v>
      </c>
    </row>
    <row r="661" spans="1:11" x14ac:dyDescent="0.2">
      <c r="A661" s="119" t="s">
        <v>2580</v>
      </c>
      <c r="B661" s="60" t="s">
        <v>225</v>
      </c>
      <c r="C661" s="60" t="s">
        <v>932</v>
      </c>
      <c r="D661" s="119" t="s">
        <v>234</v>
      </c>
      <c r="E661" s="119" t="s">
        <v>1077</v>
      </c>
      <c r="F661" s="120">
        <v>0.58500866000000007</v>
      </c>
      <c r="G661" s="120">
        <v>0.77901500000000001</v>
      </c>
      <c r="H661" s="75">
        <f t="shared" si="22"/>
        <v>-0.24904057046398331</v>
      </c>
      <c r="I661" s="61">
        <f t="shared" si="23"/>
        <v>5.7548355750954837E-5</v>
      </c>
      <c r="J661" s="122">
        <v>36.575531909999995</v>
      </c>
      <c r="K661" s="122">
        <v>16.244499999999999</v>
      </c>
    </row>
    <row r="662" spans="1:11" x14ac:dyDescent="0.2">
      <c r="A662" s="119" t="s">
        <v>2451</v>
      </c>
      <c r="B662" s="60" t="s">
        <v>426</v>
      </c>
      <c r="C662" s="60" t="s">
        <v>696</v>
      </c>
      <c r="D662" s="119" t="s">
        <v>234</v>
      </c>
      <c r="E662" s="119" t="s">
        <v>1077</v>
      </c>
      <c r="F662" s="120">
        <v>0.5841696999999999</v>
      </c>
      <c r="G662" s="120">
        <v>0.80350610999999994</v>
      </c>
      <c r="H662" s="75">
        <f t="shared" si="22"/>
        <v>-0.27297416568493804</v>
      </c>
      <c r="I662" s="61">
        <f t="shared" si="23"/>
        <v>5.7465825744406167E-5</v>
      </c>
      <c r="J662" s="122">
        <v>10.594610886</v>
      </c>
      <c r="K662" s="122">
        <v>50.176909090909099</v>
      </c>
    </row>
    <row r="663" spans="1:11" x14ac:dyDescent="0.2">
      <c r="A663" s="119" t="s">
        <v>2503</v>
      </c>
      <c r="B663" s="60" t="s">
        <v>320</v>
      </c>
      <c r="C663" s="60" t="s">
        <v>696</v>
      </c>
      <c r="D663" s="119" t="s">
        <v>235</v>
      </c>
      <c r="E663" s="119" t="s">
        <v>1077</v>
      </c>
      <c r="F663" s="120">
        <v>0.58107901699999998</v>
      </c>
      <c r="G663" s="120">
        <v>3.2910867050000001</v>
      </c>
      <c r="H663" s="75">
        <f t="shared" si="22"/>
        <v>-0.82343855720446602</v>
      </c>
      <c r="I663" s="61">
        <f t="shared" si="23"/>
        <v>5.7161789689969941E-5</v>
      </c>
      <c r="J663" s="122">
        <v>55.5809861806</v>
      </c>
      <c r="K663" s="122">
        <v>22.768136363636401</v>
      </c>
    </row>
    <row r="664" spans="1:11" x14ac:dyDescent="0.2">
      <c r="A664" s="119" t="s">
        <v>2124</v>
      </c>
      <c r="B664" s="60" t="s">
        <v>1093</v>
      </c>
      <c r="C664" s="60" t="s">
        <v>1027</v>
      </c>
      <c r="D664" s="119" t="s">
        <v>235</v>
      </c>
      <c r="E664" s="119" t="s">
        <v>236</v>
      </c>
      <c r="F664" s="120">
        <v>0.57823859999999994</v>
      </c>
      <c r="G664" s="120">
        <v>1.4235629999999999E-2</v>
      </c>
      <c r="H664" s="75">
        <f t="shared" si="22"/>
        <v>39.619108532604457</v>
      </c>
      <c r="I664" s="61">
        <f t="shared" si="23"/>
        <v>5.6882372752796628E-5</v>
      </c>
      <c r="J664" s="122">
        <v>10.659964073720001</v>
      </c>
      <c r="K664" s="122">
        <v>51.920318181818203</v>
      </c>
    </row>
    <row r="665" spans="1:11" x14ac:dyDescent="0.2">
      <c r="A665" s="119" t="s">
        <v>1777</v>
      </c>
      <c r="B665" s="60" t="s">
        <v>401</v>
      </c>
      <c r="C665" s="60" t="s">
        <v>696</v>
      </c>
      <c r="D665" s="119" t="s">
        <v>234</v>
      </c>
      <c r="E665" s="119" t="s">
        <v>1077</v>
      </c>
      <c r="F665" s="120">
        <v>0.57222298500000002</v>
      </c>
      <c r="G665" s="120">
        <v>1.19005443</v>
      </c>
      <c r="H665" s="75">
        <f t="shared" si="22"/>
        <v>-0.519162342011533</v>
      </c>
      <c r="I665" s="61">
        <f t="shared" si="23"/>
        <v>5.6290605868387129E-5</v>
      </c>
      <c r="J665" s="122">
        <v>31.513777955840002</v>
      </c>
      <c r="K665" s="122">
        <v>13.672454545454499</v>
      </c>
    </row>
    <row r="666" spans="1:11" x14ac:dyDescent="0.2">
      <c r="A666" s="119" t="s">
        <v>1794</v>
      </c>
      <c r="B666" s="60" t="s">
        <v>299</v>
      </c>
      <c r="C666" s="60" t="s">
        <v>696</v>
      </c>
      <c r="D666" s="119" t="s">
        <v>234</v>
      </c>
      <c r="E666" s="119" t="s">
        <v>1077</v>
      </c>
      <c r="F666" s="120">
        <v>0.56391907999999991</v>
      </c>
      <c r="G666" s="120">
        <v>0.27093415300000001</v>
      </c>
      <c r="H666" s="75">
        <f t="shared" si="22"/>
        <v>1.081387945210436</v>
      </c>
      <c r="I666" s="61">
        <f t="shared" si="23"/>
        <v>5.5473735774426231E-5</v>
      </c>
      <c r="J666" s="122">
        <v>29.820591069200002</v>
      </c>
      <c r="K666" s="122">
        <v>22.609227272727299</v>
      </c>
    </row>
    <row r="667" spans="1:11" x14ac:dyDescent="0.2">
      <c r="A667" s="119" t="s">
        <v>2410</v>
      </c>
      <c r="B667" s="60" t="s">
        <v>156</v>
      </c>
      <c r="C667" s="60" t="s">
        <v>169</v>
      </c>
      <c r="D667" s="119" t="s">
        <v>871</v>
      </c>
      <c r="E667" s="119" t="s">
        <v>1077</v>
      </c>
      <c r="F667" s="120">
        <v>0.56364639000000005</v>
      </c>
      <c r="G667" s="120">
        <v>1.4202748999999999</v>
      </c>
      <c r="H667" s="75">
        <f t="shared" si="22"/>
        <v>-0.60314275074494372</v>
      </c>
      <c r="I667" s="61">
        <f t="shared" si="23"/>
        <v>5.544691076788749E-5</v>
      </c>
      <c r="J667" s="122">
        <v>606.26499999999999</v>
      </c>
      <c r="K667" s="122">
        <v>23.904272727272701</v>
      </c>
    </row>
    <row r="668" spans="1:11" x14ac:dyDescent="0.2">
      <c r="A668" s="119" t="s">
        <v>2099</v>
      </c>
      <c r="B668" s="60" t="s">
        <v>2100</v>
      </c>
      <c r="C668" s="60" t="s">
        <v>696</v>
      </c>
      <c r="D668" s="119" t="s">
        <v>235</v>
      </c>
      <c r="E668" s="119" t="s">
        <v>236</v>
      </c>
      <c r="F668" s="120">
        <v>0.5578919200000001</v>
      </c>
      <c r="G668" s="120">
        <v>0.88480501</v>
      </c>
      <c r="H668" s="75">
        <f t="shared" si="22"/>
        <v>-0.36947472754477273</v>
      </c>
      <c r="I668" s="61">
        <f t="shared" si="23"/>
        <v>5.4880833187568949E-5</v>
      </c>
      <c r="J668" s="122">
        <v>6.9492222799999999</v>
      </c>
      <c r="K668" s="122">
        <v>53.5921818181818</v>
      </c>
    </row>
    <row r="669" spans="1:11" x14ac:dyDescent="0.2">
      <c r="A669" s="119" t="s">
        <v>2526</v>
      </c>
      <c r="B669" s="60" t="s">
        <v>546</v>
      </c>
      <c r="C669" s="60" t="s">
        <v>1027</v>
      </c>
      <c r="D669" s="119" t="s">
        <v>234</v>
      </c>
      <c r="E669" s="119" t="s">
        <v>1077</v>
      </c>
      <c r="F669" s="120">
        <v>0.54452787000000002</v>
      </c>
      <c r="G669" s="120">
        <v>1.4590044199999999</v>
      </c>
      <c r="H669" s="75">
        <f t="shared" si="22"/>
        <v>-0.6267812060500817</v>
      </c>
      <c r="I669" s="61">
        <f t="shared" si="23"/>
        <v>5.3566187514334723E-5</v>
      </c>
      <c r="J669" s="122">
        <v>45.020187839160002</v>
      </c>
      <c r="K669" s="122">
        <v>62.128545454545502</v>
      </c>
    </row>
    <row r="670" spans="1:11" x14ac:dyDescent="0.2">
      <c r="A670" s="119" t="s">
        <v>2654</v>
      </c>
      <c r="B670" s="60" t="s">
        <v>2655</v>
      </c>
      <c r="C670" s="60" t="s">
        <v>937</v>
      </c>
      <c r="D670" s="119" t="s">
        <v>235</v>
      </c>
      <c r="E670" s="119" t="s">
        <v>236</v>
      </c>
      <c r="F670" s="120">
        <v>0.54350154000000006</v>
      </c>
      <c r="G670" s="120">
        <v>0.29220657</v>
      </c>
      <c r="H670" s="75">
        <f t="shared" si="22"/>
        <v>0.85999082772163571</v>
      </c>
      <c r="I670" s="61">
        <f t="shared" si="23"/>
        <v>5.346522558334745E-5</v>
      </c>
      <c r="J670" s="122">
        <v>14.294000000000002</v>
      </c>
      <c r="K670" s="122">
        <v>27.3169545454545</v>
      </c>
    </row>
    <row r="671" spans="1:11" x14ac:dyDescent="0.2">
      <c r="A671" s="119" t="s">
        <v>2125</v>
      </c>
      <c r="B671" s="60" t="s">
        <v>1085</v>
      </c>
      <c r="C671" s="60" t="s">
        <v>1027</v>
      </c>
      <c r="D671" s="119" t="s">
        <v>235</v>
      </c>
      <c r="E671" s="119" t="s">
        <v>236</v>
      </c>
      <c r="F671" s="120">
        <v>0.53460395999999999</v>
      </c>
      <c r="G671" s="120">
        <v>1.0986579299999999</v>
      </c>
      <c r="H671" s="75">
        <f t="shared" si="22"/>
        <v>-0.51340272035354984</v>
      </c>
      <c r="I671" s="61">
        <f t="shared" si="23"/>
        <v>5.2589954610157782E-5</v>
      </c>
      <c r="J671" s="122">
        <v>7.6714948848000004</v>
      </c>
      <c r="K671" s="122">
        <v>55.440590909090901</v>
      </c>
    </row>
    <row r="672" spans="1:11" x14ac:dyDescent="0.2">
      <c r="A672" s="119" t="s">
        <v>2106</v>
      </c>
      <c r="B672" s="60" t="s">
        <v>100</v>
      </c>
      <c r="C672" s="60" t="s">
        <v>1027</v>
      </c>
      <c r="D672" s="119" t="s">
        <v>235</v>
      </c>
      <c r="E672" s="119" t="s">
        <v>236</v>
      </c>
      <c r="F672" s="120">
        <v>0.52621903000000003</v>
      </c>
      <c r="G672" s="120">
        <v>0.75847690000000001</v>
      </c>
      <c r="H672" s="75">
        <f t="shared" si="22"/>
        <v>-0.30621614184954082</v>
      </c>
      <c r="I672" s="61">
        <f t="shared" si="23"/>
        <v>5.1765113940984011E-5</v>
      </c>
      <c r="J672" s="122">
        <v>164.46820137292002</v>
      </c>
      <c r="K672" s="122">
        <v>15.6651818181818</v>
      </c>
    </row>
    <row r="673" spans="1:11" x14ac:dyDescent="0.2">
      <c r="A673" s="119" t="s">
        <v>2468</v>
      </c>
      <c r="B673" s="60" t="s">
        <v>89</v>
      </c>
      <c r="C673" s="60" t="s">
        <v>939</v>
      </c>
      <c r="D673" s="119" t="s">
        <v>235</v>
      </c>
      <c r="E673" s="119" t="s">
        <v>236</v>
      </c>
      <c r="F673" s="120">
        <v>0.5243280600000001</v>
      </c>
      <c r="G673" s="120">
        <v>0.14940026000000001</v>
      </c>
      <c r="H673" s="75">
        <f t="shared" si="22"/>
        <v>2.5095525268831533</v>
      </c>
      <c r="I673" s="61">
        <f t="shared" si="23"/>
        <v>5.1579095815586722E-5</v>
      </c>
      <c r="J673" s="122">
        <v>7.5900126500000002</v>
      </c>
      <c r="K673" s="122">
        <v>47.1146363636364</v>
      </c>
    </row>
    <row r="674" spans="1:11" x14ac:dyDescent="0.2">
      <c r="A674" s="119" t="s">
        <v>2489</v>
      </c>
      <c r="B674" s="60" t="s">
        <v>1652</v>
      </c>
      <c r="C674" s="60" t="s">
        <v>1027</v>
      </c>
      <c r="D674" s="119" t="s">
        <v>234</v>
      </c>
      <c r="E674" s="119" t="s">
        <v>1077</v>
      </c>
      <c r="F674" s="120">
        <v>0.52339999999999998</v>
      </c>
      <c r="G674" s="120">
        <v>0</v>
      </c>
      <c r="H674" s="75" t="str">
        <f t="shared" si="22"/>
        <v/>
      </c>
      <c r="I674" s="61">
        <f t="shared" si="23"/>
        <v>5.1487800881528417E-5</v>
      </c>
      <c r="J674" s="122">
        <v>28.784893858</v>
      </c>
      <c r="K674" s="122">
        <v>83.275136363636406</v>
      </c>
    </row>
    <row r="675" spans="1:11" x14ac:dyDescent="0.2">
      <c r="A675" s="119" t="s">
        <v>2212</v>
      </c>
      <c r="B675" s="60" t="s">
        <v>417</v>
      </c>
      <c r="C675" s="60" t="s">
        <v>933</v>
      </c>
      <c r="D675" s="119" t="s">
        <v>234</v>
      </c>
      <c r="E675" s="119" t="s">
        <v>1077</v>
      </c>
      <c r="F675" s="120">
        <v>0.51815149999999999</v>
      </c>
      <c r="G675" s="120">
        <v>1.8658895000000002E-2</v>
      </c>
      <c r="H675" s="75">
        <f t="shared" si="22"/>
        <v>26.76967767919804</v>
      </c>
      <c r="I675" s="61">
        <f t="shared" si="23"/>
        <v>5.0971496481592035E-5</v>
      </c>
      <c r="J675" s="122">
        <v>12.093230419999999</v>
      </c>
      <c r="K675" s="122">
        <v>13.7335909090909</v>
      </c>
    </row>
    <row r="676" spans="1:11" x14ac:dyDescent="0.2">
      <c r="A676" s="119" t="s">
        <v>2280</v>
      </c>
      <c r="B676" s="60" t="s">
        <v>2281</v>
      </c>
      <c r="C676" s="60" t="s">
        <v>2042</v>
      </c>
      <c r="D676" s="119" t="s">
        <v>235</v>
      </c>
      <c r="E676" s="119" t="s">
        <v>236</v>
      </c>
      <c r="F676" s="120">
        <v>0.51785195000000006</v>
      </c>
      <c r="G676" s="120">
        <v>0.73110085000000002</v>
      </c>
      <c r="H676" s="75">
        <f t="shared" si="22"/>
        <v>-0.29168192049017583</v>
      </c>
      <c r="I676" s="61">
        <f t="shared" si="23"/>
        <v>5.0942029208466206E-5</v>
      </c>
      <c r="J676" s="122">
        <v>13.703849999999999</v>
      </c>
      <c r="K676" s="122">
        <v>31.699818181818198</v>
      </c>
    </row>
    <row r="677" spans="1:11" x14ac:dyDescent="0.2">
      <c r="A677" s="119" t="s">
        <v>2114</v>
      </c>
      <c r="B677" s="60" t="s">
        <v>1181</v>
      </c>
      <c r="C677" s="60" t="s">
        <v>1027</v>
      </c>
      <c r="D677" s="119" t="s">
        <v>235</v>
      </c>
      <c r="E677" s="119" t="s">
        <v>236</v>
      </c>
      <c r="F677" s="120">
        <v>0.51267293999999997</v>
      </c>
      <c r="G677" s="120">
        <v>0.64365600000000001</v>
      </c>
      <c r="H677" s="75">
        <f t="shared" si="22"/>
        <v>-0.20349854580707716</v>
      </c>
      <c r="I677" s="61">
        <f t="shared" si="23"/>
        <v>5.0432560665012925E-5</v>
      </c>
      <c r="J677" s="122">
        <v>17.664313809320003</v>
      </c>
      <c r="K677" s="122">
        <v>40.115227272727303</v>
      </c>
    </row>
    <row r="678" spans="1:11" x14ac:dyDescent="0.2">
      <c r="A678" s="119" t="s">
        <v>2462</v>
      </c>
      <c r="B678" s="60" t="s">
        <v>1425</v>
      </c>
      <c r="C678" s="60" t="s">
        <v>696</v>
      </c>
      <c r="D678" s="119" t="s">
        <v>234</v>
      </c>
      <c r="E678" s="119" t="s">
        <v>1077</v>
      </c>
      <c r="F678" s="120">
        <v>0.50902179999999997</v>
      </c>
      <c r="G678" s="120">
        <v>1.2089138230000001</v>
      </c>
      <c r="H678" s="75">
        <f t="shared" si="22"/>
        <v>-0.5789428573685852</v>
      </c>
      <c r="I678" s="61">
        <f t="shared" si="23"/>
        <v>5.0073391445848642E-5</v>
      </c>
      <c r="J678" s="122">
        <v>5.9596683363</v>
      </c>
      <c r="K678" s="122">
        <v>38.072090909090903</v>
      </c>
    </row>
    <row r="679" spans="1:11" x14ac:dyDescent="0.2">
      <c r="A679" s="119" t="s">
        <v>2542</v>
      </c>
      <c r="B679" s="60" t="s">
        <v>205</v>
      </c>
      <c r="C679" s="60" t="s">
        <v>932</v>
      </c>
      <c r="D679" s="119" t="s">
        <v>234</v>
      </c>
      <c r="E679" s="119" t="s">
        <v>1077</v>
      </c>
      <c r="F679" s="120">
        <v>0.50208257000000001</v>
      </c>
      <c r="G679" s="120">
        <v>0.11448038499999999</v>
      </c>
      <c r="H679" s="75">
        <f t="shared" si="22"/>
        <v>3.3857519347091651</v>
      </c>
      <c r="I679" s="61">
        <f t="shared" si="23"/>
        <v>4.9390766890038316E-5</v>
      </c>
      <c r="J679" s="122">
        <v>197.56237999999999</v>
      </c>
      <c r="K679" s="122">
        <v>19.969045454545501</v>
      </c>
    </row>
    <row r="680" spans="1:11" x14ac:dyDescent="0.2">
      <c r="A680" s="119" t="s">
        <v>2920</v>
      </c>
      <c r="B680" s="60" t="s">
        <v>1067</v>
      </c>
      <c r="C680" s="60" t="s">
        <v>696</v>
      </c>
      <c r="D680" s="119" t="s">
        <v>234</v>
      </c>
      <c r="E680" s="119" t="s">
        <v>1077</v>
      </c>
      <c r="F680" s="120">
        <v>0.49969523999999998</v>
      </c>
      <c r="G680" s="120">
        <v>3.5118360000000001E-2</v>
      </c>
      <c r="H680" s="75">
        <f t="shared" ref="H680:H711" si="24">IF(ISERROR(F680/G680-1),"",IF((F680/G680-1)&gt;10000%,"",F680/G680-1))</f>
        <v>13.228888820548567</v>
      </c>
      <c r="I680" s="61">
        <f t="shared" ref="I680:I711" si="25">F680/$F$1053</f>
        <v>4.9155920937270833E-5</v>
      </c>
      <c r="J680" s="122">
        <v>16.058486520000002</v>
      </c>
      <c r="K680" s="122">
        <v>49.656409090909101</v>
      </c>
    </row>
    <row r="681" spans="1:11" x14ac:dyDescent="0.2">
      <c r="A681" s="119" t="s">
        <v>2546</v>
      </c>
      <c r="B681" s="60" t="s">
        <v>1023</v>
      </c>
      <c r="C681" s="60" t="s">
        <v>932</v>
      </c>
      <c r="D681" s="119" t="s">
        <v>234</v>
      </c>
      <c r="E681" s="119" t="s">
        <v>1077</v>
      </c>
      <c r="F681" s="120">
        <v>0.48625959000000002</v>
      </c>
      <c r="G681" s="120">
        <v>0.13896554999999999</v>
      </c>
      <c r="H681" s="75">
        <f t="shared" si="24"/>
        <v>2.4991376639749925</v>
      </c>
      <c r="I681" s="61">
        <f t="shared" si="25"/>
        <v>4.7834231843052443E-5</v>
      </c>
      <c r="J681" s="122">
        <v>22.918425429999999</v>
      </c>
      <c r="K681" s="122">
        <v>18.1317272727273</v>
      </c>
    </row>
    <row r="682" spans="1:11" x14ac:dyDescent="0.2">
      <c r="A682" s="119" t="s">
        <v>2201</v>
      </c>
      <c r="B682" s="60" t="s">
        <v>657</v>
      </c>
      <c r="C682" s="60" t="s">
        <v>933</v>
      </c>
      <c r="D682" s="119" t="s">
        <v>235</v>
      </c>
      <c r="E682" s="119" t="s">
        <v>236</v>
      </c>
      <c r="F682" s="120">
        <v>0.48480305899999998</v>
      </c>
      <c r="G682" s="120">
        <v>3.958271474</v>
      </c>
      <c r="H682" s="75">
        <f t="shared" si="24"/>
        <v>-0.87752152367910075</v>
      </c>
      <c r="I682" s="61">
        <f t="shared" si="25"/>
        <v>4.7690950264707436E-5</v>
      </c>
      <c r="J682" s="122">
        <v>21.19180218</v>
      </c>
      <c r="K682" s="122">
        <v>15.382272727272699</v>
      </c>
    </row>
    <row r="683" spans="1:11" x14ac:dyDescent="0.2">
      <c r="A683" s="119" t="s">
        <v>2759</v>
      </c>
      <c r="B683" s="60" t="s">
        <v>1701</v>
      </c>
      <c r="C683" s="60" t="s">
        <v>938</v>
      </c>
      <c r="D683" s="119" t="s">
        <v>234</v>
      </c>
      <c r="E683" s="119" t="s">
        <v>236</v>
      </c>
      <c r="F683" s="120">
        <v>0.47829031</v>
      </c>
      <c r="G683" s="120">
        <v>0.81304191000000003</v>
      </c>
      <c r="H683" s="75">
        <f t="shared" si="24"/>
        <v>-0.41172736101635898</v>
      </c>
      <c r="I683" s="61">
        <f t="shared" si="25"/>
        <v>4.705027941315342E-5</v>
      </c>
      <c r="J683" s="122">
        <v>146.99923665</v>
      </c>
      <c r="K683" s="122">
        <v>56.892545454545498</v>
      </c>
    </row>
    <row r="684" spans="1:11" x14ac:dyDescent="0.2">
      <c r="A684" s="119" t="s">
        <v>2772</v>
      </c>
      <c r="B684" s="60" t="s">
        <v>1418</v>
      </c>
      <c r="C684" s="60" t="s">
        <v>938</v>
      </c>
      <c r="D684" s="119" t="s">
        <v>234</v>
      </c>
      <c r="E684" s="119" t="s">
        <v>1077</v>
      </c>
      <c r="F684" s="120">
        <v>0.47524691999999996</v>
      </c>
      <c r="G684" s="120">
        <v>0.50764038</v>
      </c>
      <c r="H684" s="75">
        <f t="shared" si="24"/>
        <v>-6.3811826789665682E-2</v>
      </c>
      <c r="I684" s="61">
        <f t="shared" si="25"/>
        <v>4.6750895656323391E-5</v>
      </c>
      <c r="J684" s="122">
        <v>251.06727599999999</v>
      </c>
      <c r="K684" s="122">
        <v>58.8377727272727</v>
      </c>
    </row>
    <row r="685" spans="1:11" x14ac:dyDescent="0.2">
      <c r="A685" s="119" t="s">
        <v>2455</v>
      </c>
      <c r="B685" s="60" t="s">
        <v>1031</v>
      </c>
      <c r="C685" s="60" t="s">
        <v>1030</v>
      </c>
      <c r="D685" s="119" t="s">
        <v>234</v>
      </c>
      <c r="E685" s="119" t="s">
        <v>1077</v>
      </c>
      <c r="F685" s="120">
        <v>0.46543102000000003</v>
      </c>
      <c r="G685" s="120">
        <v>0.24278969</v>
      </c>
      <c r="H685" s="75">
        <f t="shared" si="24"/>
        <v>0.91701311534274788</v>
      </c>
      <c r="I685" s="61">
        <f t="shared" si="25"/>
        <v>4.5785287890421615E-5</v>
      </c>
      <c r="J685" s="122">
        <v>110.83103060000001</v>
      </c>
      <c r="K685" s="122">
        <v>29.208818181818199</v>
      </c>
    </row>
    <row r="686" spans="1:11" x14ac:dyDescent="0.2">
      <c r="A686" s="119" t="s">
        <v>1083</v>
      </c>
      <c r="B686" s="60" t="s">
        <v>61</v>
      </c>
      <c r="C686" s="60" t="s">
        <v>520</v>
      </c>
      <c r="D686" s="119" t="s">
        <v>234</v>
      </c>
      <c r="E686" s="119" t="s">
        <v>1077</v>
      </c>
      <c r="F686" s="120">
        <v>0.46077931999999999</v>
      </c>
      <c r="G686" s="120">
        <v>0.42091923999999997</v>
      </c>
      <c r="H686" s="75">
        <f t="shared" si="24"/>
        <v>9.4697690701902815E-2</v>
      </c>
      <c r="I686" s="61">
        <f t="shared" si="25"/>
        <v>4.5327691781593552E-5</v>
      </c>
      <c r="J686" s="122">
        <v>12.38556256</v>
      </c>
      <c r="K686" s="122">
        <v>84.078000000000003</v>
      </c>
    </row>
    <row r="687" spans="1:11" x14ac:dyDescent="0.2">
      <c r="A687" s="119" t="s">
        <v>2732</v>
      </c>
      <c r="B687" s="60" t="s">
        <v>591</v>
      </c>
      <c r="C687" s="60" t="s">
        <v>938</v>
      </c>
      <c r="D687" s="119" t="s">
        <v>234</v>
      </c>
      <c r="E687" s="119" t="s">
        <v>1077</v>
      </c>
      <c r="F687" s="120">
        <v>0.45885427000000001</v>
      </c>
      <c r="G687" s="120">
        <v>4.8827749699999998</v>
      </c>
      <c r="H687" s="75">
        <f t="shared" si="24"/>
        <v>-0.90602592320571351</v>
      </c>
      <c r="I687" s="61">
        <f t="shared" si="25"/>
        <v>4.5138321145202676E-5</v>
      </c>
      <c r="J687" s="122">
        <v>27.114425000000001</v>
      </c>
      <c r="K687" s="122">
        <v>16.9733181818182</v>
      </c>
    </row>
    <row r="688" spans="1:11" x14ac:dyDescent="0.2">
      <c r="A688" s="119" t="s">
        <v>2129</v>
      </c>
      <c r="B688" s="60" t="s">
        <v>1184</v>
      </c>
      <c r="C688" s="60" t="s">
        <v>1027</v>
      </c>
      <c r="D688" s="119" t="s">
        <v>235</v>
      </c>
      <c r="E688" s="119" t="s">
        <v>236</v>
      </c>
      <c r="F688" s="120">
        <v>0.45837353600000003</v>
      </c>
      <c r="G688" s="120">
        <v>0.223323192</v>
      </c>
      <c r="H688" s="75">
        <f t="shared" si="24"/>
        <v>1.0525120203368759</v>
      </c>
      <c r="I688" s="61">
        <f t="shared" si="25"/>
        <v>4.5091030475602022E-5</v>
      </c>
      <c r="J688" s="122">
        <v>5.2204749573600004</v>
      </c>
      <c r="K688" s="122">
        <v>109.254181818182</v>
      </c>
    </row>
    <row r="689" spans="1:11" x14ac:dyDescent="0.2">
      <c r="A689" s="119" t="s">
        <v>2187</v>
      </c>
      <c r="B689" s="60" t="s">
        <v>293</v>
      </c>
      <c r="C689" s="60" t="s">
        <v>933</v>
      </c>
      <c r="D689" s="119" t="s">
        <v>234</v>
      </c>
      <c r="E689" s="119" t="s">
        <v>1077</v>
      </c>
      <c r="F689" s="120">
        <v>0.45525600999999999</v>
      </c>
      <c r="G689" s="120">
        <v>8.6200865000000002E-2</v>
      </c>
      <c r="H689" s="75">
        <f t="shared" si="24"/>
        <v>4.2813392301805786</v>
      </c>
      <c r="I689" s="61">
        <f t="shared" si="25"/>
        <v>4.4784353826899329E-5</v>
      </c>
      <c r="J689" s="122">
        <v>11.597355480000001</v>
      </c>
      <c r="K689" s="122">
        <v>10.4476363636364</v>
      </c>
    </row>
    <row r="690" spans="1:11" x14ac:dyDescent="0.2">
      <c r="A690" s="119" t="s">
        <v>2666</v>
      </c>
      <c r="B690" s="60" t="s">
        <v>2667</v>
      </c>
      <c r="C690" s="60" t="s">
        <v>1027</v>
      </c>
      <c r="D690" s="119" t="s">
        <v>235</v>
      </c>
      <c r="E690" s="119" t="s">
        <v>1077</v>
      </c>
      <c r="F690" s="120">
        <v>0.45429015</v>
      </c>
      <c r="G690" s="120">
        <v>5.0653999999999998E-2</v>
      </c>
      <c r="H690" s="75">
        <f t="shared" si="24"/>
        <v>7.9684950842973912</v>
      </c>
      <c r="I690" s="61">
        <f t="shared" si="25"/>
        <v>4.468934043874604E-5</v>
      </c>
      <c r="J690" s="122">
        <v>60.607960699479996</v>
      </c>
      <c r="K690" s="122">
        <v>37.085045454545501</v>
      </c>
    </row>
    <row r="691" spans="1:11" x14ac:dyDescent="0.2">
      <c r="A691" s="119" t="s">
        <v>2318</v>
      </c>
      <c r="B691" s="60" t="s">
        <v>441</v>
      </c>
      <c r="C691" s="60" t="s">
        <v>937</v>
      </c>
      <c r="D691" s="119" t="s">
        <v>235</v>
      </c>
      <c r="E691" s="119" t="s">
        <v>236</v>
      </c>
      <c r="F691" s="120">
        <v>0.45392505</v>
      </c>
      <c r="G691" s="120">
        <v>0.56002035999999999</v>
      </c>
      <c r="H691" s="75">
        <f t="shared" si="24"/>
        <v>-0.18944902288909637</v>
      </c>
      <c r="I691" s="61">
        <f t="shared" si="25"/>
        <v>4.4653424894034833E-5</v>
      </c>
      <c r="J691" s="122">
        <v>10.696876339999999</v>
      </c>
      <c r="K691" s="122">
        <v>38.181409090909099</v>
      </c>
    </row>
    <row r="692" spans="1:11" x14ac:dyDescent="0.2">
      <c r="A692" s="119" t="s">
        <v>2530</v>
      </c>
      <c r="B692" s="60" t="s">
        <v>2531</v>
      </c>
      <c r="C692" s="60" t="s">
        <v>933</v>
      </c>
      <c r="D692" s="119" t="s">
        <v>234</v>
      </c>
      <c r="E692" s="119" t="s">
        <v>1077</v>
      </c>
      <c r="F692" s="120">
        <v>0.45143071999999995</v>
      </c>
      <c r="G692" s="120">
        <v>0.50349725000000001</v>
      </c>
      <c r="H692" s="75">
        <f t="shared" si="24"/>
        <v>-0.10340976043066785</v>
      </c>
      <c r="I692" s="61">
        <f t="shared" si="25"/>
        <v>4.4408053158511663E-5</v>
      </c>
      <c r="J692" s="122">
        <v>32.72247282</v>
      </c>
      <c r="K692" s="122">
        <v>18.273</v>
      </c>
    </row>
    <row r="693" spans="1:11" x14ac:dyDescent="0.2">
      <c r="A693" s="119" t="s">
        <v>1795</v>
      </c>
      <c r="B693" s="60" t="s">
        <v>1676</v>
      </c>
      <c r="C693" s="60" t="s">
        <v>696</v>
      </c>
      <c r="D693" s="119" t="s">
        <v>234</v>
      </c>
      <c r="E693" s="119" t="s">
        <v>1077</v>
      </c>
      <c r="F693" s="120">
        <v>0.45107010200000003</v>
      </c>
      <c r="G693" s="120">
        <v>0.33103824999999998</v>
      </c>
      <c r="H693" s="75">
        <f t="shared" si="24"/>
        <v>0.36259209320977281</v>
      </c>
      <c r="I693" s="61">
        <f t="shared" si="25"/>
        <v>4.437257851621459E-5</v>
      </c>
      <c r="J693" s="122">
        <v>18.99241146</v>
      </c>
      <c r="K693" s="122">
        <v>279.13225</v>
      </c>
    </row>
    <row r="694" spans="1:11" x14ac:dyDescent="0.2">
      <c r="A694" s="119" t="s">
        <v>2210</v>
      </c>
      <c r="B694" s="60" t="s">
        <v>416</v>
      </c>
      <c r="C694" s="60" t="s">
        <v>933</v>
      </c>
      <c r="D694" s="119" t="s">
        <v>234</v>
      </c>
      <c r="E694" s="119" t="s">
        <v>1077</v>
      </c>
      <c r="F694" s="120">
        <v>0.45080299000000001</v>
      </c>
      <c r="G694" s="120">
        <v>1.2200588870000002</v>
      </c>
      <c r="H694" s="75">
        <f t="shared" si="24"/>
        <v>-0.63050718715022158</v>
      </c>
      <c r="I694" s="61">
        <f t="shared" si="25"/>
        <v>4.4346302227584348E-5</v>
      </c>
      <c r="J694" s="122">
        <v>32.072841189999998</v>
      </c>
      <c r="K694" s="122">
        <v>10.878636363636399</v>
      </c>
    </row>
    <row r="695" spans="1:11" x14ac:dyDescent="0.2">
      <c r="A695" s="119" t="s">
        <v>2578</v>
      </c>
      <c r="B695" s="60" t="s">
        <v>224</v>
      </c>
      <c r="C695" s="60" t="s">
        <v>932</v>
      </c>
      <c r="D695" s="119" t="s">
        <v>234</v>
      </c>
      <c r="E695" s="119" t="s">
        <v>1077</v>
      </c>
      <c r="F695" s="120">
        <v>0.44985640000000005</v>
      </c>
      <c r="G695" s="120">
        <v>1.2247727800000001</v>
      </c>
      <c r="H695" s="75">
        <f t="shared" si="24"/>
        <v>-0.63270215721156053</v>
      </c>
      <c r="I695" s="61">
        <f t="shared" si="25"/>
        <v>4.4253184464045097E-5</v>
      </c>
      <c r="J695" s="122">
        <v>40.823107019999995</v>
      </c>
      <c r="K695" s="122">
        <v>16.5504545454545</v>
      </c>
    </row>
    <row r="696" spans="1:11" x14ac:dyDescent="0.2">
      <c r="A696" s="119" t="s">
        <v>519</v>
      </c>
      <c r="B696" s="60" t="s">
        <v>65</v>
      </c>
      <c r="C696" s="60" t="s">
        <v>520</v>
      </c>
      <c r="D696" s="119" t="s">
        <v>234</v>
      </c>
      <c r="E696" s="119" t="s">
        <v>1077</v>
      </c>
      <c r="F696" s="120">
        <v>0.44558073999999998</v>
      </c>
      <c r="G696" s="120">
        <v>8.4100809999999998E-2</v>
      </c>
      <c r="H696" s="75">
        <f t="shared" si="24"/>
        <v>4.2981741792974404</v>
      </c>
      <c r="I696" s="61">
        <f t="shared" si="25"/>
        <v>4.3832580087436158E-5</v>
      </c>
      <c r="J696" s="122">
        <v>9.4816284399999997</v>
      </c>
      <c r="K696" s="122">
        <v>87.682363636363604</v>
      </c>
    </row>
    <row r="697" spans="1:11" x14ac:dyDescent="0.2">
      <c r="A697" s="119" t="s">
        <v>1698</v>
      </c>
      <c r="B697" s="60" t="s">
        <v>1699</v>
      </c>
      <c r="C697" s="60" t="s">
        <v>696</v>
      </c>
      <c r="D697" s="119" t="s">
        <v>235</v>
      </c>
      <c r="E697" s="119" t="s">
        <v>1077</v>
      </c>
      <c r="F697" s="120">
        <v>0.44432837599999997</v>
      </c>
      <c r="G697" s="120">
        <v>2.322021034</v>
      </c>
      <c r="H697" s="75">
        <f t="shared" si="24"/>
        <v>-0.80864584364484271</v>
      </c>
      <c r="I697" s="61">
        <f t="shared" si="25"/>
        <v>4.3709382784678809E-5</v>
      </c>
      <c r="J697" s="122">
        <v>23.951808</v>
      </c>
      <c r="K697" s="122">
        <v>37.8123636363636</v>
      </c>
    </row>
    <row r="698" spans="1:11" x14ac:dyDescent="0.2">
      <c r="A698" s="119" t="s">
        <v>2261</v>
      </c>
      <c r="B698" s="60" t="s">
        <v>489</v>
      </c>
      <c r="C698" s="60" t="s">
        <v>933</v>
      </c>
      <c r="D698" s="119" t="s">
        <v>234</v>
      </c>
      <c r="E698" s="119" t="s">
        <v>1077</v>
      </c>
      <c r="F698" s="120">
        <v>0.44004619300000003</v>
      </c>
      <c r="G698" s="120">
        <v>0.21411902399999999</v>
      </c>
      <c r="H698" s="75">
        <f t="shared" si="24"/>
        <v>1.0551475753037249</v>
      </c>
      <c r="I698" s="61">
        <f t="shared" si="25"/>
        <v>4.3288136728808989E-5</v>
      </c>
      <c r="J698" s="122">
        <v>29.299038700000001</v>
      </c>
      <c r="K698" s="122">
        <v>27.5119090909091</v>
      </c>
    </row>
    <row r="699" spans="1:11" x14ac:dyDescent="0.2">
      <c r="A699" s="119" t="s">
        <v>2153</v>
      </c>
      <c r="B699" s="60" t="s">
        <v>2154</v>
      </c>
      <c r="C699" s="60" t="s">
        <v>1027</v>
      </c>
      <c r="D699" s="119" t="s">
        <v>235</v>
      </c>
      <c r="E699" s="119" t="s">
        <v>1077</v>
      </c>
      <c r="F699" s="120">
        <v>0.43345574999999997</v>
      </c>
      <c r="G699" s="120">
        <v>5.2049379999999999E-2</v>
      </c>
      <c r="H699" s="75">
        <f t="shared" si="24"/>
        <v>7.3277793126450295</v>
      </c>
      <c r="I699" s="61">
        <f t="shared" si="25"/>
        <v>4.2639822978512727E-5</v>
      </c>
      <c r="J699" s="122">
        <v>85.911804733080004</v>
      </c>
      <c r="K699" s="122">
        <v>27.570318181818202</v>
      </c>
    </row>
    <row r="700" spans="1:11" x14ac:dyDescent="0.2">
      <c r="A700" s="119" t="s">
        <v>2766</v>
      </c>
      <c r="B700" s="60" t="s">
        <v>271</v>
      </c>
      <c r="C700" s="60" t="s">
        <v>938</v>
      </c>
      <c r="D700" s="119" t="s">
        <v>234</v>
      </c>
      <c r="E700" s="119" t="s">
        <v>236</v>
      </c>
      <c r="F700" s="120">
        <v>0.43226313</v>
      </c>
      <c r="G700" s="120">
        <v>0.69959424999999997</v>
      </c>
      <c r="H700" s="75">
        <f t="shared" si="24"/>
        <v>-0.38212309492252117</v>
      </c>
      <c r="I700" s="61">
        <f t="shared" si="25"/>
        <v>4.2522502800661509E-5</v>
      </c>
      <c r="J700" s="122">
        <v>46.310825100000002</v>
      </c>
      <c r="K700" s="122">
        <v>74.485681818181803</v>
      </c>
    </row>
    <row r="701" spans="1:11" x14ac:dyDescent="0.2">
      <c r="A701" s="119" t="s">
        <v>1982</v>
      </c>
      <c r="B701" s="60" t="s">
        <v>18</v>
      </c>
      <c r="C701" s="60" t="s">
        <v>937</v>
      </c>
      <c r="D701" s="119" t="s">
        <v>871</v>
      </c>
      <c r="E701" s="119" t="s">
        <v>1077</v>
      </c>
      <c r="F701" s="120">
        <v>0.43216817499999999</v>
      </c>
      <c r="G701" s="120">
        <v>0.13845866000000001</v>
      </c>
      <c r="H701" s="75">
        <f t="shared" si="24"/>
        <v>2.1212794851546297</v>
      </c>
      <c r="I701" s="61">
        <f t="shared" si="25"/>
        <v>4.2513161906254352E-5</v>
      </c>
      <c r="J701" s="122">
        <v>36.554099999999998</v>
      </c>
      <c r="K701" s="122">
        <v>19.235954545454501</v>
      </c>
    </row>
    <row r="702" spans="1:11" x14ac:dyDescent="0.2">
      <c r="A702" s="119" t="s">
        <v>2271</v>
      </c>
      <c r="B702" s="60" t="s">
        <v>497</v>
      </c>
      <c r="C702" s="60" t="s">
        <v>933</v>
      </c>
      <c r="D702" s="119" t="s">
        <v>234</v>
      </c>
      <c r="E702" s="119" t="s">
        <v>1077</v>
      </c>
      <c r="F702" s="120">
        <v>0.4278458</v>
      </c>
      <c r="G702" s="120">
        <v>3.5508301000000002</v>
      </c>
      <c r="H702" s="75">
        <f t="shared" si="24"/>
        <v>-0.87950823104715714</v>
      </c>
      <c r="I702" s="61">
        <f t="shared" si="25"/>
        <v>4.2087962090940449E-5</v>
      </c>
      <c r="J702" s="122">
        <v>35.630579040000001</v>
      </c>
      <c r="K702" s="122">
        <v>16.028727272727298</v>
      </c>
    </row>
    <row r="703" spans="1:11" x14ac:dyDescent="0.2">
      <c r="A703" s="119" t="s">
        <v>1907</v>
      </c>
      <c r="B703" s="60" t="s">
        <v>17</v>
      </c>
      <c r="C703" s="60" t="s">
        <v>937</v>
      </c>
      <c r="D703" s="119" t="s">
        <v>871</v>
      </c>
      <c r="E703" s="119" t="s">
        <v>1077</v>
      </c>
      <c r="F703" s="120">
        <v>0.42776082234733598</v>
      </c>
      <c r="G703" s="120">
        <v>0</v>
      </c>
      <c r="H703" s="75" t="str">
        <f t="shared" si="24"/>
        <v/>
      </c>
      <c r="I703" s="61">
        <f t="shared" si="25"/>
        <v>4.2079602686164479E-5</v>
      </c>
      <c r="J703" s="122">
        <v>34.258930399999997</v>
      </c>
      <c r="K703" s="122">
        <v>45.521727272727297</v>
      </c>
    </row>
    <row r="704" spans="1:11" x14ac:dyDescent="0.2">
      <c r="A704" s="119" t="s">
        <v>2771</v>
      </c>
      <c r="B704" s="60" t="s">
        <v>177</v>
      </c>
      <c r="C704" s="60" t="s">
        <v>938</v>
      </c>
      <c r="D704" s="119" t="s">
        <v>234</v>
      </c>
      <c r="E704" s="119" t="s">
        <v>236</v>
      </c>
      <c r="F704" s="120">
        <v>0.42627045000000002</v>
      </c>
      <c r="G704" s="120">
        <v>0.39255616999999998</v>
      </c>
      <c r="H704" s="75">
        <f t="shared" si="24"/>
        <v>8.588396407067056E-2</v>
      </c>
      <c r="I704" s="61">
        <f t="shared" si="25"/>
        <v>4.1932992073518372E-5</v>
      </c>
      <c r="J704" s="122">
        <v>69.971774400000001</v>
      </c>
      <c r="K704" s="122">
        <v>142.688318181818</v>
      </c>
    </row>
    <row r="705" spans="1:11" x14ac:dyDescent="0.2">
      <c r="A705" s="119" t="s">
        <v>2553</v>
      </c>
      <c r="B705" s="60" t="s">
        <v>504</v>
      </c>
      <c r="C705" s="60" t="s">
        <v>932</v>
      </c>
      <c r="D705" s="119" t="s">
        <v>234</v>
      </c>
      <c r="E705" s="119" t="s">
        <v>1077</v>
      </c>
      <c r="F705" s="120">
        <v>0.42578650000000001</v>
      </c>
      <c r="G705" s="120">
        <v>2.72115368</v>
      </c>
      <c r="H705" s="75">
        <f t="shared" si="24"/>
        <v>-0.84352721306060152</v>
      </c>
      <c r="I705" s="61">
        <f t="shared" si="25"/>
        <v>4.1885385040204245E-5</v>
      </c>
      <c r="J705" s="122">
        <v>105.6627</v>
      </c>
      <c r="K705" s="122">
        <v>11.1585</v>
      </c>
    </row>
    <row r="706" spans="1:11" x14ac:dyDescent="0.2">
      <c r="A706" s="119" t="s">
        <v>2767</v>
      </c>
      <c r="B706" s="60" t="s">
        <v>596</v>
      </c>
      <c r="C706" s="60" t="s">
        <v>938</v>
      </c>
      <c r="D706" s="119" t="s">
        <v>234</v>
      </c>
      <c r="E706" s="119" t="s">
        <v>1077</v>
      </c>
      <c r="F706" s="120">
        <v>0.42404929999999996</v>
      </c>
      <c r="G706" s="120">
        <v>0.75241851999999998</v>
      </c>
      <c r="H706" s="75">
        <f t="shared" si="24"/>
        <v>-0.43641831144719834</v>
      </c>
      <c r="I706" s="61">
        <f t="shared" si="25"/>
        <v>4.1714493546716673E-5</v>
      </c>
      <c r="J706" s="122">
        <v>20.737760460000001</v>
      </c>
      <c r="K706" s="122">
        <v>43.201363636363602</v>
      </c>
    </row>
    <row r="707" spans="1:11" x14ac:dyDescent="0.2">
      <c r="A707" s="119" t="s">
        <v>2433</v>
      </c>
      <c r="B707" s="60" t="s">
        <v>370</v>
      </c>
      <c r="C707" s="60" t="s">
        <v>696</v>
      </c>
      <c r="D707" s="119" t="s">
        <v>234</v>
      </c>
      <c r="E707" s="119" t="s">
        <v>236</v>
      </c>
      <c r="F707" s="120">
        <v>0.42133498999999996</v>
      </c>
      <c r="G707" s="120">
        <v>6.7786977199999994</v>
      </c>
      <c r="H707" s="75">
        <f t="shared" si="24"/>
        <v>-0.9378442574955238</v>
      </c>
      <c r="I707" s="61">
        <f t="shared" si="25"/>
        <v>4.1447481982309449E-5</v>
      </c>
      <c r="J707" s="122">
        <v>23.301131017199999</v>
      </c>
      <c r="K707" s="122">
        <v>17.9703181818182</v>
      </c>
    </row>
    <row r="708" spans="1:11" x14ac:dyDescent="0.2">
      <c r="A708" s="119" t="s">
        <v>2237</v>
      </c>
      <c r="B708" s="60" t="s">
        <v>572</v>
      </c>
      <c r="C708" s="60" t="s">
        <v>933</v>
      </c>
      <c r="D708" s="119" t="s">
        <v>234</v>
      </c>
      <c r="E708" s="119" t="s">
        <v>1077</v>
      </c>
      <c r="F708" s="120">
        <v>0.41692752</v>
      </c>
      <c r="G708" s="120">
        <v>0.76905840000000003</v>
      </c>
      <c r="H708" s="75">
        <f t="shared" si="24"/>
        <v>-0.45787274412450341</v>
      </c>
      <c r="I708" s="61">
        <f t="shared" si="25"/>
        <v>4.1013911218550737E-5</v>
      </c>
      <c r="J708" s="122">
        <v>23.967802170000002</v>
      </c>
      <c r="K708" s="122">
        <v>44.268545454545503</v>
      </c>
    </row>
    <row r="709" spans="1:11" x14ac:dyDescent="0.2">
      <c r="A709" s="119" t="s">
        <v>1995</v>
      </c>
      <c r="B709" s="60" t="s">
        <v>1996</v>
      </c>
      <c r="C709" s="60" t="s">
        <v>2003</v>
      </c>
      <c r="D709" s="119" t="s">
        <v>235</v>
      </c>
      <c r="E709" s="119" t="s">
        <v>236</v>
      </c>
      <c r="F709" s="120">
        <v>0.41517796000000001</v>
      </c>
      <c r="G709" s="120">
        <v>2.0398867699999998</v>
      </c>
      <c r="H709" s="75">
        <f t="shared" si="24"/>
        <v>-0.79647009524945345</v>
      </c>
      <c r="I709" s="61">
        <f t="shared" si="25"/>
        <v>4.0841803849597195E-5</v>
      </c>
      <c r="J709" s="122">
        <v>37.691596820000001</v>
      </c>
      <c r="K709" s="122">
        <v>18.132909090909099</v>
      </c>
    </row>
    <row r="710" spans="1:11" x14ac:dyDescent="0.2">
      <c r="A710" s="119" t="s">
        <v>1947</v>
      </c>
      <c r="B710" s="60" t="s">
        <v>987</v>
      </c>
      <c r="C710" s="60" t="s">
        <v>937</v>
      </c>
      <c r="D710" s="119" t="s">
        <v>235</v>
      </c>
      <c r="E710" s="119" t="s">
        <v>236</v>
      </c>
      <c r="F710" s="120">
        <v>0.4098</v>
      </c>
      <c r="G710" s="120">
        <v>0.5574998000000001</v>
      </c>
      <c r="H710" s="75">
        <f t="shared" si="24"/>
        <v>-0.26493247172465362</v>
      </c>
      <c r="I710" s="61">
        <f t="shared" si="25"/>
        <v>4.0312764236244448E-5</v>
      </c>
      <c r="J710" s="122">
        <v>57.311785270000001</v>
      </c>
      <c r="K710" s="122">
        <v>24.089136363636399</v>
      </c>
    </row>
    <row r="711" spans="1:11" x14ac:dyDescent="0.2">
      <c r="A711" s="119" t="s">
        <v>2753</v>
      </c>
      <c r="B711" s="60" t="s">
        <v>352</v>
      </c>
      <c r="C711" s="60" t="s">
        <v>938</v>
      </c>
      <c r="D711" s="119" t="s">
        <v>234</v>
      </c>
      <c r="E711" s="119" t="s">
        <v>1077</v>
      </c>
      <c r="F711" s="120">
        <v>0.40511456300000004</v>
      </c>
      <c r="G711" s="120">
        <v>5.5543738200000004</v>
      </c>
      <c r="H711" s="75">
        <f t="shared" si="24"/>
        <v>-0.9270638642395157</v>
      </c>
      <c r="I711" s="61">
        <f t="shared" si="25"/>
        <v>3.9851849357950714E-5</v>
      </c>
      <c r="J711" s="122">
        <v>15.824934000000001</v>
      </c>
      <c r="K711" s="122">
        <v>80.5148181818182</v>
      </c>
    </row>
    <row r="712" spans="1:11" x14ac:dyDescent="0.2">
      <c r="A712" s="119" t="s">
        <v>1815</v>
      </c>
      <c r="B712" s="60" t="s">
        <v>1042</v>
      </c>
      <c r="C712" s="60" t="s">
        <v>696</v>
      </c>
      <c r="D712" s="119" t="s">
        <v>234</v>
      </c>
      <c r="E712" s="119" t="s">
        <v>1077</v>
      </c>
      <c r="F712" s="120">
        <v>0.40431302500000005</v>
      </c>
      <c r="G712" s="120">
        <v>5.8545775000000001E-2</v>
      </c>
      <c r="H712" s="75">
        <f t="shared" ref="H712:H743" si="26">IF(ISERROR(F712/G712-1),"",IF((F712/G712-1)&gt;10000%,"",F712/G712-1))</f>
        <v>5.905930018007278</v>
      </c>
      <c r="I712" s="61">
        <f t="shared" ref="I712:I743" si="27">F712/$F$1053</f>
        <v>3.97730006209561E-5</v>
      </c>
      <c r="J712" s="122">
        <v>12.060554336000001</v>
      </c>
      <c r="K712" s="122">
        <v>131.761818181818</v>
      </c>
    </row>
    <row r="713" spans="1:11" x14ac:dyDescent="0.2">
      <c r="A713" s="119" t="s">
        <v>2155</v>
      </c>
      <c r="B713" s="60" t="s">
        <v>2156</v>
      </c>
      <c r="C713" s="60" t="s">
        <v>1027</v>
      </c>
      <c r="D713" s="119" t="s">
        <v>235</v>
      </c>
      <c r="E713" s="119" t="s">
        <v>1077</v>
      </c>
      <c r="F713" s="120">
        <v>0.40063568999999999</v>
      </c>
      <c r="G713" s="120">
        <v>0.10525637</v>
      </c>
      <c r="H713" s="75">
        <f t="shared" si="26"/>
        <v>2.8062845032561925</v>
      </c>
      <c r="I713" s="61">
        <f t="shared" si="27"/>
        <v>3.9411254552452704E-5</v>
      </c>
      <c r="J713" s="122">
        <v>212.20431757688002</v>
      </c>
      <c r="K713" s="122">
        <v>50.0297727272727</v>
      </c>
    </row>
    <row r="714" spans="1:11" x14ac:dyDescent="0.2">
      <c r="A714" s="119" t="s">
        <v>1084</v>
      </c>
      <c r="B714" s="60" t="s">
        <v>62</v>
      </c>
      <c r="C714" s="60" t="s">
        <v>520</v>
      </c>
      <c r="D714" s="119" t="s">
        <v>234</v>
      </c>
      <c r="E714" s="119" t="s">
        <v>1077</v>
      </c>
      <c r="F714" s="120">
        <v>0.39984236499999998</v>
      </c>
      <c r="G714" s="120">
        <v>0.37413490999999999</v>
      </c>
      <c r="H714" s="75">
        <f t="shared" si="26"/>
        <v>6.8711724869513047E-2</v>
      </c>
      <c r="I714" s="61">
        <f t="shared" si="27"/>
        <v>3.9333213743063441E-5</v>
      </c>
      <c r="J714" s="122">
        <v>26.031232080000002</v>
      </c>
      <c r="K714" s="122">
        <v>113.389545454545</v>
      </c>
    </row>
    <row r="715" spans="1:11" x14ac:dyDescent="0.2">
      <c r="A715" s="119" t="s">
        <v>2778</v>
      </c>
      <c r="B715" s="60" t="s">
        <v>351</v>
      </c>
      <c r="C715" s="60" t="s">
        <v>938</v>
      </c>
      <c r="D715" s="119" t="s">
        <v>234</v>
      </c>
      <c r="E715" s="119" t="s">
        <v>1077</v>
      </c>
      <c r="F715" s="120">
        <v>0.39952885399999999</v>
      </c>
      <c r="G715" s="120">
        <v>0.179958535</v>
      </c>
      <c r="H715" s="75">
        <f t="shared" si="26"/>
        <v>1.2201161728728231</v>
      </c>
      <c r="I715" s="61">
        <f t="shared" si="27"/>
        <v>3.9302373101217494E-5</v>
      </c>
      <c r="J715" s="122">
        <v>54.342849000000001</v>
      </c>
      <c r="K715" s="122">
        <v>66.823318181818195</v>
      </c>
    </row>
    <row r="716" spans="1:11" x14ac:dyDescent="0.2">
      <c r="A716" s="119" t="s">
        <v>2048</v>
      </c>
      <c r="B716" s="60" t="s">
        <v>2049</v>
      </c>
      <c r="C716" s="60" t="s">
        <v>2042</v>
      </c>
      <c r="D716" s="119" t="s">
        <v>234</v>
      </c>
      <c r="E716" s="119" t="s">
        <v>1077</v>
      </c>
      <c r="F716" s="120">
        <v>0.39058504999999999</v>
      </c>
      <c r="G716" s="120">
        <v>0.28369014000000004</v>
      </c>
      <c r="H716" s="75">
        <f t="shared" si="26"/>
        <v>0.37680163998650062</v>
      </c>
      <c r="I716" s="61">
        <f t="shared" si="27"/>
        <v>3.8422554989877378E-5</v>
      </c>
      <c r="J716" s="122">
        <v>14.416543017799999</v>
      </c>
      <c r="K716" s="122">
        <v>20.448954545454502</v>
      </c>
    </row>
    <row r="717" spans="1:11" x14ac:dyDescent="0.2">
      <c r="A717" s="119" t="s">
        <v>1818</v>
      </c>
      <c r="B717" s="60" t="s">
        <v>1040</v>
      </c>
      <c r="C717" s="60" t="s">
        <v>696</v>
      </c>
      <c r="D717" s="119" t="s">
        <v>234</v>
      </c>
      <c r="E717" s="119" t="s">
        <v>1077</v>
      </c>
      <c r="F717" s="120">
        <v>0.38815349399999999</v>
      </c>
      <c r="G717" s="120">
        <v>0.45962551500000004</v>
      </c>
      <c r="H717" s="75">
        <f t="shared" si="26"/>
        <v>-0.1555005513564669</v>
      </c>
      <c r="I717" s="61">
        <f t="shared" si="27"/>
        <v>3.8183358445818752E-5</v>
      </c>
      <c r="J717" s="122">
        <v>12.604774716</v>
      </c>
      <c r="K717" s="122">
        <v>64.722909090909098</v>
      </c>
    </row>
    <row r="718" spans="1:11" x14ac:dyDescent="0.2">
      <c r="A718" s="119" t="s">
        <v>1908</v>
      </c>
      <c r="B718" s="60" t="s">
        <v>347</v>
      </c>
      <c r="C718" s="60" t="s">
        <v>937</v>
      </c>
      <c r="D718" s="119" t="s">
        <v>235</v>
      </c>
      <c r="E718" s="119" t="s">
        <v>1077</v>
      </c>
      <c r="F718" s="120">
        <v>0.38332905</v>
      </c>
      <c r="G718" s="120">
        <v>0.73063911999999998</v>
      </c>
      <c r="H718" s="75">
        <f t="shared" si="26"/>
        <v>-0.47535104608140877</v>
      </c>
      <c r="I718" s="61">
        <f t="shared" si="27"/>
        <v>3.7708769198520158E-5</v>
      </c>
      <c r="J718" s="122">
        <v>18.225992940000001</v>
      </c>
      <c r="K718" s="122">
        <v>43.1994090909091</v>
      </c>
    </row>
    <row r="719" spans="1:11" x14ac:dyDescent="0.2">
      <c r="A719" s="119" t="s">
        <v>2097</v>
      </c>
      <c r="B719" s="60" t="s">
        <v>2098</v>
      </c>
      <c r="C719" s="60" t="s">
        <v>696</v>
      </c>
      <c r="D719" s="119" t="s">
        <v>235</v>
      </c>
      <c r="E719" s="119" t="s">
        <v>236</v>
      </c>
      <c r="F719" s="120">
        <v>0.38279522999999999</v>
      </c>
      <c r="G719" s="120">
        <v>2.01628286</v>
      </c>
      <c r="H719" s="75">
        <f t="shared" si="26"/>
        <v>-0.81014805135029522</v>
      </c>
      <c r="I719" s="61">
        <f t="shared" si="27"/>
        <v>3.7656256363467469E-5</v>
      </c>
      <c r="J719" s="122">
        <v>15.037910999999999</v>
      </c>
      <c r="K719" s="122">
        <v>38.701090909090901</v>
      </c>
    </row>
    <row r="720" spans="1:11" x14ac:dyDescent="0.2">
      <c r="A720" s="119" t="s">
        <v>2940</v>
      </c>
      <c r="B720" s="60" t="s">
        <v>2180</v>
      </c>
      <c r="C720" s="60" t="s">
        <v>2042</v>
      </c>
      <c r="D720" s="119" t="s">
        <v>234</v>
      </c>
      <c r="E720" s="119" t="s">
        <v>236</v>
      </c>
      <c r="F720" s="120">
        <v>0.37797639</v>
      </c>
      <c r="G720" s="120">
        <v>0.72374804000000004</v>
      </c>
      <c r="H720" s="75">
        <f t="shared" si="26"/>
        <v>-0.47775141470504023</v>
      </c>
      <c r="I720" s="61">
        <f t="shared" si="27"/>
        <v>3.7182218391744228E-5</v>
      </c>
      <c r="J720" s="122">
        <v>31.3086139776</v>
      </c>
      <c r="K720" s="122">
        <v>15.409045454545501</v>
      </c>
    </row>
    <row r="721" spans="1:11" x14ac:dyDescent="0.2">
      <c r="A721" s="119" t="s">
        <v>2227</v>
      </c>
      <c r="B721" s="60" t="s">
        <v>565</v>
      </c>
      <c r="C721" s="60" t="s">
        <v>933</v>
      </c>
      <c r="D721" s="119" t="s">
        <v>234</v>
      </c>
      <c r="E721" s="119" t="s">
        <v>1077</v>
      </c>
      <c r="F721" s="120">
        <v>0.37725888199999996</v>
      </c>
      <c r="G721" s="120">
        <v>4.2717536E-2</v>
      </c>
      <c r="H721" s="75">
        <f t="shared" si="26"/>
        <v>7.8314757199478908</v>
      </c>
      <c r="I721" s="61">
        <f t="shared" si="27"/>
        <v>3.7111635837225879E-5</v>
      </c>
      <c r="J721" s="122">
        <v>20.619863550000002</v>
      </c>
      <c r="K721" s="122">
        <v>10.6475909090909</v>
      </c>
    </row>
    <row r="722" spans="1:11" x14ac:dyDescent="0.2">
      <c r="A722" s="119" t="s">
        <v>1837</v>
      </c>
      <c r="B722" s="60" t="s">
        <v>1838</v>
      </c>
      <c r="C722" s="60" t="s">
        <v>169</v>
      </c>
      <c r="D722" s="119" t="s">
        <v>871</v>
      </c>
      <c r="E722" s="119" t="s">
        <v>236</v>
      </c>
      <c r="F722" s="120">
        <v>0.37475004000000001</v>
      </c>
      <c r="G722" s="120">
        <v>0.46521975999999998</v>
      </c>
      <c r="H722" s="75">
        <f t="shared" si="26"/>
        <v>-0.19446663228578254</v>
      </c>
      <c r="I722" s="61">
        <f t="shared" si="27"/>
        <v>3.6864836530120007E-5</v>
      </c>
      <c r="J722" s="122">
        <v>12.167999999999999</v>
      </c>
      <c r="K722" s="122">
        <v>75.909727272727295</v>
      </c>
    </row>
    <row r="723" spans="1:11" x14ac:dyDescent="0.2">
      <c r="A723" s="119" t="s">
        <v>2151</v>
      </c>
      <c r="B723" s="60" t="s">
        <v>2152</v>
      </c>
      <c r="C723" s="60" t="s">
        <v>1027</v>
      </c>
      <c r="D723" s="119" t="s">
        <v>235</v>
      </c>
      <c r="E723" s="119" t="s">
        <v>1077</v>
      </c>
      <c r="F723" s="120">
        <v>0.37386909999999995</v>
      </c>
      <c r="G723" s="120">
        <v>2.7483520000000001E-2</v>
      </c>
      <c r="H723" s="75">
        <f t="shared" si="26"/>
        <v>12.60339214190904</v>
      </c>
      <c r="I723" s="61">
        <f t="shared" si="27"/>
        <v>3.6778176875346264E-5</v>
      </c>
      <c r="J723" s="122">
        <v>117.00506768284001</v>
      </c>
      <c r="K723" s="122">
        <v>46.622409090909102</v>
      </c>
    </row>
    <row r="724" spans="1:11" x14ac:dyDescent="0.2">
      <c r="A724" s="119" t="s">
        <v>2065</v>
      </c>
      <c r="B724" s="60" t="s">
        <v>2066</v>
      </c>
      <c r="C724" s="60" t="s">
        <v>937</v>
      </c>
      <c r="D724" s="119" t="s">
        <v>871</v>
      </c>
      <c r="E724" s="119" t="s">
        <v>1077</v>
      </c>
      <c r="F724" s="120">
        <v>0.37066199999999999</v>
      </c>
      <c r="G724" s="120">
        <v>2.7215999999999998E-3</v>
      </c>
      <c r="H724" s="75" t="str">
        <f t="shared" si="26"/>
        <v/>
      </c>
      <c r="I724" s="61">
        <f t="shared" si="27"/>
        <v>3.6462688670900048E-5</v>
      </c>
      <c r="J724" s="122">
        <v>55.964351810000004</v>
      </c>
      <c r="K724" s="122">
        <v>29.513500000000001</v>
      </c>
    </row>
    <row r="725" spans="1:11" x14ac:dyDescent="0.2">
      <c r="A725" s="119" t="s">
        <v>2059</v>
      </c>
      <c r="B725" s="60" t="s">
        <v>2060</v>
      </c>
      <c r="C725" s="60" t="s">
        <v>169</v>
      </c>
      <c r="D725" s="119" t="s">
        <v>871</v>
      </c>
      <c r="E725" s="119" t="s">
        <v>236</v>
      </c>
      <c r="F725" s="120">
        <v>0.36708150000000001</v>
      </c>
      <c r="G725" s="120">
        <v>0.17122355</v>
      </c>
      <c r="H725" s="75">
        <f t="shared" si="26"/>
        <v>1.1438727324599918</v>
      </c>
      <c r="I725" s="61">
        <f t="shared" si="27"/>
        <v>3.6110468435790549E-5</v>
      </c>
      <c r="J725" s="122">
        <v>80.376694999999998</v>
      </c>
      <c r="K725" s="122">
        <v>137.045318181818</v>
      </c>
    </row>
    <row r="726" spans="1:11" x14ac:dyDescent="0.2">
      <c r="A726" s="119" t="s">
        <v>2770</v>
      </c>
      <c r="B726" s="60" t="s">
        <v>625</v>
      </c>
      <c r="C726" s="60" t="s">
        <v>938</v>
      </c>
      <c r="D726" s="119" t="s">
        <v>234</v>
      </c>
      <c r="E726" s="119" t="s">
        <v>1077</v>
      </c>
      <c r="F726" s="120">
        <v>0.36444501899999998</v>
      </c>
      <c r="G726" s="120">
        <v>2.663759851</v>
      </c>
      <c r="H726" s="75">
        <f t="shared" si="26"/>
        <v>-0.86318398076944369</v>
      </c>
      <c r="I726" s="61">
        <f t="shared" si="27"/>
        <v>3.585111305031876E-5</v>
      </c>
      <c r="J726" s="122">
        <v>190.96385000000001</v>
      </c>
      <c r="K726" s="122">
        <v>15.0274545454545</v>
      </c>
    </row>
    <row r="727" spans="1:11" x14ac:dyDescent="0.2">
      <c r="A727" s="119" t="s">
        <v>1719</v>
      </c>
      <c r="B727" s="60" t="s">
        <v>888</v>
      </c>
      <c r="C727" s="60" t="s">
        <v>169</v>
      </c>
      <c r="D727" s="119" t="s">
        <v>871</v>
      </c>
      <c r="E727" s="119" t="s">
        <v>1077</v>
      </c>
      <c r="F727" s="120">
        <v>0.364058883</v>
      </c>
      <c r="G727" s="120">
        <v>0.174395095</v>
      </c>
      <c r="H727" s="75">
        <f t="shared" si="26"/>
        <v>1.0875523075921372</v>
      </c>
      <c r="I727" s="61">
        <f t="shared" si="27"/>
        <v>3.5813128156392153E-5</v>
      </c>
      <c r="J727" s="122">
        <v>17.397600000000001</v>
      </c>
      <c r="K727" s="122">
        <v>24.9641818181818</v>
      </c>
    </row>
    <row r="728" spans="1:11" x14ac:dyDescent="0.2">
      <c r="A728" s="119" t="s">
        <v>2257</v>
      </c>
      <c r="B728" s="60" t="s">
        <v>459</v>
      </c>
      <c r="C728" s="60" t="s">
        <v>933</v>
      </c>
      <c r="D728" s="119" t="s">
        <v>234</v>
      </c>
      <c r="E728" s="119" t="s">
        <v>1077</v>
      </c>
      <c r="F728" s="120">
        <v>0.36295885999999999</v>
      </c>
      <c r="G728" s="120">
        <v>0.13733057999999998</v>
      </c>
      <c r="H728" s="75">
        <f t="shared" si="26"/>
        <v>1.642957307833405</v>
      </c>
      <c r="I728" s="61">
        <f t="shared" si="27"/>
        <v>3.5704916912240255E-5</v>
      </c>
      <c r="J728" s="122">
        <v>18.699921289999999</v>
      </c>
      <c r="K728" s="122">
        <v>13.326772727272701</v>
      </c>
    </row>
    <row r="729" spans="1:11" x14ac:dyDescent="0.2">
      <c r="A729" s="119" t="s">
        <v>2507</v>
      </c>
      <c r="B729" s="60" t="s">
        <v>1841</v>
      </c>
      <c r="C729" s="60" t="s">
        <v>1027</v>
      </c>
      <c r="D729" s="119" t="s">
        <v>234</v>
      </c>
      <c r="E729" s="119" t="s">
        <v>1077</v>
      </c>
      <c r="F729" s="120">
        <v>0.35472293999999999</v>
      </c>
      <c r="G729" s="120">
        <v>2.0992540000000001E-2</v>
      </c>
      <c r="H729" s="75">
        <f t="shared" si="26"/>
        <v>15.897571232447334</v>
      </c>
      <c r="I729" s="61">
        <f t="shared" si="27"/>
        <v>3.4894734625201283E-5</v>
      </c>
      <c r="J729" s="122">
        <v>158.28318756840002</v>
      </c>
      <c r="K729" s="122">
        <v>45.476999999999997</v>
      </c>
    </row>
    <row r="730" spans="1:11" x14ac:dyDescent="0.2">
      <c r="A730" s="119" t="s">
        <v>2812</v>
      </c>
      <c r="B730" s="60" t="s">
        <v>604</v>
      </c>
      <c r="C730" s="60" t="s">
        <v>938</v>
      </c>
      <c r="D730" s="119" t="s">
        <v>234</v>
      </c>
      <c r="E730" s="119" t="s">
        <v>1077</v>
      </c>
      <c r="F730" s="120">
        <v>0.35186490999999998</v>
      </c>
      <c r="G730" s="120">
        <v>2.1541589600000002</v>
      </c>
      <c r="H730" s="75">
        <f t="shared" si="26"/>
        <v>-0.83665787133926273</v>
      </c>
      <c r="I730" s="61">
        <f t="shared" si="27"/>
        <v>3.4613585065488951E-5</v>
      </c>
      <c r="J730" s="122">
        <v>27.166494330000003</v>
      </c>
      <c r="K730" s="122">
        <v>25.115909090909099</v>
      </c>
    </row>
    <row r="731" spans="1:11" x14ac:dyDescent="0.2">
      <c r="A731" s="119" t="s">
        <v>2021</v>
      </c>
      <c r="B731" s="60" t="s">
        <v>33</v>
      </c>
      <c r="C731" s="60" t="s">
        <v>2003</v>
      </c>
      <c r="D731" s="119" t="s">
        <v>235</v>
      </c>
      <c r="E731" s="119" t="s">
        <v>236</v>
      </c>
      <c r="F731" s="120">
        <v>0.34893137400000002</v>
      </c>
      <c r="G731" s="120">
        <v>0.22284643800000001</v>
      </c>
      <c r="H731" s="75">
        <f t="shared" si="26"/>
        <v>0.56579291610665106</v>
      </c>
      <c r="I731" s="61">
        <f t="shared" si="27"/>
        <v>3.4325007844535962E-5</v>
      </c>
      <c r="J731" s="122">
        <v>19.874729210000002</v>
      </c>
      <c r="K731" s="122">
        <v>14.081590909090901</v>
      </c>
    </row>
    <row r="732" spans="1:11" x14ac:dyDescent="0.2">
      <c r="A732" s="119" t="s">
        <v>2216</v>
      </c>
      <c r="B732" s="60" t="s">
        <v>414</v>
      </c>
      <c r="C732" s="60" t="s">
        <v>933</v>
      </c>
      <c r="D732" s="119" t="s">
        <v>234</v>
      </c>
      <c r="E732" s="119" t="s">
        <v>1077</v>
      </c>
      <c r="F732" s="120">
        <v>0.34539372999999995</v>
      </c>
      <c r="G732" s="120">
        <v>0.25763693999999998</v>
      </c>
      <c r="H732" s="75">
        <f t="shared" si="26"/>
        <v>0.34062192323818152</v>
      </c>
      <c r="I732" s="61">
        <f t="shared" si="27"/>
        <v>3.3977003431349609E-5</v>
      </c>
      <c r="J732" s="122">
        <v>17.434707109999998</v>
      </c>
      <c r="K732" s="122">
        <v>7.9768181818181798</v>
      </c>
    </row>
    <row r="733" spans="1:11" x14ac:dyDescent="0.2">
      <c r="A733" s="119" t="s">
        <v>2013</v>
      </c>
      <c r="B733" s="60" t="s">
        <v>46</v>
      </c>
      <c r="C733" s="60" t="s">
        <v>2003</v>
      </c>
      <c r="D733" s="119" t="s">
        <v>235</v>
      </c>
      <c r="E733" s="119" t="s">
        <v>236</v>
      </c>
      <c r="F733" s="120">
        <v>0.34477345000000004</v>
      </c>
      <c r="G733" s="120">
        <v>8.5485449999999994E-3</v>
      </c>
      <c r="H733" s="75">
        <f t="shared" si="26"/>
        <v>39.33124350401151</v>
      </c>
      <c r="I733" s="61">
        <f t="shared" si="27"/>
        <v>3.3915985370343131E-5</v>
      </c>
      <c r="J733" s="122">
        <v>7.449944732276748</v>
      </c>
      <c r="K733" s="122">
        <v>20.806863636363602</v>
      </c>
    </row>
    <row r="734" spans="1:11" x14ac:dyDescent="0.2">
      <c r="A734" s="119" t="s">
        <v>2792</v>
      </c>
      <c r="B734" s="60" t="s">
        <v>1605</v>
      </c>
      <c r="C734" s="60" t="s">
        <v>938</v>
      </c>
      <c r="D734" s="119" t="s">
        <v>234</v>
      </c>
      <c r="E734" s="119" t="s">
        <v>1077</v>
      </c>
      <c r="F734" s="120">
        <v>0.34060224</v>
      </c>
      <c r="G734" s="120">
        <v>1.4784E-2</v>
      </c>
      <c r="H734" s="75">
        <f t="shared" si="26"/>
        <v>22.038571428571426</v>
      </c>
      <c r="I734" s="61">
        <f t="shared" si="27"/>
        <v>3.3505655928396164E-5</v>
      </c>
      <c r="J734" s="122">
        <v>1.9319999999999999</v>
      </c>
      <c r="K734" s="122">
        <v>140.74036363636401</v>
      </c>
    </row>
    <row r="735" spans="1:11" x14ac:dyDescent="0.2">
      <c r="A735" s="119" t="s">
        <v>2444</v>
      </c>
      <c r="B735" s="60" t="s">
        <v>427</v>
      </c>
      <c r="C735" s="60" t="s">
        <v>696</v>
      </c>
      <c r="D735" s="119" t="s">
        <v>234</v>
      </c>
      <c r="E735" s="119" t="s">
        <v>1077</v>
      </c>
      <c r="F735" s="120">
        <v>0.339116849</v>
      </c>
      <c r="G735" s="120">
        <v>0.491488019</v>
      </c>
      <c r="H735" s="75">
        <f t="shared" si="26"/>
        <v>-0.31002011058178003</v>
      </c>
      <c r="I735" s="61">
        <f t="shared" si="27"/>
        <v>3.3359535339861176E-5</v>
      </c>
      <c r="J735" s="122">
        <v>10.385624140200001</v>
      </c>
      <c r="K735" s="122">
        <v>47.8809090909091</v>
      </c>
    </row>
    <row r="736" spans="1:11" x14ac:dyDescent="0.2">
      <c r="A736" s="119" t="s">
        <v>2116</v>
      </c>
      <c r="B736" s="60" t="s">
        <v>3</v>
      </c>
      <c r="C736" s="60" t="s">
        <v>1027</v>
      </c>
      <c r="D736" s="119" t="s">
        <v>235</v>
      </c>
      <c r="E736" s="119" t="s">
        <v>236</v>
      </c>
      <c r="F736" s="120">
        <v>0.33749800000000002</v>
      </c>
      <c r="G736" s="120">
        <v>0.14200609</v>
      </c>
      <c r="H736" s="75">
        <f t="shared" si="26"/>
        <v>1.3766445509484839</v>
      </c>
      <c r="I736" s="61">
        <f t="shared" si="27"/>
        <v>3.3200286247447607E-5</v>
      </c>
      <c r="J736" s="122">
        <v>17.235688324960002</v>
      </c>
      <c r="K736" s="122">
        <v>23.1859545454545</v>
      </c>
    </row>
    <row r="737" spans="1:11" x14ac:dyDescent="0.2">
      <c r="A737" s="119" t="s">
        <v>2599</v>
      </c>
      <c r="B737" s="60" t="s">
        <v>221</v>
      </c>
      <c r="C737" s="60" t="s">
        <v>932</v>
      </c>
      <c r="D737" s="119" t="s">
        <v>234</v>
      </c>
      <c r="E737" s="119" t="s">
        <v>1077</v>
      </c>
      <c r="F737" s="120">
        <v>0.33612596</v>
      </c>
      <c r="G737" s="120">
        <v>3.8310027999999996E-2</v>
      </c>
      <c r="H737" s="75">
        <f t="shared" si="26"/>
        <v>7.7738374923662299</v>
      </c>
      <c r="I737" s="61">
        <f t="shared" si="27"/>
        <v>3.3065316200979336E-5</v>
      </c>
      <c r="J737" s="122">
        <v>63.136550249999999</v>
      </c>
      <c r="K737" s="122">
        <v>30.330181818181799</v>
      </c>
    </row>
    <row r="738" spans="1:11" x14ac:dyDescent="0.2">
      <c r="A738" s="119" t="s">
        <v>2081</v>
      </c>
      <c r="B738" s="60" t="s">
        <v>2082</v>
      </c>
      <c r="C738" s="60" t="s">
        <v>301</v>
      </c>
      <c r="D738" s="119" t="s">
        <v>235</v>
      </c>
      <c r="E738" s="119" t="s">
        <v>236</v>
      </c>
      <c r="F738" s="120">
        <v>0.33378799999999997</v>
      </c>
      <c r="G738" s="120">
        <v>0</v>
      </c>
      <c r="H738" s="75" t="str">
        <f t="shared" si="26"/>
        <v/>
      </c>
      <c r="I738" s="61">
        <f t="shared" si="27"/>
        <v>3.2835326864049688E-5</v>
      </c>
      <c r="J738" s="122">
        <v>3.5583302200000002</v>
      </c>
      <c r="K738" s="122">
        <v>60.603863636363599</v>
      </c>
    </row>
    <row r="739" spans="1:11" x14ac:dyDescent="0.2">
      <c r="A739" s="119" t="s">
        <v>1723</v>
      </c>
      <c r="B739" s="60" t="s">
        <v>877</v>
      </c>
      <c r="C739" s="60" t="s">
        <v>169</v>
      </c>
      <c r="D739" s="119" t="s">
        <v>871</v>
      </c>
      <c r="E739" s="119" t="s">
        <v>1077</v>
      </c>
      <c r="F739" s="120">
        <v>0.32960631000000001</v>
      </c>
      <c r="G739" s="120">
        <v>2.9076900000000001E-3</v>
      </c>
      <c r="H739" s="75" t="str">
        <f t="shared" si="26"/>
        <v/>
      </c>
      <c r="I739" s="61">
        <f t="shared" si="27"/>
        <v>3.2423966485623477E-5</v>
      </c>
      <c r="J739" s="122">
        <v>3.1520000000000001</v>
      </c>
      <c r="K739" s="122">
        <v>107.248818181818</v>
      </c>
    </row>
    <row r="740" spans="1:11" x14ac:dyDescent="0.2">
      <c r="A740" s="119" t="s">
        <v>2230</v>
      </c>
      <c r="B740" s="60" t="s">
        <v>582</v>
      </c>
      <c r="C740" s="60" t="s">
        <v>933</v>
      </c>
      <c r="D740" s="119" t="s">
        <v>234</v>
      </c>
      <c r="E740" s="119" t="s">
        <v>1077</v>
      </c>
      <c r="F740" s="120">
        <v>0.32750274499999998</v>
      </c>
      <c r="G740" s="120">
        <v>1.1167275509999999</v>
      </c>
      <c r="H740" s="75">
        <f t="shared" si="26"/>
        <v>-0.7067299497476085</v>
      </c>
      <c r="I740" s="61">
        <f t="shared" si="27"/>
        <v>3.2217035007095869E-5</v>
      </c>
      <c r="J740" s="122">
        <v>31.937897550000002</v>
      </c>
      <c r="K740" s="122">
        <v>32.742727272727301</v>
      </c>
    </row>
    <row r="741" spans="1:11" x14ac:dyDescent="0.2">
      <c r="A741" s="119" t="s">
        <v>2927</v>
      </c>
      <c r="B741" s="60" t="s">
        <v>1673</v>
      </c>
      <c r="C741" s="60" t="s">
        <v>696</v>
      </c>
      <c r="D741" s="119" t="s">
        <v>235</v>
      </c>
      <c r="E741" s="119" t="s">
        <v>1077</v>
      </c>
      <c r="F741" s="120">
        <v>0.32428895400000002</v>
      </c>
      <c r="G741" s="120">
        <v>0.40150227500000002</v>
      </c>
      <c r="H741" s="75">
        <f t="shared" si="26"/>
        <v>-0.19231104232223839</v>
      </c>
      <c r="I741" s="61">
        <f t="shared" si="27"/>
        <v>3.1900888596926119E-5</v>
      </c>
      <c r="J741" s="122">
        <v>18.786708000000001</v>
      </c>
      <c r="K741" s="122">
        <v>69.317318181818194</v>
      </c>
    </row>
    <row r="742" spans="1:11" x14ac:dyDescent="0.2">
      <c r="A742" s="119" t="s">
        <v>2185</v>
      </c>
      <c r="B742" s="60" t="s">
        <v>940</v>
      </c>
      <c r="C742" s="60" t="s">
        <v>933</v>
      </c>
      <c r="D742" s="119" t="s">
        <v>234</v>
      </c>
      <c r="E742" s="119" t="s">
        <v>1077</v>
      </c>
      <c r="F742" s="120">
        <v>0.32106852000000002</v>
      </c>
      <c r="G742" s="120">
        <v>0.23709941000000001</v>
      </c>
      <c r="H742" s="75">
        <f t="shared" si="26"/>
        <v>0.35415149282741787</v>
      </c>
      <c r="I742" s="61">
        <f t="shared" si="27"/>
        <v>3.1584088702879299E-5</v>
      </c>
      <c r="J742" s="122">
        <v>12.101317720000001</v>
      </c>
      <c r="K742" s="122">
        <v>23.906681818181799</v>
      </c>
    </row>
    <row r="743" spans="1:11" x14ac:dyDescent="0.2">
      <c r="A743" s="119" t="s">
        <v>2721</v>
      </c>
      <c r="B743" s="60" t="s">
        <v>606</v>
      </c>
      <c r="C743" s="60" t="s">
        <v>938</v>
      </c>
      <c r="D743" s="119" t="s">
        <v>234</v>
      </c>
      <c r="E743" s="119" t="s">
        <v>1077</v>
      </c>
      <c r="F743" s="120">
        <v>0.31868557000000003</v>
      </c>
      <c r="G743" s="120">
        <v>2.6618388900000003</v>
      </c>
      <c r="H743" s="75">
        <f t="shared" si="26"/>
        <v>-0.88027616126684516</v>
      </c>
      <c r="I743" s="61">
        <f t="shared" si="27"/>
        <v>3.134967361860219E-5</v>
      </c>
      <c r="J743" s="122">
        <v>58.193694000000001</v>
      </c>
      <c r="K743" s="122">
        <v>12.7731363636364</v>
      </c>
    </row>
    <row r="744" spans="1:11" x14ac:dyDescent="0.2">
      <c r="A744" s="119" t="s">
        <v>2853</v>
      </c>
      <c r="B744" s="60" t="s">
        <v>956</v>
      </c>
      <c r="C744" s="60" t="s">
        <v>936</v>
      </c>
      <c r="D744" s="119" t="s">
        <v>234</v>
      </c>
      <c r="E744" s="119" t="s">
        <v>1077</v>
      </c>
      <c r="F744" s="120">
        <v>0.31019146000000003</v>
      </c>
      <c r="G744" s="120">
        <v>0.15888198000000001</v>
      </c>
      <c r="H744" s="75">
        <f t="shared" ref="H744:H775" si="28">IF(ISERROR(F744/G744-1),"",IF((F744/G744-1)&gt;10000%,"",F744/G744-1))</f>
        <v>0.95233883666354124</v>
      </c>
      <c r="I744" s="61">
        <f t="shared" ref="I744:I775" si="29">F744/$F$1053</f>
        <v>3.0514092716145565E-5</v>
      </c>
      <c r="J744" s="122">
        <v>83.079789480000002</v>
      </c>
      <c r="K744" s="122">
        <v>43.559090909090898</v>
      </c>
    </row>
    <row r="745" spans="1:11" x14ac:dyDescent="0.2">
      <c r="A745" s="119" t="s">
        <v>2172</v>
      </c>
      <c r="B745" s="60" t="s">
        <v>2173</v>
      </c>
      <c r="C745" s="60" t="s">
        <v>169</v>
      </c>
      <c r="D745" s="119" t="s">
        <v>871</v>
      </c>
      <c r="E745" s="119" t="s">
        <v>1077</v>
      </c>
      <c r="F745" s="120">
        <v>0.30472096999999998</v>
      </c>
      <c r="G745" s="120">
        <v>0.35270468999999999</v>
      </c>
      <c r="H745" s="75">
        <f t="shared" si="28"/>
        <v>-0.13604502962520859</v>
      </c>
      <c r="I745" s="61">
        <f t="shared" si="29"/>
        <v>2.997595076000419E-5</v>
      </c>
      <c r="J745" s="122">
        <v>12.393000000000001</v>
      </c>
      <c r="K745" s="122">
        <v>53.087045454545503</v>
      </c>
    </row>
    <row r="746" spans="1:11" x14ac:dyDescent="0.2">
      <c r="A746" s="119" t="s">
        <v>2731</v>
      </c>
      <c r="B746" s="60" t="s">
        <v>349</v>
      </c>
      <c r="C746" s="60" t="s">
        <v>938</v>
      </c>
      <c r="D746" s="119" t="s">
        <v>234</v>
      </c>
      <c r="E746" s="119" t="s">
        <v>1077</v>
      </c>
      <c r="F746" s="120">
        <v>0.30446004999999998</v>
      </c>
      <c r="G746" s="120">
        <v>0.25208087000000001</v>
      </c>
      <c r="H746" s="75">
        <f t="shared" si="28"/>
        <v>0.20778720733548717</v>
      </c>
      <c r="I746" s="61">
        <f t="shared" si="29"/>
        <v>2.9950283589568562E-5</v>
      </c>
      <c r="J746" s="122">
        <v>37.04645</v>
      </c>
      <c r="K746" s="122">
        <v>69.906318181818193</v>
      </c>
    </row>
    <row r="747" spans="1:11" x14ac:dyDescent="0.2">
      <c r="A747" s="119" t="s">
        <v>2501</v>
      </c>
      <c r="B747" s="60" t="s">
        <v>117</v>
      </c>
      <c r="C747" s="60" t="s">
        <v>696</v>
      </c>
      <c r="D747" s="119" t="s">
        <v>234</v>
      </c>
      <c r="E747" s="119" t="s">
        <v>1077</v>
      </c>
      <c r="F747" s="120">
        <v>0.30361549999999998</v>
      </c>
      <c r="G747" s="120">
        <v>0.61937954000000006</v>
      </c>
      <c r="H747" s="75">
        <f t="shared" si="28"/>
        <v>-0.50980702397757605</v>
      </c>
      <c r="I747" s="61">
        <f t="shared" si="29"/>
        <v>2.9867203684649771E-5</v>
      </c>
      <c r="J747" s="122">
        <v>1.8316213392</v>
      </c>
      <c r="K747" s="122">
        <v>32.119681818181803</v>
      </c>
    </row>
    <row r="748" spans="1:11" x14ac:dyDescent="0.2">
      <c r="A748" s="119" t="s">
        <v>2400</v>
      </c>
      <c r="B748" s="60" t="s">
        <v>1651</v>
      </c>
      <c r="C748" s="60" t="s">
        <v>1406</v>
      </c>
      <c r="D748" s="119" t="s">
        <v>235</v>
      </c>
      <c r="E748" s="119" t="s">
        <v>236</v>
      </c>
      <c r="F748" s="120">
        <v>0.29867018000000001</v>
      </c>
      <c r="G748" s="120">
        <v>1.74736348</v>
      </c>
      <c r="H748" s="75">
        <f t="shared" si="28"/>
        <v>-0.8290738112484759</v>
      </c>
      <c r="I748" s="61">
        <f t="shared" si="29"/>
        <v>2.9380723647478508E-5</v>
      </c>
      <c r="J748" s="122">
        <v>7.7051230099999994</v>
      </c>
      <c r="K748" s="122">
        <v>21.166863636363601</v>
      </c>
    </row>
    <row r="749" spans="1:11" x14ac:dyDescent="0.2">
      <c r="A749" s="119" t="s">
        <v>2385</v>
      </c>
      <c r="B749" s="60" t="s">
        <v>1421</v>
      </c>
      <c r="C749" s="60" t="s">
        <v>696</v>
      </c>
      <c r="D749" s="119" t="s">
        <v>235</v>
      </c>
      <c r="E749" s="119" t="s">
        <v>1077</v>
      </c>
      <c r="F749" s="120">
        <v>0.29814359999999995</v>
      </c>
      <c r="G749" s="120">
        <v>3.6085608809999998</v>
      </c>
      <c r="H749" s="75">
        <f t="shared" si="28"/>
        <v>-0.9173788083859683</v>
      </c>
      <c r="I749" s="61">
        <f t="shared" si="29"/>
        <v>2.9328923024268347E-5</v>
      </c>
      <c r="J749" s="122">
        <v>228.57859199999999</v>
      </c>
      <c r="K749" s="122">
        <v>40.8169090909091</v>
      </c>
    </row>
    <row r="750" spans="1:11" x14ac:dyDescent="0.2">
      <c r="A750" s="119" t="s">
        <v>2964</v>
      </c>
      <c r="B750" s="60" t="s">
        <v>1738</v>
      </c>
      <c r="C750" s="60" t="s">
        <v>696</v>
      </c>
      <c r="D750" s="119" t="s">
        <v>234</v>
      </c>
      <c r="E750" s="119" t="s">
        <v>1077</v>
      </c>
      <c r="F750" s="120">
        <v>0.29701859000000003</v>
      </c>
      <c r="G750" s="120">
        <v>0.30924247999999999</v>
      </c>
      <c r="H750" s="75">
        <f t="shared" si="28"/>
        <v>-3.9528495567620503E-2</v>
      </c>
      <c r="I750" s="61">
        <f t="shared" si="29"/>
        <v>2.9218253763913505E-5</v>
      </c>
      <c r="J750" s="122">
        <v>1.05496652</v>
      </c>
      <c r="K750" s="122">
        <v>183.916818181818</v>
      </c>
    </row>
    <row r="751" spans="1:11" x14ac:dyDescent="0.2">
      <c r="A751" s="119" t="s">
        <v>2270</v>
      </c>
      <c r="B751" s="60" t="s">
        <v>496</v>
      </c>
      <c r="C751" s="60" t="s">
        <v>933</v>
      </c>
      <c r="D751" s="119" t="s">
        <v>234</v>
      </c>
      <c r="E751" s="119" t="s">
        <v>1077</v>
      </c>
      <c r="F751" s="120">
        <v>0.295386602</v>
      </c>
      <c r="G751" s="120">
        <v>0.487958114</v>
      </c>
      <c r="H751" s="75">
        <f t="shared" si="28"/>
        <v>-0.39464762748058335</v>
      </c>
      <c r="I751" s="61">
        <f t="shared" si="29"/>
        <v>2.9057712164400619E-5</v>
      </c>
      <c r="J751" s="122">
        <v>19.415643149999998</v>
      </c>
      <c r="K751" s="122">
        <v>13.899409090909099</v>
      </c>
    </row>
    <row r="752" spans="1:11" x14ac:dyDescent="0.2">
      <c r="A752" s="119" t="s">
        <v>1963</v>
      </c>
      <c r="B752" s="60" t="s">
        <v>332</v>
      </c>
      <c r="C752" s="60" t="s">
        <v>937</v>
      </c>
      <c r="D752" s="119" t="s">
        <v>235</v>
      </c>
      <c r="E752" s="119" t="s">
        <v>1077</v>
      </c>
      <c r="F752" s="120">
        <v>0.28569840999999996</v>
      </c>
      <c r="G752" s="120">
        <v>9.2188199999999998E-2</v>
      </c>
      <c r="H752" s="75">
        <f t="shared" si="28"/>
        <v>2.0990778646290953</v>
      </c>
      <c r="I752" s="61">
        <f t="shared" si="29"/>
        <v>2.810466726451904E-5</v>
      </c>
      <c r="J752" s="122">
        <v>62.915790000000001</v>
      </c>
      <c r="K752" s="122">
        <v>71.727272727272705</v>
      </c>
    </row>
    <row r="753" spans="1:11" x14ac:dyDescent="0.2">
      <c r="A753" s="119" t="s">
        <v>2274</v>
      </c>
      <c r="B753" s="60" t="s">
        <v>295</v>
      </c>
      <c r="C753" s="60" t="s">
        <v>696</v>
      </c>
      <c r="D753" s="119" t="s">
        <v>234</v>
      </c>
      <c r="E753" s="119" t="s">
        <v>1077</v>
      </c>
      <c r="F753" s="120">
        <v>0.28207446000000003</v>
      </c>
      <c r="G753" s="120">
        <v>0.44495330900000002</v>
      </c>
      <c r="H753" s="75">
        <f t="shared" si="28"/>
        <v>-0.36605829354558184</v>
      </c>
      <c r="I753" s="61">
        <f t="shared" si="29"/>
        <v>2.7748172774636326E-5</v>
      </c>
      <c r="J753" s="122">
        <v>64.913245617599998</v>
      </c>
      <c r="K753" s="122">
        <v>10.246818181818201</v>
      </c>
    </row>
    <row r="754" spans="1:11" x14ac:dyDescent="0.2">
      <c r="A754" s="119" t="s">
        <v>2196</v>
      </c>
      <c r="B754" s="60" t="s">
        <v>585</v>
      </c>
      <c r="C754" s="60" t="s">
        <v>933</v>
      </c>
      <c r="D754" s="119" t="s">
        <v>234</v>
      </c>
      <c r="E754" s="119" t="s">
        <v>1077</v>
      </c>
      <c r="F754" s="120">
        <v>0.27968641</v>
      </c>
      <c r="G754" s="120">
        <v>0.27589742499999997</v>
      </c>
      <c r="H754" s="75">
        <f t="shared" si="28"/>
        <v>1.3733310486678141E-2</v>
      </c>
      <c r="I754" s="61">
        <f t="shared" si="29"/>
        <v>2.7513255994171796E-5</v>
      </c>
      <c r="J754" s="122">
        <v>11.40295489</v>
      </c>
      <c r="K754" s="122">
        <v>17.905681818181801</v>
      </c>
    </row>
    <row r="755" spans="1:11" x14ac:dyDescent="0.2">
      <c r="A755" s="119" t="s">
        <v>2760</v>
      </c>
      <c r="B755" s="60" t="s">
        <v>243</v>
      </c>
      <c r="C755" s="60" t="s">
        <v>938</v>
      </c>
      <c r="D755" s="119" t="s">
        <v>234</v>
      </c>
      <c r="E755" s="119" t="s">
        <v>236</v>
      </c>
      <c r="F755" s="120">
        <v>0.27939165700000002</v>
      </c>
      <c r="G755" s="120">
        <v>0.53644236000000001</v>
      </c>
      <c r="H755" s="75">
        <f t="shared" si="28"/>
        <v>-0.47917674323854664</v>
      </c>
      <c r="I755" s="61">
        <f t="shared" si="29"/>
        <v>2.7484260610577545E-5</v>
      </c>
      <c r="J755" s="122">
        <v>222.8435824</v>
      </c>
      <c r="K755" s="122">
        <v>80.135636363636394</v>
      </c>
    </row>
    <row r="756" spans="1:11" x14ac:dyDescent="0.2">
      <c r="A756" s="119" t="s">
        <v>2801</v>
      </c>
      <c r="B756" s="60" t="s">
        <v>1611</v>
      </c>
      <c r="C756" s="60" t="s">
        <v>938</v>
      </c>
      <c r="D756" s="119" t="s">
        <v>234</v>
      </c>
      <c r="E756" s="119" t="s">
        <v>1077</v>
      </c>
      <c r="F756" s="120">
        <v>0.27863969</v>
      </c>
      <c r="G756" s="120">
        <v>1.508026E-2</v>
      </c>
      <c r="H756" s="75">
        <f t="shared" si="28"/>
        <v>17.477114452933836</v>
      </c>
      <c r="I756" s="61">
        <f t="shared" si="29"/>
        <v>2.7410288262152856E-5</v>
      </c>
      <c r="J756" s="122">
        <v>3.5374000000000003</v>
      </c>
      <c r="K756" s="122">
        <v>141.187681818182</v>
      </c>
    </row>
    <row r="757" spans="1:11" x14ac:dyDescent="0.2">
      <c r="A757" s="119" t="s">
        <v>2199</v>
      </c>
      <c r="B757" s="60" t="s">
        <v>1175</v>
      </c>
      <c r="C757" s="60" t="s">
        <v>933</v>
      </c>
      <c r="D757" s="119" t="s">
        <v>234</v>
      </c>
      <c r="E757" s="119" t="s">
        <v>1077</v>
      </c>
      <c r="F757" s="120">
        <v>0.27830505799999999</v>
      </c>
      <c r="G757" s="120">
        <v>1.0040559060000001</v>
      </c>
      <c r="H757" s="75">
        <f t="shared" si="28"/>
        <v>-0.72281916142625624</v>
      </c>
      <c r="I757" s="61">
        <f t="shared" si="29"/>
        <v>2.7377369909488378E-5</v>
      </c>
      <c r="J757" s="122">
        <v>29.387456710000002</v>
      </c>
      <c r="K757" s="122">
        <v>12.9567727272727</v>
      </c>
    </row>
    <row r="758" spans="1:11" x14ac:dyDescent="0.2">
      <c r="A758" s="119" t="s">
        <v>2162</v>
      </c>
      <c r="B758" s="60" t="s">
        <v>1672</v>
      </c>
      <c r="C758" s="60" t="s">
        <v>1027</v>
      </c>
      <c r="D758" s="119" t="s">
        <v>235</v>
      </c>
      <c r="E758" s="119" t="s">
        <v>236</v>
      </c>
      <c r="F758" s="120">
        <v>0.27700629999999998</v>
      </c>
      <c r="G758" s="120">
        <v>0</v>
      </c>
      <c r="H758" s="75" t="str">
        <f t="shared" si="28"/>
        <v/>
      </c>
      <c r="I758" s="61">
        <f t="shared" si="29"/>
        <v>2.7249608745374329E-5</v>
      </c>
      <c r="J758" s="122">
        <v>4.2464924424000001</v>
      </c>
      <c r="K758" s="122">
        <v>116.19422727272701</v>
      </c>
    </row>
    <row r="759" spans="1:11" x14ac:dyDescent="0.2">
      <c r="A759" s="119" t="s">
        <v>2838</v>
      </c>
      <c r="B759" s="60" t="s">
        <v>2068</v>
      </c>
      <c r="C759" s="60" t="s">
        <v>301</v>
      </c>
      <c r="D759" s="119" t="s">
        <v>871</v>
      </c>
      <c r="E759" s="119" t="s">
        <v>236</v>
      </c>
      <c r="F759" s="120">
        <v>0.27244735999999997</v>
      </c>
      <c r="G759" s="120">
        <v>0.32052864000000003</v>
      </c>
      <c r="H759" s="75">
        <f t="shared" si="28"/>
        <v>-0.15000618977449276</v>
      </c>
      <c r="I759" s="61">
        <f t="shared" si="29"/>
        <v>2.6801137604849234E-5</v>
      </c>
      <c r="J759" s="122">
        <v>12.5502202256</v>
      </c>
      <c r="K759" s="122">
        <v>63.185409090909097</v>
      </c>
    </row>
    <row r="760" spans="1:11" x14ac:dyDescent="0.2">
      <c r="A760" s="119" t="s">
        <v>2239</v>
      </c>
      <c r="B760" s="60" t="s">
        <v>578</v>
      </c>
      <c r="C760" s="60" t="s">
        <v>933</v>
      </c>
      <c r="D760" s="119" t="s">
        <v>234</v>
      </c>
      <c r="E760" s="119" t="s">
        <v>1077</v>
      </c>
      <c r="F760" s="120">
        <v>0.27170577299999998</v>
      </c>
      <c r="G760" s="120">
        <v>0.79989261399999989</v>
      </c>
      <c r="H760" s="75">
        <f t="shared" si="28"/>
        <v>-0.66032218794809372</v>
      </c>
      <c r="I760" s="61">
        <f t="shared" si="29"/>
        <v>2.6728186355723651E-5</v>
      </c>
      <c r="J760" s="122">
        <v>32.384451509999998</v>
      </c>
      <c r="K760" s="122">
        <v>29.976318181818201</v>
      </c>
    </row>
    <row r="761" spans="1:11" x14ac:dyDescent="0.2">
      <c r="A761" s="119" t="s">
        <v>2108</v>
      </c>
      <c r="B761" s="119" t="s">
        <v>1470</v>
      </c>
      <c r="C761" s="119" t="s">
        <v>1027</v>
      </c>
      <c r="D761" s="119" t="s">
        <v>235</v>
      </c>
      <c r="E761" s="119" t="s">
        <v>236</v>
      </c>
      <c r="F761" s="120">
        <v>0.26953325</v>
      </c>
      <c r="G761" s="120">
        <v>3.4783699999999994E-2</v>
      </c>
      <c r="H761" s="75">
        <f t="shared" si="28"/>
        <v>6.7488378177134702</v>
      </c>
      <c r="I761" s="121">
        <f t="shared" si="29"/>
        <v>2.6514471354511311E-5</v>
      </c>
      <c r="J761" s="122">
        <v>2.8162423959599998</v>
      </c>
      <c r="K761" s="122">
        <v>7.91827272727273</v>
      </c>
    </row>
    <row r="762" spans="1:11" x14ac:dyDescent="0.2">
      <c r="A762" s="119" t="s">
        <v>1965</v>
      </c>
      <c r="B762" s="60" t="s">
        <v>200</v>
      </c>
      <c r="C762" s="60" t="s">
        <v>937</v>
      </c>
      <c r="D762" s="119" t="s">
        <v>235</v>
      </c>
      <c r="E762" s="119" t="s">
        <v>1077</v>
      </c>
      <c r="F762" s="120">
        <v>0.26893616999999997</v>
      </c>
      <c r="G762" s="120">
        <v>0.38455424999999999</v>
      </c>
      <c r="H762" s="75">
        <f t="shared" si="28"/>
        <v>-0.30065479707999587</v>
      </c>
      <c r="I762" s="61">
        <f t="shared" si="29"/>
        <v>2.6455735519298577E-5</v>
      </c>
      <c r="J762" s="122">
        <v>141.32426722</v>
      </c>
      <c r="K762" s="122">
        <v>37.175681818181801</v>
      </c>
    </row>
    <row r="763" spans="1:11" x14ac:dyDescent="0.2">
      <c r="A763" s="119" t="s">
        <v>1948</v>
      </c>
      <c r="B763" s="60" t="s">
        <v>544</v>
      </c>
      <c r="C763" s="60" t="s">
        <v>937</v>
      </c>
      <c r="D763" s="119" t="s">
        <v>235</v>
      </c>
      <c r="E763" s="119" t="s">
        <v>236</v>
      </c>
      <c r="F763" s="120">
        <v>0.26635465999999997</v>
      </c>
      <c r="G763" s="120">
        <v>0.42607197499999999</v>
      </c>
      <c r="H763" s="75">
        <f t="shared" si="28"/>
        <v>-0.37485994003712642</v>
      </c>
      <c r="I763" s="61">
        <f t="shared" si="29"/>
        <v>2.620178773012457E-5</v>
      </c>
      <c r="J763" s="122">
        <v>54.565471109999997</v>
      </c>
      <c r="K763" s="122">
        <v>37.944772727272699</v>
      </c>
    </row>
    <row r="764" spans="1:11" x14ac:dyDescent="0.2">
      <c r="A764" s="119" t="s">
        <v>2145</v>
      </c>
      <c r="B764" s="60" t="s">
        <v>2146</v>
      </c>
      <c r="C764" s="60" t="s">
        <v>937</v>
      </c>
      <c r="D764" s="119" t="s">
        <v>871</v>
      </c>
      <c r="E764" s="119" t="s">
        <v>236</v>
      </c>
      <c r="F764" s="120">
        <v>0.26408804999999996</v>
      </c>
      <c r="G764" s="120">
        <v>1.12572699</v>
      </c>
      <c r="H764" s="75">
        <f t="shared" si="28"/>
        <v>-0.76540666400829571</v>
      </c>
      <c r="I764" s="61">
        <f t="shared" si="29"/>
        <v>2.5978817221228732E-5</v>
      </c>
      <c r="J764" s="122">
        <v>33.066853559999998</v>
      </c>
      <c r="K764" s="122">
        <v>17.2336363636364</v>
      </c>
    </row>
    <row r="765" spans="1:11" x14ac:dyDescent="0.2">
      <c r="A765" s="119" t="s">
        <v>2783</v>
      </c>
      <c r="B765" s="60" t="s">
        <v>229</v>
      </c>
      <c r="C765" s="60" t="s">
        <v>938</v>
      </c>
      <c r="D765" s="119" t="s">
        <v>234</v>
      </c>
      <c r="E765" s="119" t="s">
        <v>236</v>
      </c>
      <c r="F765" s="120">
        <v>0.25905307999999999</v>
      </c>
      <c r="G765" s="120">
        <v>0.11087807000000001</v>
      </c>
      <c r="H765" s="75">
        <f t="shared" si="28"/>
        <v>1.336377969060969</v>
      </c>
      <c r="I765" s="61">
        <f t="shared" si="29"/>
        <v>2.5483518152057034E-5</v>
      </c>
      <c r="J765" s="122">
        <v>16.504215000000002</v>
      </c>
      <c r="K765" s="122">
        <v>86.664000000000001</v>
      </c>
    </row>
    <row r="766" spans="1:11" x14ac:dyDescent="0.2">
      <c r="A766" s="119" t="s">
        <v>2166</v>
      </c>
      <c r="B766" s="60" t="s">
        <v>1650</v>
      </c>
      <c r="C766" s="60" t="s">
        <v>1027</v>
      </c>
      <c r="D766" s="119" t="s">
        <v>235</v>
      </c>
      <c r="E766" s="119" t="s">
        <v>236</v>
      </c>
      <c r="F766" s="120">
        <v>0.25371558</v>
      </c>
      <c r="G766" s="120">
        <v>0.44420394000000002</v>
      </c>
      <c r="H766" s="75">
        <f t="shared" si="28"/>
        <v>-0.42883086539034299</v>
      </c>
      <c r="I766" s="61">
        <f t="shared" si="29"/>
        <v>2.4958458661791162E-5</v>
      </c>
      <c r="J766" s="122">
        <v>36.001038688160001</v>
      </c>
      <c r="K766" s="122">
        <v>19.4427272727273</v>
      </c>
    </row>
    <row r="767" spans="1:11" x14ac:dyDescent="0.2">
      <c r="A767" s="119" t="s">
        <v>2524</v>
      </c>
      <c r="B767" s="60" t="s">
        <v>2525</v>
      </c>
      <c r="C767" s="60" t="s">
        <v>937</v>
      </c>
      <c r="D767" s="119" t="s">
        <v>235</v>
      </c>
      <c r="E767" s="119" t="s">
        <v>1077</v>
      </c>
      <c r="F767" s="120">
        <v>0.25179815</v>
      </c>
      <c r="G767" s="120">
        <v>9.5639210000000002E-2</v>
      </c>
      <c r="H767" s="75">
        <f t="shared" si="28"/>
        <v>1.6327920316363969</v>
      </c>
      <c r="I767" s="61">
        <f t="shared" si="29"/>
        <v>2.4769837618527367E-5</v>
      </c>
      <c r="J767" s="122">
        <v>8.3940000000000001</v>
      </c>
      <c r="K767" s="122">
        <v>30.3562727272727</v>
      </c>
    </row>
    <row r="768" spans="1:11" x14ac:dyDescent="0.2">
      <c r="A768" s="119" t="s">
        <v>2484</v>
      </c>
      <c r="B768" s="60" t="s">
        <v>291</v>
      </c>
      <c r="C768" s="60" t="s">
        <v>301</v>
      </c>
      <c r="D768" s="119" t="s">
        <v>235</v>
      </c>
      <c r="E768" s="119" t="s">
        <v>236</v>
      </c>
      <c r="F768" s="120">
        <v>0.25030910000000001</v>
      </c>
      <c r="G768" s="120">
        <v>0.29281620000000003</v>
      </c>
      <c r="H768" s="75">
        <f t="shared" si="28"/>
        <v>-0.14516649010539728</v>
      </c>
      <c r="I768" s="61">
        <f t="shared" si="29"/>
        <v>2.4623357087570855E-5</v>
      </c>
      <c r="J768" s="122">
        <v>136.71886709999998</v>
      </c>
      <c r="K768" s="122">
        <v>31.6257727272727</v>
      </c>
    </row>
    <row r="769" spans="1:11" x14ac:dyDescent="0.2">
      <c r="A769" s="119" t="s">
        <v>2481</v>
      </c>
      <c r="B769" s="60" t="s">
        <v>379</v>
      </c>
      <c r="C769" s="60" t="s">
        <v>2003</v>
      </c>
      <c r="D769" s="119" t="s">
        <v>235</v>
      </c>
      <c r="E769" s="119" t="s">
        <v>236</v>
      </c>
      <c r="F769" s="120">
        <v>0.24716529000000001</v>
      </c>
      <c r="G769" s="120">
        <v>0.39554634000000005</v>
      </c>
      <c r="H769" s="75">
        <f t="shared" si="28"/>
        <v>-0.37512937169384508</v>
      </c>
      <c r="I769" s="61">
        <f t="shared" si="29"/>
        <v>2.4314094834438724E-5</v>
      </c>
      <c r="J769" s="122">
        <v>17.147707629999999</v>
      </c>
      <c r="K769" s="122">
        <v>34.476363636363601</v>
      </c>
    </row>
    <row r="770" spans="1:11" x14ac:dyDescent="0.2">
      <c r="A770" s="119" t="s">
        <v>1687</v>
      </c>
      <c r="B770" s="60" t="s">
        <v>1688</v>
      </c>
      <c r="C770" s="60" t="s">
        <v>169</v>
      </c>
      <c r="D770" s="119" t="s">
        <v>871</v>
      </c>
      <c r="E770" s="119" t="s">
        <v>236</v>
      </c>
      <c r="F770" s="120">
        <v>0.24665989999999999</v>
      </c>
      <c r="G770" s="120">
        <v>0.21875376000000002</v>
      </c>
      <c r="H770" s="75">
        <f t="shared" si="28"/>
        <v>0.12756873299000659</v>
      </c>
      <c r="I770" s="61">
        <f t="shared" si="29"/>
        <v>2.4264378709701396E-5</v>
      </c>
      <c r="J770" s="122">
        <v>12.291504</v>
      </c>
      <c r="K770" s="122">
        <v>69.387545454545503</v>
      </c>
    </row>
    <row r="771" spans="1:11" x14ac:dyDescent="0.2">
      <c r="A771" s="119" t="s">
        <v>2460</v>
      </c>
      <c r="B771" s="60" t="s">
        <v>162</v>
      </c>
      <c r="C771" s="60" t="s">
        <v>169</v>
      </c>
      <c r="D771" s="119" t="s">
        <v>235</v>
      </c>
      <c r="E771" s="119" t="s">
        <v>1077</v>
      </c>
      <c r="F771" s="120">
        <v>0.24353445499999998</v>
      </c>
      <c r="G771" s="120">
        <v>0.23534081000000001</v>
      </c>
      <c r="H771" s="75">
        <f t="shared" si="28"/>
        <v>3.4816082259595982E-2</v>
      </c>
      <c r="I771" s="61">
        <f t="shared" si="29"/>
        <v>2.3956923054702984E-5</v>
      </c>
      <c r="J771" s="122">
        <v>216.2808</v>
      </c>
      <c r="K771" s="122">
        <v>54.415500000000002</v>
      </c>
    </row>
    <row r="772" spans="1:11" x14ac:dyDescent="0.2">
      <c r="A772" s="119" t="s">
        <v>2474</v>
      </c>
      <c r="B772" s="60" t="s">
        <v>397</v>
      </c>
      <c r="C772" s="60" t="s">
        <v>2003</v>
      </c>
      <c r="D772" s="119" t="s">
        <v>234</v>
      </c>
      <c r="E772" s="119" t="s">
        <v>1077</v>
      </c>
      <c r="F772" s="120">
        <v>0.23832787999999999</v>
      </c>
      <c r="G772" s="120">
        <v>0.24490037000000001</v>
      </c>
      <c r="H772" s="75">
        <f t="shared" si="28"/>
        <v>-2.6837403308129004E-2</v>
      </c>
      <c r="I772" s="61">
        <f t="shared" si="29"/>
        <v>2.3444742892542602E-5</v>
      </c>
      <c r="J772" s="122">
        <v>1.0953712900000001</v>
      </c>
      <c r="K772" s="122">
        <v>18.040500000000002</v>
      </c>
    </row>
    <row r="773" spans="1:11" x14ac:dyDescent="0.2">
      <c r="A773" s="119" t="s">
        <v>2499</v>
      </c>
      <c r="B773" s="60" t="s">
        <v>2175</v>
      </c>
      <c r="C773" s="60" t="s">
        <v>2042</v>
      </c>
      <c r="D773" s="119" t="s">
        <v>234</v>
      </c>
      <c r="E773" s="119" t="s">
        <v>1077</v>
      </c>
      <c r="F773" s="120">
        <v>0.23619999999999999</v>
      </c>
      <c r="G773" s="120">
        <v>0</v>
      </c>
      <c r="H773" s="75" t="str">
        <f t="shared" si="28"/>
        <v/>
      </c>
      <c r="I773" s="61">
        <f t="shared" si="29"/>
        <v>2.3235419503662612E-5</v>
      </c>
      <c r="J773" s="122">
        <v>6.5158362317376</v>
      </c>
      <c r="K773" s="122">
        <v>32.088863636363598</v>
      </c>
    </row>
    <row r="774" spans="1:11" x14ac:dyDescent="0.2">
      <c r="A774" s="119" t="s">
        <v>1796</v>
      </c>
      <c r="B774" s="60" t="s">
        <v>1675</v>
      </c>
      <c r="C774" s="60" t="s">
        <v>696</v>
      </c>
      <c r="D774" s="119" t="s">
        <v>234</v>
      </c>
      <c r="E774" s="119" t="s">
        <v>1077</v>
      </c>
      <c r="F774" s="120">
        <v>0.23581117300000001</v>
      </c>
      <c r="G774" s="120">
        <v>0.31979471900000001</v>
      </c>
      <c r="H774" s="75">
        <f t="shared" si="28"/>
        <v>-0.26261705090883625</v>
      </c>
      <c r="I774" s="61">
        <f t="shared" si="29"/>
        <v>2.3197169891218286E-5</v>
      </c>
      <c r="J774" s="122">
        <v>19.571102900000003</v>
      </c>
      <c r="K774" s="122">
        <v>412.119818181818</v>
      </c>
    </row>
    <row r="775" spans="1:11" x14ac:dyDescent="0.2">
      <c r="A775" s="119" t="s">
        <v>1809</v>
      </c>
      <c r="B775" s="60" t="s">
        <v>1041</v>
      </c>
      <c r="C775" s="60" t="s">
        <v>696</v>
      </c>
      <c r="D775" s="119" t="s">
        <v>234</v>
      </c>
      <c r="E775" s="119" t="s">
        <v>1077</v>
      </c>
      <c r="F775" s="120">
        <v>0.22819895000000001</v>
      </c>
      <c r="G775" s="120">
        <v>0.66413458999999997</v>
      </c>
      <c r="H775" s="75">
        <f t="shared" si="28"/>
        <v>-0.65639652950465954</v>
      </c>
      <c r="I775" s="61">
        <f t="shared" si="29"/>
        <v>2.244834180163137E-5</v>
      </c>
      <c r="J775" s="122">
        <v>6.4145784640000008</v>
      </c>
      <c r="K775" s="122">
        <v>138.04936363636401</v>
      </c>
    </row>
    <row r="776" spans="1:11" x14ac:dyDescent="0.2">
      <c r="A776" s="119" t="s">
        <v>2763</v>
      </c>
      <c r="B776" s="60" t="s">
        <v>608</v>
      </c>
      <c r="C776" s="60" t="s">
        <v>938</v>
      </c>
      <c r="D776" s="119" t="s">
        <v>234</v>
      </c>
      <c r="E776" s="119" t="s">
        <v>1077</v>
      </c>
      <c r="F776" s="120">
        <v>0.22743295000000002</v>
      </c>
      <c r="G776" s="120">
        <v>0.94918672999999998</v>
      </c>
      <c r="H776" s="75">
        <f t="shared" ref="H776:H807" si="30">IF(ISERROR(F776/G776-1),"",IF((F776/G776-1)&gt;10000%,"",F776/G776-1))</f>
        <v>-0.76039177243870659</v>
      </c>
      <c r="I776" s="61">
        <f t="shared" ref="I776:I807" si="31">F776/$F$1053</f>
        <v>2.2372989001716869E-5</v>
      </c>
      <c r="J776" s="122">
        <v>76.83590980000001</v>
      </c>
      <c r="K776" s="122">
        <v>13.076136363636399</v>
      </c>
    </row>
    <row r="777" spans="1:11" x14ac:dyDescent="0.2">
      <c r="A777" s="119" t="s">
        <v>2268</v>
      </c>
      <c r="B777" s="60" t="s">
        <v>494</v>
      </c>
      <c r="C777" s="60" t="s">
        <v>933</v>
      </c>
      <c r="D777" s="119" t="s">
        <v>234</v>
      </c>
      <c r="E777" s="119" t="s">
        <v>1077</v>
      </c>
      <c r="F777" s="120">
        <v>0.22291822</v>
      </c>
      <c r="G777" s="120">
        <v>2.4984966000000001E-2</v>
      </c>
      <c r="H777" s="75">
        <f t="shared" si="30"/>
        <v>7.9220941905624365</v>
      </c>
      <c r="I777" s="61">
        <f t="shared" si="31"/>
        <v>2.1928866878534095E-5</v>
      </c>
      <c r="J777" s="122">
        <v>24.918605079999999</v>
      </c>
      <c r="K777" s="122">
        <v>12.0771363636364</v>
      </c>
    </row>
    <row r="778" spans="1:11" x14ac:dyDescent="0.2">
      <c r="A778" s="119" t="s">
        <v>2528</v>
      </c>
      <c r="B778" s="60" t="s">
        <v>2529</v>
      </c>
      <c r="C778" s="60" t="s">
        <v>169</v>
      </c>
      <c r="D778" s="119" t="s">
        <v>235</v>
      </c>
      <c r="E778" s="119" t="s">
        <v>1077</v>
      </c>
      <c r="F778" s="120">
        <v>0.22105520000000001</v>
      </c>
      <c r="G778" s="120">
        <v>1.1546604599999999</v>
      </c>
      <c r="H778" s="75">
        <f t="shared" si="30"/>
        <v>-0.80855393628010774</v>
      </c>
      <c r="I778" s="61">
        <f t="shared" si="31"/>
        <v>2.174559824498747E-5</v>
      </c>
      <c r="J778" s="122">
        <v>10.536</v>
      </c>
      <c r="K778" s="122">
        <v>37.478227272727302</v>
      </c>
    </row>
    <row r="779" spans="1:11" x14ac:dyDescent="0.2">
      <c r="A779" s="119" t="s">
        <v>2775</v>
      </c>
      <c r="B779" s="60" t="s">
        <v>230</v>
      </c>
      <c r="C779" s="60" t="s">
        <v>938</v>
      </c>
      <c r="D779" s="119" t="s">
        <v>234</v>
      </c>
      <c r="E779" s="119" t="s">
        <v>236</v>
      </c>
      <c r="F779" s="120">
        <v>0.218344806</v>
      </c>
      <c r="G779" s="120">
        <v>0.38836635999999997</v>
      </c>
      <c r="H779" s="75">
        <f t="shared" si="30"/>
        <v>-0.43778651168448257</v>
      </c>
      <c r="I779" s="61">
        <f t="shared" si="31"/>
        <v>2.1478971904554741E-5</v>
      </c>
      <c r="J779" s="122">
        <v>32.926545000000004</v>
      </c>
      <c r="K779" s="122">
        <v>183.24609090909101</v>
      </c>
    </row>
    <row r="780" spans="1:11" x14ac:dyDescent="0.2">
      <c r="A780" s="119" t="s">
        <v>1935</v>
      </c>
      <c r="B780" s="60" t="s">
        <v>550</v>
      </c>
      <c r="C780" s="60" t="s">
        <v>937</v>
      </c>
      <c r="D780" s="119" t="s">
        <v>235</v>
      </c>
      <c r="E780" s="119" t="s">
        <v>236</v>
      </c>
      <c r="F780" s="120">
        <v>0.21791282000000001</v>
      </c>
      <c r="G780" s="120">
        <v>0.78013535999999994</v>
      </c>
      <c r="H780" s="75">
        <f t="shared" si="30"/>
        <v>-0.72067306371037965</v>
      </c>
      <c r="I780" s="61">
        <f t="shared" si="31"/>
        <v>2.1436476663531416E-5</v>
      </c>
      <c r="J780" s="122">
        <v>313.47782367000002</v>
      </c>
      <c r="K780" s="122">
        <v>39.685863636363599</v>
      </c>
    </row>
    <row r="781" spans="1:11" x14ac:dyDescent="0.2">
      <c r="A781" s="119" t="s">
        <v>2660</v>
      </c>
      <c r="B781" s="60" t="s">
        <v>2661</v>
      </c>
      <c r="C781" s="60" t="s">
        <v>932</v>
      </c>
      <c r="D781" s="119" t="s">
        <v>234</v>
      </c>
      <c r="E781" s="119" t="s">
        <v>1077</v>
      </c>
      <c r="F781" s="120">
        <v>0.21674245</v>
      </c>
      <c r="G781" s="120">
        <v>6.4892539999999999E-2</v>
      </c>
      <c r="H781" s="75">
        <f t="shared" si="30"/>
        <v>2.3400210563494666</v>
      </c>
      <c r="I781" s="61">
        <f t="shared" si="31"/>
        <v>2.132134525826257E-5</v>
      </c>
      <c r="J781" s="122">
        <v>101.17189051999999</v>
      </c>
      <c r="K781" s="122">
        <v>25.872227272727301</v>
      </c>
    </row>
    <row r="782" spans="1:11" x14ac:dyDescent="0.2">
      <c r="A782" s="119" t="s">
        <v>2935</v>
      </c>
      <c r="B782" s="60" t="s">
        <v>1079</v>
      </c>
      <c r="C782" s="60" t="s">
        <v>696</v>
      </c>
      <c r="D782" s="119" t="s">
        <v>234</v>
      </c>
      <c r="E782" s="119" t="s">
        <v>1077</v>
      </c>
      <c r="F782" s="120">
        <v>0.21477807000000002</v>
      </c>
      <c r="G782" s="120">
        <v>0.30159712999999999</v>
      </c>
      <c r="H782" s="75">
        <f t="shared" si="30"/>
        <v>-0.28786434406719974</v>
      </c>
      <c r="I782" s="61">
        <f t="shared" si="31"/>
        <v>2.1128105658920468E-5</v>
      </c>
      <c r="J782" s="122">
        <v>8.8545243280000001</v>
      </c>
      <c r="K782" s="122">
        <v>70.848363636363601</v>
      </c>
    </row>
    <row r="783" spans="1:11" x14ac:dyDescent="0.2">
      <c r="A783" s="119" t="s">
        <v>2518</v>
      </c>
      <c r="B783" s="60" t="s">
        <v>424</v>
      </c>
      <c r="C783" s="60" t="s">
        <v>696</v>
      </c>
      <c r="D783" s="119" t="s">
        <v>234</v>
      </c>
      <c r="E783" s="119" t="s">
        <v>1077</v>
      </c>
      <c r="F783" s="120">
        <v>0.21419162</v>
      </c>
      <c r="G783" s="120">
        <v>2.1132E-3</v>
      </c>
      <c r="H783" s="75" t="str">
        <f t="shared" si="30"/>
        <v/>
      </c>
      <c r="I783" s="61">
        <f t="shared" si="31"/>
        <v>2.1070415515957203E-5</v>
      </c>
      <c r="J783" s="122">
        <v>2.4974505599999999</v>
      </c>
      <c r="K783" s="122">
        <v>10.2181363636364</v>
      </c>
    </row>
    <row r="784" spans="1:11" x14ac:dyDescent="0.2">
      <c r="A784" s="119" t="s">
        <v>2614</v>
      </c>
      <c r="B784" s="60" t="s">
        <v>2138</v>
      </c>
      <c r="C784" s="60" t="s">
        <v>935</v>
      </c>
      <c r="D784" s="119" t="s">
        <v>234</v>
      </c>
      <c r="E784" s="119" t="s">
        <v>1077</v>
      </c>
      <c r="F784" s="120">
        <v>0.20330000000000001</v>
      </c>
      <c r="G784" s="120">
        <v>0.60934999999999995</v>
      </c>
      <c r="H784" s="75">
        <f t="shared" si="30"/>
        <v>-0.66636579962254849</v>
      </c>
      <c r="I784" s="61">
        <f t="shared" si="31"/>
        <v>1.9998987235794285E-5</v>
      </c>
      <c r="J784" s="122">
        <v>332.54941086000002</v>
      </c>
      <c r="K784" s="122">
        <v>13.528363636363601</v>
      </c>
    </row>
    <row r="785" spans="1:11" x14ac:dyDescent="0.2">
      <c r="A785" s="119" t="s">
        <v>2669</v>
      </c>
      <c r="B785" s="60" t="s">
        <v>2670</v>
      </c>
      <c r="C785" s="60" t="s">
        <v>1027</v>
      </c>
      <c r="D785" s="119" t="s">
        <v>235</v>
      </c>
      <c r="E785" s="119" t="s">
        <v>236</v>
      </c>
      <c r="F785" s="120">
        <v>0.19905</v>
      </c>
      <c r="G785" s="120">
        <v>3.5793600000000002E-3</v>
      </c>
      <c r="H785" s="75">
        <f t="shared" si="30"/>
        <v>54.610500201153279</v>
      </c>
      <c r="I785" s="61">
        <f t="shared" si="31"/>
        <v>1.9580907079610685E-5</v>
      </c>
      <c r="J785" s="122">
        <v>17.85187130776</v>
      </c>
      <c r="K785" s="122">
        <v>35.018863636363598</v>
      </c>
    </row>
    <row r="786" spans="1:11" x14ac:dyDescent="0.2">
      <c r="A786" s="119" t="s">
        <v>2463</v>
      </c>
      <c r="B786" s="60" t="s">
        <v>547</v>
      </c>
      <c r="C786" s="60" t="s">
        <v>1406</v>
      </c>
      <c r="D786" s="119" t="s">
        <v>235</v>
      </c>
      <c r="E786" s="119" t="s">
        <v>236</v>
      </c>
      <c r="F786" s="120">
        <v>0.1936176</v>
      </c>
      <c r="G786" s="120">
        <v>1.1568190000000001E-2</v>
      </c>
      <c r="H786" s="75">
        <f t="shared" si="30"/>
        <v>15.737069498339842</v>
      </c>
      <c r="I786" s="61">
        <f t="shared" si="31"/>
        <v>1.9046512105386736E-5</v>
      </c>
      <c r="J786" s="122">
        <v>2.88800056</v>
      </c>
      <c r="K786" s="122">
        <v>25.6979090909091</v>
      </c>
    </row>
    <row r="787" spans="1:11" x14ac:dyDescent="0.2">
      <c r="A787" s="119" t="s">
        <v>2206</v>
      </c>
      <c r="B787" s="119" t="s">
        <v>1011</v>
      </c>
      <c r="C787" s="119" t="s">
        <v>933</v>
      </c>
      <c r="D787" s="119" t="s">
        <v>234</v>
      </c>
      <c r="E787" s="119" t="s">
        <v>1077</v>
      </c>
      <c r="F787" s="120">
        <v>0.18598122</v>
      </c>
      <c r="G787" s="120">
        <v>0.20096298000000001</v>
      </c>
      <c r="H787" s="75">
        <f t="shared" si="30"/>
        <v>-7.4549849927583733E-2</v>
      </c>
      <c r="I787" s="121">
        <f t="shared" si="31"/>
        <v>1.8295307648192071E-5</v>
      </c>
      <c r="J787" s="122">
        <v>26.378061110000001</v>
      </c>
      <c r="K787" s="122">
        <v>4.7156818181818201</v>
      </c>
    </row>
    <row r="788" spans="1:11" x14ac:dyDescent="0.2">
      <c r="A788" s="119" t="s">
        <v>2543</v>
      </c>
      <c r="B788" s="60" t="s">
        <v>206</v>
      </c>
      <c r="C788" s="60" t="s">
        <v>932</v>
      </c>
      <c r="D788" s="119" t="s">
        <v>234</v>
      </c>
      <c r="E788" s="119" t="s">
        <v>1077</v>
      </c>
      <c r="F788" s="120">
        <v>0.18452215999999999</v>
      </c>
      <c r="G788" s="120">
        <v>9.1683250000000015E-3</v>
      </c>
      <c r="H788" s="75">
        <f t="shared" si="30"/>
        <v>19.126049196554437</v>
      </c>
      <c r="I788" s="61">
        <f t="shared" si="31"/>
        <v>1.8151777287561192E-5</v>
      </c>
      <c r="J788" s="122">
        <v>18.710118000000001</v>
      </c>
      <c r="K788" s="122">
        <v>16.093454545454499</v>
      </c>
    </row>
    <row r="789" spans="1:11" x14ac:dyDescent="0.2">
      <c r="A789" s="119" t="s">
        <v>2423</v>
      </c>
      <c r="B789" s="60" t="s">
        <v>396</v>
      </c>
      <c r="C789" s="60" t="s">
        <v>934</v>
      </c>
      <c r="D789" s="119" t="s">
        <v>234</v>
      </c>
      <c r="E789" s="119" t="s">
        <v>236</v>
      </c>
      <c r="F789" s="120">
        <v>0.18373948499999998</v>
      </c>
      <c r="G789" s="120">
        <v>8.5541035000000001E-2</v>
      </c>
      <c r="H789" s="75">
        <f t="shared" si="30"/>
        <v>1.1479689250895779</v>
      </c>
      <c r="I789" s="61">
        <f t="shared" si="31"/>
        <v>1.8074784137857426E-5</v>
      </c>
      <c r="J789" s="122">
        <v>17.152972469999998</v>
      </c>
      <c r="K789" s="122">
        <v>25.650818181818199</v>
      </c>
    </row>
    <row r="790" spans="1:11" x14ac:dyDescent="0.2">
      <c r="A790" s="119" t="s">
        <v>2569</v>
      </c>
      <c r="B790" s="60" t="s">
        <v>217</v>
      </c>
      <c r="C790" s="60" t="s">
        <v>932</v>
      </c>
      <c r="D790" s="119" t="s">
        <v>234</v>
      </c>
      <c r="E790" s="119" t="s">
        <v>1077</v>
      </c>
      <c r="F790" s="120">
        <v>0.18371445</v>
      </c>
      <c r="G790" s="120">
        <v>0.50843967999999995</v>
      </c>
      <c r="H790" s="75">
        <f t="shared" si="30"/>
        <v>-0.63867011717102806</v>
      </c>
      <c r="I790" s="61">
        <f t="shared" si="31"/>
        <v>1.8072321399808002E-5</v>
      </c>
      <c r="J790" s="122">
        <v>14.55072333</v>
      </c>
      <c r="K790" s="122">
        <v>16.288227272727301</v>
      </c>
    </row>
    <row r="791" spans="1:11" x14ac:dyDescent="0.2">
      <c r="A791" s="119" t="s">
        <v>2102</v>
      </c>
      <c r="B791" s="60" t="s">
        <v>1466</v>
      </c>
      <c r="C791" s="60" t="s">
        <v>1027</v>
      </c>
      <c r="D791" s="119" t="s">
        <v>235</v>
      </c>
      <c r="E791" s="119" t="s">
        <v>236</v>
      </c>
      <c r="F791" s="120">
        <v>0.18179720999999999</v>
      </c>
      <c r="G791" s="120">
        <v>0.30227328000000003</v>
      </c>
      <c r="H791" s="75">
        <f t="shared" si="30"/>
        <v>-0.39856672081634215</v>
      </c>
      <c r="I791" s="61">
        <f t="shared" si="31"/>
        <v>1.7883719047186486E-5</v>
      </c>
      <c r="J791" s="122">
        <v>6.3628037829200004</v>
      </c>
      <c r="K791" s="122">
        <v>24.5699545454546</v>
      </c>
    </row>
    <row r="792" spans="1:11" x14ac:dyDescent="0.2">
      <c r="A792" s="119" t="s">
        <v>2945</v>
      </c>
      <c r="B792" s="60" t="s">
        <v>2179</v>
      </c>
      <c r="C792" s="60" t="s">
        <v>2042</v>
      </c>
      <c r="D792" s="119" t="s">
        <v>234</v>
      </c>
      <c r="E792" s="119" t="s">
        <v>236</v>
      </c>
      <c r="F792" s="120">
        <v>0.18102087</v>
      </c>
      <c r="G792" s="120">
        <v>5.9732379999999995E-2</v>
      </c>
      <c r="H792" s="75">
        <f t="shared" si="30"/>
        <v>2.0305316814766132</v>
      </c>
      <c r="I792" s="61">
        <f t="shared" si="31"/>
        <v>1.780734908284494E-5</v>
      </c>
      <c r="J792" s="122">
        <v>3.66001077007</v>
      </c>
      <c r="K792" s="122">
        <v>39.2648636363636</v>
      </c>
    </row>
    <row r="793" spans="1:11" x14ac:dyDescent="0.2">
      <c r="A793" s="119" t="s">
        <v>2498</v>
      </c>
      <c r="B793" s="60" t="s">
        <v>120</v>
      </c>
      <c r="C793" s="60" t="s">
        <v>696</v>
      </c>
      <c r="D793" s="119" t="s">
        <v>234</v>
      </c>
      <c r="E793" s="119" t="s">
        <v>1077</v>
      </c>
      <c r="F793" s="120">
        <v>0.17687988000000002</v>
      </c>
      <c r="G793" s="120">
        <v>0.50117133000000003</v>
      </c>
      <c r="H793" s="75">
        <f t="shared" si="30"/>
        <v>-0.64706704192356734</v>
      </c>
      <c r="I793" s="61">
        <f t="shared" si="31"/>
        <v>1.7399992436737947E-5</v>
      </c>
      <c r="J793" s="122">
        <v>3.3982336065999998</v>
      </c>
      <c r="K793" s="122">
        <v>26.977272727272702</v>
      </c>
    </row>
    <row r="794" spans="1:11" x14ac:dyDescent="0.2">
      <c r="A794" s="119" t="s">
        <v>2804</v>
      </c>
      <c r="B794" s="60" t="s">
        <v>1604</v>
      </c>
      <c r="C794" s="60" t="s">
        <v>938</v>
      </c>
      <c r="D794" s="119" t="s">
        <v>234</v>
      </c>
      <c r="E794" s="119" t="s">
        <v>1077</v>
      </c>
      <c r="F794" s="120">
        <v>0.17539764000000002</v>
      </c>
      <c r="G794" s="120">
        <v>0.58880956999999989</v>
      </c>
      <c r="H794" s="75">
        <f t="shared" si="30"/>
        <v>-0.70211482805892567</v>
      </c>
      <c r="I794" s="61">
        <f t="shared" si="31"/>
        <v>1.7254181817749341E-5</v>
      </c>
      <c r="J794" s="122">
        <v>2.6356799999999998</v>
      </c>
      <c r="K794" s="122">
        <v>140.197272727273</v>
      </c>
    </row>
    <row r="795" spans="1:11" x14ac:dyDescent="0.2">
      <c r="A795" s="119" t="s">
        <v>1779</v>
      </c>
      <c r="B795" s="60" t="s">
        <v>275</v>
      </c>
      <c r="C795" s="60" t="s">
        <v>696</v>
      </c>
      <c r="D795" s="119" t="s">
        <v>234</v>
      </c>
      <c r="E795" s="119" t="s">
        <v>1077</v>
      </c>
      <c r="F795" s="120">
        <v>0.17471</v>
      </c>
      <c r="G795" s="120">
        <v>0.19289073000000001</v>
      </c>
      <c r="H795" s="75">
        <f t="shared" si="30"/>
        <v>-9.4254036987676981E-2</v>
      </c>
      <c r="I795" s="61">
        <f t="shared" si="31"/>
        <v>1.7186537432196847E-5</v>
      </c>
      <c r="J795" s="122">
        <v>3.2497573100000001</v>
      </c>
      <c r="K795" s="122">
        <v>48.622363636363602</v>
      </c>
    </row>
    <row r="796" spans="1:11" x14ac:dyDescent="0.2">
      <c r="A796" s="119" t="s">
        <v>2746</v>
      </c>
      <c r="B796" s="60" t="s">
        <v>1419</v>
      </c>
      <c r="C796" s="60" t="s">
        <v>938</v>
      </c>
      <c r="D796" s="119" t="s">
        <v>234</v>
      </c>
      <c r="E796" s="119" t="s">
        <v>1077</v>
      </c>
      <c r="F796" s="120">
        <v>0.17371748000000001</v>
      </c>
      <c r="G796" s="120">
        <v>0.71800109999999995</v>
      </c>
      <c r="H796" s="75">
        <f t="shared" si="30"/>
        <v>-0.75805401969439878</v>
      </c>
      <c r="I796" s="61">
        <f t="shared" si="31"/>
        <v>1.7088901451816767E-5</v>
      </c>
      <c r="J796" s="122">
        <v>18.55294</v>
      </c>
      <c r="K796" s="122">
        <v>112.126181818182</v>
      </c>
    </row>
    <row r="797" spans="1:11" x14ac:dyDescent="0.2">
      <c r="A797" s="119" t="s">
        <v>2398</v>
      </c>
      <c r="B797" s="60" t="s">
        <v>869</v>
      </c>
      <c r="C797" s="60" t="s">
        <v>520</v>
      </c>
      <c r="D797" s="119" t="s">
        <v>234</v>
      </c>
      <c r="E797" s="119" t="s">
        <v>1077</v>
      </c>
      <c r="F797" s="120">
        <v>0.16845499999999999</v>
      </c>
      <c r="G797" s="120">
        <v>1.117428E-2</v>
      </c>
      <c r="H797" s="75">
        <f t="shared" si="30"/>
        <v>14.075244221551634</v>
      </c>
      <c r="I797" s="61">
        <f t="shared" si="31"/>
        <v>1.6571221814096043E-5</v>
      </c>
      <c r="J797" s="122">
        <v>10.397245679999999</v>
      </c>
      <c r="K797" s="122">
        <v>76.483500000000006</v>
      </c>
    </row>
    <row r="798" spans="1:11" x14ac:dyDescent="0.2">
      <c r="A798" s="119" t="s">
        <v>2440</v>
      </c>
      <c r="B798" s="60" t="s">
        <v>93</v>
      </c>
      <c r="C798" s="60" t="s">
        <v>939</v>
      </c>
      <c r="D798" s="119" t="s">
        <v>235</v>
      </c>
      <c r="E798" s="119" t="s">
        <v>236</v>
      </c>
      <c r="F798" s="120">
        <v>0.16799878299999998</v>
      </c>
      <c r="G798" s="120">
        <v>0.22581198499999999</v>
      </c>
      <c r="H798" s="75">
        <f t="shared" si="30"/>
        <v>-0.25602362071260309</v>
      </c>
      <c r="I798" s="61">
        <f t="shared" si="31"/>
        <v>1.6526342925951664E-5</v>
      </c>
      <c r="J798" s="122">
        <v>11.086004819999999</v>
      </c>
      <c r="K798" s="122">
        <v>60.153363636363601</v>
      </c>
    </row>
    <row r="799" spans="1:11" x14ac:dyDescent="0.2">
      <c r="A799" s="119" t="s">
        <v>2568</v>
      </c>
      <c r="B799" s="60" t="s">
        <v>216</v>
      </c>
      <c r="C799" s="60" t="s">
        <v>932</v>
      </c>
      <c r="D799" s="119" t="s">
        <v>234</v>
      </c>
      <c r="E799" s="119" t="s">
        <v>1077</v>
      </c>
      <c r="F799" s="120">
        <v>0.16786373999999998</v>
      </c>
      <c r="G799" s="120">
        <v>0.39243620000000001</v>
      </c>
      <c r="H799" s="75">
        <f t="shared" si="30"/>
        <v>-0.57225215206955937</v>
      </c>
      <c r="I799" s="61">
        <f t="shared" si="31"/>
        <v>1.6513058502767781E-5</v>
      </c>
      <c r="J799" s="122">
        <v>17.84478043</v>
      </c>
      <c r="K799" s="122">
        <v>12.804500000000001</v>
      </c>
    </row>
    <row r="800" spans="1:11" x14ac:dyDescent="0.2">
      <c r="A800" s="119" t="s">
        <v>2782</v>
      </c>
      <c r="B800" s="60" t="s">
        <v>350</v>
      </c>
      <c r="C800" s="60" t="s">
        <v>938</v>
      </c>
      <c r="D800" s="119" t="s">
        <v>234</v>
      </c>
      <c r="E800" s="119" t="s">
        <v>1077</v>
      </c>
      <c r="F800" s="120">
        <v>0.16785788500000001</v>
      </c>
      <c r="G800" s="120">
        <v>0.59707250000000001</v>
      </c>
      <c r="H800" s="75">
        <f t="shared" si="30"/>
        <v>-0.71886515456665645</v>
      </c>
      <c r="I800" s="61">
        <f t="shared" si="31"/>
        <v>1.6512482535870263E-5</v>
      </c>
      <c r="J800" s="122">
        <v>44.044445000000003</v>
      </c>
      <c r="K800" s="122">
        <v>68.465636363636406</v>
      </c>
    </row>
    <row r="801" spans="1:11" x14ac:dyDescent="0.2">
      <c r="A801" s="119" t="s">
        <v>2764</v>
      </c>
      <c r="B801" s="60" t="s">
        <v>244</v>
      </c>
      <c r="C801" s="60" t="s">
        <v>938</v>
      </c>
      <c r="D801" s="119" t="s">
        <v>234</v>
      </c>
      <c r="E801" s="119" t="s">
        <v>236</v>
      </c>
      <c r="F801" s="120">
        <v>0.16681572700000002</v>
      </c>
      <c r="G801" s="120">
        <v>2.046164788</v>
      </c>
      <c r="H801" s="75">
        <f t="shared" si="30"/>
        <v>-0.91847395284176891</v>
      </c>
      <c r="I801" s="61">
        <f t="shared" si="31"/>
        <v>1.6409963576009563E-5</v>
      </c>
      <c r="J801" s="122">
        <v>330.68067480000002</v>
      </c>
      <c r="K801" s="122">
        <v>31.117045454545501</v>
      </c>
    </row>
    <row r="802" spans="1:11" x14ac:dyDescent="0.2">
      <c r="A802" s="119" t="s">
        <v>2571</v>
      </c>
      <c r="B802" s="60" t="s">
        <v>1020</v>
      </c>
      <c r="C802" s="60" t="s">
        <v>932</v>
      </c>
      <c r="D802" s="119" t="s">
        <v>234</v>
      </c>
      <c r="E802" s="119" t="s">
        <v>1077</v>
      </c>
      <c r="F802" s="120">
        <v>0.164826745</v>
      </c>
      <c r="G802" s="120">
        <v>8.5554770000000002E-2</v>
      </c>
      <c r="H802" s="75">
        <f t="shared" si="30"/>
        <v>0.9265640594907798</v>
      </c>
      <c r="I802" s="61">
        <f t="shared" si="31"/>
        <v>1.6214303833608061E-5</v>
      </c>
      <c r="J802" s="122">
        <v>199.69108252000001</v>
      </c>
      <c r="K802" s="122">
        <v>17.456</v>
      </c>
    </row>
    <row r="803" spans="1:11" x14ac:dyDescent="0.2">
      <c r="A803" s="119" t="s">
        <v>1722</v>
      </c>
      <c r="B803" s="60" t="s">
        <v>878</v>
      </c>
      <c r="C803" s="60" t="s">
        <v>169</v>
      </c>
      <c r="D803" s="119" t="s">
        <v>871</v>
      </c>
      <c r="E803" s="119" t="s">
        <v>1077</v>
      </c>
      <c r="F803" s="120">
        <v>0.16347225000000001</v>
      </c>
      <c r="G803" s="120">
        <v>1.1160690200000001</v>
      </c>
      <c r="H803" s="75">
        <f t="shared" si="30"/>
        <v>-0.85352854790288868</v>
      </c>
      <c r="I803" s="61">
        <f t="shared" si="31"/>
        <v>1.6081059720396323E-5</v>
      </c>
      <c r="J803" s="122">
        <v>2.9039999999999999</v>
      </c>
      <c r="K803" s="122">
        <v>101.323545454545</v>
      </c>
    </row>
    <row r="804" spans="1:11" x14ac:dyDescent="0.2">
      <c r="A804" s="119" t="s">
        <v>2160</v>
      </c>
      <c r="B804" s="60" t="s">
        <v>2161</v>
      </c>
      <c r="C804" s="60" t="s">
        <v>169</v>
      </c>
      <c r="D804" s="119" t="s">
        <v>871</v>
      </c>
      <c r="E804" s="119" t="s">
        <v>1077</v>
      </c>
      <c r="F804" s="120">
        <v>0.15888144000000001</v>
      </c>
      <c r="G804" s="120">
        <v>0.92380523000000003</v>
      </c>
      <c r="H804" s="75">
        <f t="shared" si="30"/>
        <v>-0.82801413670281998</v>
      </c>
      <c r="I804" s="61">
        <f t="shared" si="31"/>
        <v>1.5629453470558855E-5</v>
      </c>
      <c r="J804" s="122">
        <v>9.57</v>
      </c>
      <c r="K804" s="122">
        <v>80.681045454545497</v>
      </c>
    </row>
    <row r="805" spans="1:11" x14ac:dyDescent="0.2">
      <c r="A805" s="119" t="s">
        <v>2512</v>
      </c>
      <c r="B805" s="60" t="s">
        <v>160</v>
      </c>
      <c r="C805" s="60" t="s">
        <v>169</v>
      </c>
      <c r="D805" s="119" t="s">
        <v>235</v>
      </c>
      <c r="E805" s="119" t="s">
        <v>1077</v>
      </c>
      <c r="F805" s="120">
        <v>0.15464860999999999</v>
      </c>
      <c r="G805" s="120">
        <v>0.25453468000000001</v>
      </c>
      <c r="H805" s="75">
        <f t="shared" si="30"/>
        <v>-0.39242617155351878</v>
      </c>
      <c r="I805" s="61">
        <f t="shared" si="31"/>
        <v>1.5213062358206237E-5</v>
      </c>
      <c r="J805" s="122">
        <v>41.478499999999997</v>
      </c>
      <c r="K805" s="122">
        <v>108.04854545454501</v>
      </c>
    </row>
    <row r="806" spans="1:11" x14ac:dyDescent="0.2">
      <c r="A806" s="119" t="s">
        <v>2457</v>
      </c>
      <c r="B806" s="60" t="s">
        <v>226</v>
      </c>
      <c r="C806" s="60" t="s">
        <v>696</v>
      </c>
      <c r="D806" s="119" t="s">
        <v>234</v>
      </c>
      <c r="E806" s="119" t="s">
        <v>1077</v>
      </c>
      <c r="F806" s="120">
        <v>0.15450524100000002</v>
      </c>
      <c r="G806" s="120">
        <v>0.99738096499999995</v>
      </c>
      <c r="H806" s="75">
        <f t="shared" si="30"/>
        <v>-0.84508904177853439</v>
      </c>
      <c r="I806" s="61">
        <f t="shared" si="31"/>
        <v>1.5198958891403442E-5</v>
      </c>
      <c r="J806" s="122">
        <v>8.9682212822500009</v>
      </c>
      <c r="K806" s="122">
        <v>39.715590909090899</v>
      </c>
    </row>
    <row r="807" spans="1:11" x14ac:dyDescent="0.2">
      <c r="A807" s="119" t="s">
        <v>1819</v>
      </c>
      <c r="B807" s="60" t="s">
        <v>509</v>
      </c>
      <c r="C807" s="60" t="s">
        <v>696</v>
      </c>
      <c r="D807" s="119" t="s">
        <v>235</v>
      </c>
      <c r="E807" s="119" t="s">
        <v>236</v>
      </c>
      <c r="F807" s="120">
        <v>0.15262181</v>
      </c>
      <c r="G807" s="120">
        <v>0.27123531000000001</v>
      </c>
      <c r="H807" s="75">
        <f t="shared" si="30"/>
        <v>-0.43730847580280019</v>
      </c>
      <c r="I807" s="61">
        <f t="shared" si="31"/>
        <v>1.5013682391017314E-5</v>
      </c>
      <c r="J807" s="122">
        <v>5.2467795129999999</v>
      </c>
      <c r="K807" s="122">
        <v>186.12927272727299</v>
      </c>
    </row>
    <row r="808" spans="1:11" x14ac:dyDescent="0.2">
      <c r="A808" s="119" t="s">
        <v>1968</v>
      </c>
      <c r="B808" s="60" t="s">
        <v>1600</v>
      </c>
      <c r="C808" s="60" t="s">
        <v>937</v>
      </c>
      <c r="D808" s="119" t="s">
        <v>235</v>
      </c>
      <c r="E808" s="119" t="s">
        <v>1077</v>
      </c>
      <c r="F808" s="120">
        <v>0.14655256999999999</v>
      </c>
      <c r="G808" s="120">
        <v>0.63560153000000008</v>
      </c>
      <c r="H808" s="75">
        <f t="shared" ref="H808:H839" si="32">IF(ISERROR(F808/G808-1),"",IF((F808/G808-1)&gt;10000%,"",F808/G808-1))</f>
        <v>-0.7694269710143713</v>
      </c>
      <c r="I808" s="61">
        <f t="shared" ref="I808:I843" si="33">F808/$F$1053</f>
        <v>1.4416640318754786E-5</v>
      </c>
      <c r="J808" s="122">
        <v>27.273747660000002</v>
      </c>
      <c r="K808" s="122">
        <v>86.796090909090907</v>
      </c>
    </row>
    <row r="809" spans="1:11" x14ac:dyDescent="0.2">
      <c r="A809" s="119" t="s">
        <v>1986</v>
      </c>
      <c r="B809" s="60" t="s">
        <v>539</v>
      </c>
      <c r="C809" s="60" t="s">
        <v>937</v>
      </c>
      <c r="D809" s="119" t="s">
        <v>871</v>
      </c>
      <c r="E809" s="119" t="s">
        <v>236</v>
      </c>
      <c r="F809" s="120">
        <v>0.14471072000000001</v>
      </c>
      <c r="G809" s="120">
        <v>4.5346449999999996E-2</v>
      </c>
      <c r="H809" s="75">
        <f t="shared" si="32"/>
        <v>2.1912248919154647</v>
      </c>
      <c r="I809" s="61">
        <f t="shared" si="33"/>
        <v>1.4235454216244962E-5</v>
      </c>
      <c r="J809" s="122">
        <v>78.441096160000001</v>
      </c>
      <c r="K809" s="122">
        <v>59.929499999999997</v>
      </c>
    </row>
    <row r="810" spans="1:11" x14ac:dyDescent="0.2">
      <c r="A810" s="119" t="s">
        <v>2573</v>
      </c>
      <c r="B810" s="60" t="s">
        <v>218</v>
      </c>
      <c r="C810" s="60" t="s">
        <v>932</v>
      </c>
      <c r="D810" s="119" t="s">
        <v>234</v>
      </c>
      <c r="E810" s="119" t="s">
        <v>1077</v>
      </c>
      <c r="F810" s="120">
        <v>0.13895274499999999</v>
      </c>
      <c r="G810" s="120">
        <v>4.6836194400000002</v>
      </c>
      <c r="H810" s="75">
        <f t="shared" si="32"/>
        <v>-0.9703321871513968</v>
      </c>
      <c r="I810" s="61">
        <f t="shared" si="33"/>
        <v>1.3669031842762309E-5</v>
      </c>
      <c r="J810" s="122">
        <v>47.948049600000004</v>
      </c>
      <c r="K810" s="122">
        <v>16.420000000000002</v>
      </c>
    </row>
    <row r="811" spans="1:11" x14ac:dyDescent="0.2">
      <c r="A811" s="119" t="s">
        <v>2600</v>
      </c>
      <c r="B811" s="60" t="s">
        <v>84</v>
      </c>
      <c r="C811" s="60" t="s">
        <v>932</v>
      </c>
      <c r="D811" s="119" t="s">
        <v>234</v>
      </c>
      <c r="E811" s="119" t="s">
        <v>1077</v>
      </c>
      <c r="F811" s="120">
        <v>0.13711534</v>
      </c>
      <c r="G811" s="120">
        <v>0.41475495000000001</v>
      </c>
      <c r="H811" s="75">
        <f t="shared" si="32"/>
        <v>-0.66940638080389392</v>
      </c>
      <c r="I811" s="61">
        <f t="shared" si="33"/>
        <v>1.3488283002909952E-5</v>
      </c>
      <c r="J811" s="122">
        <v>37.971772649999998</v>
      </c>
      <c r="K811" s="122">
        <v>21.4314545454545</v>
      </c>
    </row>
    <row r="812" spans="1:11" x14ac:dyDescent="0.2">
      <c r="A812" s="119" t="s">
        <v>2223</v>
      </c>
      <c r="B812" s="60" t="s">
        <v>238</v>
      </c>
      <c r="C812" s="60" t="s">
        <v>933</v>
      </c>
      <c r="D812" s="119" t="s">
        <v>234</v>
      </c>
      <c r="E812" s="119" t="s">
        <v>1077</v>
      </c>
      <c r="F812" s="120">
        <v>0.13523439199999998</v>
      </c>
      <c r="G812" s="120">
        <v>0.12746147999999999</v>
      </c>
      <c r="H812" s="75">
        <f t="shared" si="32"/>
        <v>6.0982439557425439E-2</v>
      </c>
      <c r="I812" s="61">
        <f t="shared" si="33"/>
        <v>1.3303250759706837E-5</v>
      </c>
      <c r="J812" s="122">
        <v>21.375295350000002</v>
      </c>
      <c r="K812" s="122">
        <v>14.249454545454499</v>
      </c>
    </row>
    <row r="813" spans="1:11" x14ac:dyDescent="0.2">
      <c r="A813" s="119" t="s">
        <v>2436</v>
      </c>
      <c r="B813" s="60" t="s">
        <v>263</v>
      </c>
      <c r="C813" s="60" t="s">
        <v>934</v>
      </c>
      <c r="D813" s="119" t="s">
        <v>234</v>
      </c>
      <c r="E813" s="119" t="s">
        <v>1077</v>
      </c>
      <c r="F813" s="120">
        <v>0.13210464000000002</v>
      </c>
      <c r="G813" s="120">
        <v>0.13352977999999999</v>
      </c>
      <c r="H813" s="75">
        <f t="shared" si="32"/>
        <v>-1.0672825193001612E-2</v>
      </c>
      <c r="I813" s="61">
        <f t="shared" si="33"/>
        <v>1.2995371417359564E-5</v>
      </c>
      <c r="J813" s="122">
        <v>16.118618529999999</v>
      </c>
      <c r="K813" s="122">
        <v>22.717909090909099</v>
      </c>
    </row>
    <row r="814" spans="1:11" x14ac:dyDescent="0.2">
      <c r="A814" s="119" t="s">
        <v>2952</v>
      </c>
      <c r="B814" s="60" t="s">
        <v>1412</v>
      </c>
      <c r="C814" s="60" t="s">
        <v>696</v>
      </c>
      <c r="D814" s="119" t="s">
        <v>234</v>
      </c>
      <c r="E814" s="119" t="s">
        <v>236</v>
      </c>
      <c r="F814" s="120">
        <v>0.13148169000000001</v>
      </c>
      <c r="G814" s="120">
        <v>0.10097781</v>
      </c>
      <c r="H814" s="75">
        <f t="shared" si="32"/>
        <v>0.30208498282939589</v>
      </c>
      <c r="I814" s="61">
        <f t="shared" si="33"/>
        <v>1.2934090703643193E-5</v>
      </c>
      <c r="J814" s="122">
        <v>32.132994438471002</v>
      </c>
      <c r="K814" s="122">
        <v>59.204363636363603</v>
      </c>
    </row>
    <row r="815" spans="1:11" x14ac:dyDescent="0.2">
      <c r="A815" s="119" t="s">
        <v>1956</v>
      </c>
      <c r="B815" s="60" t="s">
        <v>183</v>
      </c>
      <c r="C815" s="60" t="s">
        <v>937</v>
      </c>
      <c r="D815" s="119" t="s">
        <v>235</v>
      </c>
      <c r="E815" s="119" t="s">
        <v>1077</v>
      </c>
      <c r="F815" s="120">
        <v>0.12924342</v>
      </c>
      <c r="G815" s="120">
        <v>9.2466179999999995E-2</v>
      </c>
      <c r="H815" s="75">
        <f t="shared" si="32"/>
        <v>0.39773720510569377</v>
      </c>
      <c r="I815" s="61">
        <f t="shared" si="33"/>
        <v>1.2713908051600587E-5</v>
      </c>
      <c r="J815" s="122">
        <v>152.040032</v>
      </c>
      <c r="K815" s="122">
        <v>28.834454545454498</v>
      </c>
    </row>
    <row r="816" spans="1:11" x14ac:dyDescent="0.2">
      <c r="A816" s="119" t="s">
        <v>2249</v>
      </c>
      <c r="B816" s="60" t="s">
        <v>1744</v>
      </c>
      <c r="C816" s="60" t="s">
        <v>933</v>
      </c>
      <c r="D816" s="119" t="s">
        <v>234</v>
      </c>
      <c r="E816" s="119" t="s">
        <v>1077</v>
      </c>
      <c r="F816" s="120">
        <v>0.12583878700000001</v>
      </c>
      <c r="G816" s="120">
        <v>0.35907064299999997</v>
      </c>
      <c r="H816" s="75">
        <f t="shared" si="32"/>
        <v>-0.64954309283368505</v>
      </c>
      <c r="I816" s="61">
        <f t="shared" si="33"/>
        <v>1.2378988170097569E-5</v>
      </c>
      <c r="J816" s="122">
        <v>24.69910299</v>
      </c>
      <c r="K816" s="122">
        <v>56.398181818181797</v>
      </c>
    </row>
    <row r="817" spans="1:11" x14ac:dyDescent="0.2">
      <c r="A817" s="119" t="s">
        <v>2231</v>
      </c>
      <c r="B817" s="60" t="s">
        <v>564</v>
      </c>
      <c r="C817" s="60" t="s">
        <v>933</v>
      </c>
      <c r="D817" s="119" t="s">
        <v>234</v>
      </c>
      <c r="E817" s="119" t="s">
        <v>1077</v>
      </c>
      <c r="F817" s="120">
        <v>0.12519085999999999</v>
      </c>
      <c r="G817" s="120">
        <v>4.2826220999999993</v>
      </c>
      <c r="H817" s="75">
        <f t="shared" si="32"/>
        <v>-0.97076770794229073</v>
      </c>
      <c r="I817" s="61">
        <f t="shared" si="33"/>
        <v>1.2315250423896255E-5</v>
      </c>
      <c r="J817" s="122">
        <v>41.293883229999999</v>
      </c>
      <c r="K817" s="122">
        <v>10.202500000000001</v>
      </c>
    </row>
    <row r="818" spans="1:11" x14ac:dyDescent="0.2">
      <c r="A818" s="119" t="s">
        <v>2447</v>
      </c>
      <c r="B818" s="60" t="s">
        <v>621</v>
      </c>
      <c r="C818" s="60" t="s">
        <v>696</v>
      </c>
      <c r="D818" s="119" t="s">
        <v>234</v>
      </c>
      <c r="E818" s="119" t="s">
        <v>1077</v>
      </c>
      <c r="F818" s="120">
        <v>0.12409055000000001</v>
      </c>
      <c r="G818" s="120">
        <v>0.10134555000000001</v>
      </c>
      <c r="H818" s="75">
        <f t="shared" si="32"/>
        <v>0.22443017971682022</v>
      </c>
      <c r="I818" s="61">
        <f t="shared" si="33"/>
        <v>1.2207010947037346E-5</v>
      </c>
      <c r="J818" s="122">
        <v>13.4686983288</v>
      </c>
      <c r="K818" s="122">
        <v>32.086727272727302</v>
      </c>
    </row>
    <row r="819" spans="1:11" x14ac:dyDescent="0.2">
      <c r="A819" s="119" t="s">
        <v>2445</v>
      </c>
      <c r="B819" s="60" t="s">
        <v>296</v>
      </c>
      <c r="C819" s="60" t="s">
        <v>301</v>
      </c>
      <c r="D819" s="119" t="s">
        <v>871</v>
      </c>
      <c r="E819" s="119" t="s">
        <v>236</v>
      </c>
      <c r="F819" s="120">
        <v>0.123</v>
      </c>
      <c r="G819" s="120">
        <v>5.7095949999999999E-2</v>
      </c>
      <c r="H819" s="75">
        <f t="shared" si="32"/>
        <v>1.1542683850605866</v>
      </c>
      <c r="I819" s="61">
        <f t="shared" si="33"/>
        <v>1.2099731578960633E-5</v>
      </c>
      <c r="J819" s="122">
        <v>66.097108830400003</v>
      </c>
      <c r="K819" s="122">
        <v>44.959409090909098</v>
      </c>
    </row>
    <row r="820" spans="1:11" x14ac:dyDescent="0.2">
      <c r="A820" s="119" t="s">
        <v>2255</v>
      </c>
      <c r="B820" s="60" t="s">
        <v>457</v>
      </c>
      <c r="C820" s="60" t="s">
        <v>933</v>
      </c>
      <c r="D820" s="119" t="s">
        <v>234</v>
      </c>
      <c r="E820" s="119" t="s">
        <v>1077</v>
      </c>
      <c r="F820" s="120">
        <v>0.11906313</v>
      </c>
      <c r="G820" s="120">
        <v>0.28230696</v>
      </c>
      <c r="H820" s="75">
        <f t="shared" si="32"/>
        <v>-0.57824939916465401</v>
      </c>
      <c r="I820" s="61">
        <f t="shared" si="33"/>
        <v>1.1712454584966628E-5</v>
      </c>
      <c r="J820" s="122">
        <v>27.244598710000002</v>
      </c>
      <c r="K820" s="122">
        <v>15.45</v>
      </c>
    </row>
    <row r="821" spans="1:11" x14ac:dyDescent="0.2">
      <c r="A821" s="119" t="s">
        <v>2464</v>
      </c>
      <c r="B821" s="60" t="s">
        <v>90</v>
      </c>
      <c r="C821" s="60" t="s">
        <v>939</v>
      </c>
      <c r="D821" s="119" t="s">
        <v>235</v>
      </c>
      <c r="E821" s="119" t="s">
        <v>236</v>
      </c>
      <c r="F821" s="120">
        <v>0.118565079</v>
      </c>
      <c r="G821" s="120">
        <v>6.2610699999999991E-2</v>
      </c>
      <c r="H821" s="75">
        <f t="shared" si="32"/>
        <v>0.89368716529283376</v>
      </c>
      <c r="I821" s="61">
        <f t="shared" si="33"/>
        <v>1.166346041088018E-5</v>
      </c>
      <c r="J821" s="122">
        <v>25.872011759999999</v>
      </c>
      <c r="K821" s="122">
        <v>58.651045454545503</v>
      </c>
    </row>
    <row r="822" spans="1:11" x14ac:dyDescent="0.2">
      <c r="A822" s="119" t="s">
        <v>1964</v>
      </c>
      <c r="B822" s="60" t="s">
        <v>335</v>
      </c>
      <c r="C822" s="60" t="s">
        <v>937</v>
      </c>
      <c r="D822" s="119" t="s">
        <v>871</v>
      </c>
      <c r="E822" s="119" t="s">
        <v>1077</v>
      </c>
      <c r="F822" s="120">
        <v>0.1181446</v>
      </c>
      <c r="G822" s="120">
        <v>5.7534599999999998E-2</v>
      </c>
      <c r="H822" s="75">
        <f t="shared" si="32"/>
        <v>1.0534530525979151</v>
      </c>
      <c r="I822" s="61">
        <f t="shared" si="33"/>
        <v>1.1622097134176199E-5</v>
      </c>
      <c r="J822" s="122">
        <v>12.863760000000003</v>
      </c>
      <c r="K822" s="122">
        <v>91.231227272727295</v>
      </c>
    </row>
    <row r="823" spans="1:11" x14ac:dyDescent="0.2">
      <c r="A823" s="119" t="s">
        <v>1817</v>
      </c>
      <c r="B823" s="60" t="s">
        <v>1050</v>
      </c>
      <c r="C823" s="60" t="s">
        <v>696</v>
      </c>
      <c r="D823" s="119" t="s">
        <v>234</v>
      </c>
      <c r="E823" s="119" t="s">
        <v>1077</v>
      </c>
      <c r="F823" s="120">
        <v>0.11765907099999999</v>
      </c>
      <c r="G823" s="120">
        <v>7.102514900000001E-2</v>
      </c>
      <c r="H823" s="75">
        <f t="shared" si="32"/>
        <v>0.65658323363742577</v>
      </c>
      <c r="I823" s="61">
        <f t="shared" si="33"/>
        <v>1.157433477178757E-5</v>
      </c>
      <c r="J823" s="122">
        <v>3.961681032</v>
      </c>
      <c r="K823" s="122">
        <v>131.69463636363599</v>
      </c>
    </row>
    <row r="824" spans="1:11" x14ac:dyDescent="0.2">
      <c r="A824" s="119" t="s">
        <v>2168</v>
      </c>
      <c r="B824" s="60" t="s">
        <v>1740</v>
      </c>
      <c r="C824" s="60" t="s">
        <v>1027</v>
      </c>
      <c r="D824" s="119" t="s">
        <v>235</v>
      </c>
      <c r="E824" s="119" t="s">
        <v>236</v>
      </c>
      <c r="F824" s="120">
        <v>0.1161039</v>
      </c>
      <c r="G824" s="120">
        <v>0.15163409999999999</v>
      </c>
      <c r="H824" s="75">
        <f t="shared" si="32"/>
        <v>-0.23431536837690203</v>
      </c>
      <c r="I824" s="61">
        <f t="shared" si="33"/>
        <v>1.1421349798947052E-5</v>
      </c>
      <c r="J824" s="122">
        <v>3.8756019844400003</v>
      </c>
      <c r="K824" s="122">
        <v>55.58</v>
      </c>
    </row>
    <row r="825" spans="1:11" x14ac:dyDescent="0.2">
      <c r="A825" s="119" t="s">
        <v>2577</v>
      </c>
      <c r="B825" s="60" t="s">
        <v>222</v>
      </c>
      <c r="C825" s="60" t="s">
        <v>932</v>
      </c>
      <c r="D825" s="119" t="s">
        <v>234</v>
      </c>
      <c r="E825" s="119" t="s">
        <v>1077</v>
      </c>
      <c r="F825" s="120">
        <v>0.11567819999999999</v>
      </c>
      <c r="G825" s="120">
        <v>0.61290107999999999</v>
      </c>
      <c r="H825" s="75">
        <f t="shared" si="32"/>
        <v>-0.81126122342613594</v>
      </c>
      <c r="I825" s="61">
        <f t="shared" si="33"/>
        <v>1.1379472923067673E-5</v>
      </c>
      <c r="J825" s="122">
        <v>49.748072319999999</v>
      </c>
      <c r="K825" s="122">
        <v>15.5094090909091</v>
      </c>
    </row>
    <row r="826" spans="1:11" x14ac:dyDescent="0.2">
      <c r="A826" s="119" t="s">
        <v>2943</v>
      </c>
      <c r="B826" s="60" t="s">
        <v>2177</v>
      </c>
      <c r="C826" s="60" t="s">
        <v>2042</v>
      </c>
      <c r="D826" s="119" t="s">
        <v>234</v>
      </c>
      <c r="E826" s="119" t="s">
        <v>236</v>
      </c>
      <c r="F826" s="120">
        <v>0.1140752</v>
      </c>
      <c r="G826" s="120">
        <v>1.6547353999999999</v>
      </c>
      <c r="H826" s="75">
        <f t="shared" si="32"/>
        <v>-0.93106136485627855</v>
      </c>
      <c r="I826" s="61">
        <f t="shared" si="33"/>
        <v>1.1221782925335365E-5</v>
      </c>
      <c r="J826" s="122">
        <v>5.9436142367000002</v>
      </c>
      <c r="K826" s="122">
        <v>24.6278636363636</v>
      </c>
    </row>
    <row r="827" spans="1:11" x14ac:dyDescent="0.2">
      <c r="A827" s="119" t="s">
        <v>1803</v>
      </c>
      <c r="B827" s="60" t="s">
        <v>1607</v>
      </c>
      <c r="C827" s="60" t="s">
        <v>696</v>
      </c>
      <c r="D827" s="119" t="s">
        <v>234</v>
      </c>
      <c r="E827" s="119" t="s">
        <v>1077</v>
      </c>
      <c r="F827" s="120">
        <v>0.11239885000000001</v>
      </c>
      <c r="G827" s="120">
        <v>0.26195889999999999</v>
      </c>
      <c r="H827" s="75">
        <f t="shared" si="32"/>
        <v>-0.57092944732933293</v>
      </c>
      <c r="I827" s="61">
        <f t="shared" si="33"/>
        <v>1.1056877355966338E-5</v>
      </c>
      <c r="J827" s="122">
        <v>1.7017454520000002</v>
      </c>
      <c r="K827" s="122">
        <v>37.658863636363598</v>
      </c>
    </row>
    <row r="828" spans="1:11" x14ac:dyDescent="0.2">
      <c r="A828" s="119" t="s">
        <v>1980</v>
      </c>
      <c r="B828" s="60" t="s">
        <v>5</v>
      </c>
      <c r="C828" s="60" t="s">
        <v>937</v>
      </c>
      <c r="D828" s="119" t="s">
        <v>871</v>
      </c>
      <c r="E828" s="119" t="s">
        <v>1077</v>
      </c>
      <c r="F828" s="120">
        <v>0.11014571000000001</v>
      </c>
      <c r="G828" s="120">
        <v>0.48461284999999998</v>
      </c>
      <c r="H828" s="75">
        <f t="shared" si="32"/>
        <v>-0.77271401284551167</v>
      </c>
      <c r="I828" s="61">
        <f t="shared" si="33"/>
        <v>1.0835231915236098E-5</v>
      </c>
      <c r="J828" s="122">
        <v>54.982951760000006</v>
      </c>
      <c r="K828" s="122">
        <v>52.9016818181818</v>
      </c>
    </row>
    <row r="829" spans="1:11" x14ac:dyDescent="0.2">
      <c r="A829" s="119" t="s">
        <v>2962</v>
      </c>
      <c r="B829" s="60" t="s">
        <v>106</v>
      </c>
      <c r="C829" s="60" t="s">
        <v>696</v>
      </c>
      <c r="D829" s="119" t="s">
        <v>234</v>
      </c>
      <c r="E829" s="119" t="s">
        <v>1077</v>
      </c>
      <c r="F829" s="120">
        <v>0.109600347</v>
      </c>
      <c r="G829" s="120">
        <v>0.32950155699999994</v>
      </c>
      <c r="H829" s="75">
        <f t="shared" si="32"/>
        <v>-0.6673753289730282</v>
      </c>
      <c r="I829" s="61">
        <f t="shared" si="33"/>
        <v>1.0781583574479214E-5</v>
      </c>
      <c r="J829" s="122">
        <v>12.263319551999999</v>
      </c>
      <c r="K829" s="122">
        <v>12.2099090909091</v>
      </c>
    </row>
    <row r="830" spans="1:11" x14ac:dyDescent="0.2">
      <c r="A830" s="119" t="s">
        <v>1808</v>
      </c>
      <c r="B830" s="60" t="s">
        <v>1047</v>
      </c>
      <c r="C830" s="60" t="s">
        <v>696</v>
      </c>
      <c r="D830" s="119" t="s">
        <v>234</v>
      </c>
      <c r="E830" s="119" t="s">
        <v>1077</v>
      </c>
      <c r="F830" s="120">
        <v>0.108646905</v>
      </c>
      <c r="G830" s="120">
        <v>0.283115546</v>
      </c>
      <c r="H830" s="75">
        <f t="shared" si="32"/>
        <v>-0.61624535799952151</v>
      </c>
      <c r="I830" s="61">
        <f t="shared" si="33"/>
        <v>1.068779176735639E-5</v>
      </c>
      <c r="J830" s="122">
        <v>70.410573760000005</v>
      </c>
      <c r="K830" s="122">
        <v>125.11459090909101</v>
      </c>
    </row>
    <row r="831" spans="1:11" x14ac:dyDescent="0.2">
      <c r="A831" s="119" t="s">
        <v>2941</v>
      </c>
      <c r="B831" s="60" t="s">
        <v>1295</v>
      </c>
      <c r="C831" s="60" t="s">
        <v>696</v>
      </c>
      <c r="D831" s="119" t="s">
        <v>234</v>
      </c>
      <c r="E831" s="119" t="s">
        <v>236</v>
      </c>
      <c r="F831" s="120">
        <v>0.10858324000000001</v>
      </c>
      <c r="G831" s="120">
        <v>0.87452858999999994</v>
      </c>
      <c r="H831" s="75">
        <f t="shared" si="32"/>
        <v>-0.87583797574874023</v>
      </c>
      <c r="I831" s="61">
        <f t="shared" si="33"/>
        <v>1.0681528926616761E-5</v>
      </c>
      <c r="J831" s="122">
        <v>20.567234722398002</v>
      </c>
      <c r="K831" s="122">
        <v>15.5717727272727</v>
      </c>
    </row>
    <row r="832" spans="1:11" x14ac:dyDescent="0.2">
      <c r="A832" s="119" t="s">
        <v>2465</v>
      </c>
      <c r="B832" s="60" t="s">
        <v>393</v>
      </c>
      <c r="C832" s="60" t="s">
        <v>696</v>
      </c>
      <c r="D832" s="119" t="s">
        <v>234</v>
      </c>
      <c r="E832" s="119" t="s">
        <v>1077</v>
      </c>
      <c r="F832" s="120">
        <v>0.10584200000000001</v>
      </c>
      <c r="G832" s="120">
        <v>1.3112997500000001</v>
      </c>
      <c r="H832" s="75">
        <f t="shared" si="32"/>
        <v>-0.91928466393744068</v>
      </c>
      <c r="I832" s="61">
        <f t="shared" si="33"/>
        <v>1.0411868209596353E-5</v>
      </c>
      <c r="J832" s="122">
        <v>5.692432288</v>
      </c>
      <c r="K832" s="122">
        <v>15.0246363636364</v>
      </c>
    </row>
    <row r="833" spans="1:11" x14ac:dyDescent="0.2">
      <c r="A833" s="119" t="s">
        <v>2469</v>
      </c>
      <c r="B833" s="60" t="s">
        <v>317</v>
      </c>
      <c r="C833" s="60" t="s">
        <v>934</v>
      </c>
      <c r="D833" s="119" t="s">
        <v>234</v>
      </c>
      <c r="E833" s="119" t="s">
        <v>1077</v>
      </c>
      <c r="F833" s="120">
        <v>0.10490062</v>
      </c>
      <c r="G833" s="120">
        <v>0.15881200000000001</v>
      </c>
      <c r="H833" s="75">
        <f t="shared" si="32"/>
        <v>-0.33946666498753242</v>
      </c>
      <c r="I833" s="61">
        <f t="shared" si="33"/>
        <v>1.0319262963142678E-5</v>
      </c>
      <c r="J833" s="122">
        <v>97.091563379999997</v>
      </c>
      <c r="K833" s="122">
        <v>60.894045454545498</v>
      </c>
    </row>
    <row r="834" spans="1:11" x14ac:dyDescent="0.2">
      <c r="A834" s="119" t="s">
        <v>1797</v>
      </c>
      <c r="B834" s="60" t="s">
        <v>1680</v>
      </c>
      <c r="C834" s="60" t="s">
        <v>696</v>
      </c>
      <c r="D834" s="119" t="s">
        <v>234</v>
      </c>
      <c r="E834" s="119" t="s">
        <v>236</v>
      </c>
      <c r="F834" s="120">
        <v>0.10314847000000001</v>
      </c>
      <c r="G834" s="120">
        <v>0.15902223000000001</v>
      </c>
      <c r="H834" s="75">
        <f t="shared" si="32"/>
        <v>-0.35135817174743433</v>
      </c>
      <c r="I834" s="61">
        <f t="shared" si="33"/>
        <v>1.0146900811223362E-5</v>
      </c>
      <c r="J834" s="122">
        <v>20.313191721000003</v>
      </c>
      <c r="K834" s="122">
        <v>12.6607727272727</v>
      </c>
    </row>
    <row r="835" spans="1:11" x14ac:dyDescent="0.2">
      <c r="A835" s="119" t="s">
        <v>2229</v>
      </c>
      <c r="B835" s="60" t="s">
        <v>581</v>
      </c>
      <c r="C835" s="60" t="s">
        <v>933</v>
      </c>
      <c r="D835" s="119" t="s">
        <v>234</v>
      </c>
      <c r="E835" s="119" t="s">
        <v>1077</v>
      </c>
      <c r="F835" s="120">
        <v>0.10036935300000001</v>
      </c>
      <c r="G835" s="120">
        <v>0.17199965</v>
      </c>
      <c r="H835" s="75">
        <f t="shared" si="32"/>
        <v>-0.41645606255594125</v>
      </c>
      <c r="I835" s="61">
        <f t="shared" si="33"/>
        <v>9.8735140654792462E-6</v>
      </c>
      <c r="J835" s="122">
        <v>25.411727289999998</v>
      </c>
      <c r="K835" s="122">
        <v>30.216727272727301</v>
      </c>
    </row>
    <row r="836" spans="1:11" x14ac:dyDescent="0.2">
      <c r="A836" s="119" t="s">
        <v>2101</v>
      </c>
      <c r="B836" s="60" t="s">
        <v>1465</v>
      </c>
      <c r="C836" s="60" t="s">
        <v>1027</v>
      </c>
      <c r="D836" s="119" t="s">
        <v>235</v>
      </c>
      <c r="E836" s="119" t="s">
        <v>236</v>
      </c>
      <c r="F836" s="120">
        <v>9.9889359999999996E-2</v>
      </c>
      <c r="G836" s="120">
        <v>0</v>
      </c>
      <c r="H836" s="75" t="str">
        <f t="shared" si="32"/>
        <v/>
      </c>
      <c r="I836" s="61">
        <f t="shared" si="33"/>
        <v>9.826296289383472E-6</v>
      </c>
      <c r="J836" s="122">
        <v>85.76588940984</v>
      </c>
      <c r="K836" s="122">
        <v>21.391136363636399</v>
      </c>
    </row>
    <row r="837" spans="1:11" x14ac:dyDescent="0.2">
      <c r="A837" s="119" t="s">
        <v>2466</v>
      </c>
      <c r="B837" s="60" t="s">
        <v>129</v>
      </c>
      <c r="C837" s="60" t="s">
        <v>696</v>
      </c>
      <c r="D837" s="119" t="s">
        <v>871</v>
      </c>
      <c r="E837" s="119" t="s">
        <v>236</v>
      </c>
      <c r="F837" s="120">
        <v>9.7911392000000014E-2</v>
      </c>
      <c r="G837" s="120">
        <v>0.54998388100000006</v>
      </c>
      <c r="H837" s="75">
        <f t="shared" si="32"/>
        <v>-0.82197406981823895</v>
      </c>
      <c r="I837" s="61">
        <f t="shared" si="33"/>
        <v>9.6317200140032005E-6</v>
      </c>
      <c r="J837" s="122">
        <v>208.10012741145599</v>
      </c>
      <c r="K837" s="122">
        <v>24.061954545454501</v>
      </c>
    </row>
    <row r="838" spans="1:11" x14ac:dyDescent="0.2">
      <c r="A838" s="119" t="s">
        <v>1987</v>
      </c>
      <c r="B838" s="60" t="s">
        <v>16</v>
      </c>
      <c r="C838" s="60" t="s">
        <v>937</v>
      </c>
      <c r="D838" s="119" t="s">
        <v>871</v>
      </c>
      <c r="E838" s="119" t="s">
        <v>1077</v>
      </c>
      <c r="F838" s="120">
        <v>9.7752000000000006E-2</v>
      </c>
      <c r="G838" s="120">
        <v>0.58956564</v>
      </c>
      <c r="H838" s="75">
        <f t="shared" si="32"/>
        <v>-0.83419657902723099</v>
      </c>
      <c r="I838" s="61">
        <f t="shared" si="33"/>
        <v>9.6160403358256905E-6</v>
      </c>
      <c r="J838" s="122">
        <v>15.011850000000001</v>
      </c>
      <c r="K838" s="122">
        <v>11.165681818181801</v>
      </c>
    </row>
    <row r="839" spans="1:11" x14ac:dyDescent="0.2">
      <c r="A839" s="119" t="s">
        <v>2664</v>
      </c>
      <c r="B839" s="60" t="s">
        <v>2665</v>
      </c>
      <c r="C839" s="60" t="s">
        <v>1027</v>
      </c>
      <c r="D839" s="119" t="s">
        <v>235</v>
      </c>
      <c r="E839" s="119" t="s">
        <v>236</v>
      </c>
      <c r="F839" s="120">
        <v>9.758414E-2</v>
      </c>
      <c r="G839" s="120">
        <v>1.33371982</v>
      </c>
      <c r="H839" s="75">
        <f t="shared" si="32"/>
        <v>-0.92683310352244752</v>
      </c>
      <c r="I839" s="61">
        <f t="shared" si="33"/>
        <v>9.5995276452334588E-6</v>
      </c>
      <c r="J839" s="122">
        <v>80.856924138160011</v>
      </c>
      <c r="K839" s="122">
        <v>29.967590909090902</v>
      </c>
    </row>
    <row r="840" spans="1:11" x14ac:dyDescent="0.2">
      <c r="A840" s="119" t="s">
        <v>2217</v>
      </c>
      <c r="B840" s="60" t="s">
        <v>415</v>
      </c>
      <c r="C840" s="60" t="s">
        <v>933</v>
      </c>
      <c r="D840" s="119" t="s">
        <v>234</v>
      </c>
      <c r="E840" s="119" t="s">
        <v>1077</v>
      </c>
      <c r="F840" s="120">
        <v>9.750876E-2</v>
      </c>
      <c r="G840" s="120">
        <v>4.4777410000000004E-2</v>
      </c>
      <c r="H840" s="75">
        <f t="shared" ref="H840:H843" si="34">IF(ISERROR(F840/G840-1),"",IF((F840/G840-1)&gt;10000%,"",F840/G840-1))</f>
        <v>1.1776328733618131</v>
      </c>
      <c r="I840" s="61">
        <f t="shared" si="33"/>
        <v>9.5921123788397839E-6</v>
      </c>
      <c r="J840" s="122">
        <v>58.682859640000004</v>
      </c>
      <c r="K840" s="122">
        <v>9.4461363636363593</v>
      </c>
    </row>
    <row r="841" spans="1:11" x14ac:dyDescent="0.2">
      <c r="A841" s="119" t="s">
        <v>1783</v>
      </c>
      <c r="B841" s="60" t="s">
        <v>170</v>
      </c>
      <c r="C841" s="60" t="s">
        <v>696</v>
      </c>
      <c r="D841" s="119" t="s">
        <v>234</v>
      </c>
      <c r="E841" s="119" t="s">
        <v>236</v>
      </c>
      <c r="F841" s="120">
        <v>9.6889059E-2</v>
      </c>
      <c r="G841" s="120">
        <v>0.18800814000000002</v>
      </c>
      <c r="H841" s="75">
        <f t="shared" si="34"/>
        <v>-0.48465497823658066</v>
      </c>
      <c r="I841" s="61">
        <f t="shared" si="33"/>
        <v>9.5311512751063406E-6</v>
      </c>
      <c r="J841" s="122">
        <v>83.708078968959995</v>
      </c>
      <c r="K841" s="122">
        <v>42.895454545454498</v>
      </c>
    </row>
    <row r="842" spans="1:11" x14ac:dyDescent="0.2">
      <c r="A842" s="119" t="s">
        <v>2023</v>
      </c>
      <c r="B842" s="60" t="s">
        <v>44</v>
      </c>
      <c r="C842" s="60" t="s">
        <v>2003</v>
      </c>
      <c r="D842" s="119" t="s">
        <v>235</v>
      </c>
      <c r="E842" s="119" t="s">
        <v>236</v>
      </c>
      <c r="F842" s="120">
        <v>9.4137699999999991E-2</v>
      </c>
      <c r="G842" s="120">
        <v>1.6076319999999998E-2</v>
      </c>
      <c r="H842" s="75">
        <f t="shared" si="34"/>
        <v>4.855674681767967</v>
      </c>
      <c r="I842" s="61">
        <f t="shared" si="33"/>
        <v>9.2604951338270096E-6</v>
      </c>
      <c r="J842" s="122">
        <v>8.1262135499999992</v>
      </c>
      <c r="K842" s="122">
        <v>27.8943181818182</v>
      </c>
    </row>
    <row r="843" spans="1:11" x14ac:dyDescent="0.2">
      <c r="A843" s="119" t="s">
        <v>2458</v>
      </c>
      <c r="B843" s="60" t="s">
        <v>166</v>
      </c>
      <c r="C843" s="60" t="s">
        <v>169</v>
      </c>
      <c r="D843" s="119" t="s">
        <v>235</v>
      </c>
      <c r="E843" s="119" t="s">
        <v>1077</v>
      </c>
      <c r="F843" s="120">
        <v>9.0376600000000001E-2</v>
      </c>
      <c r="G843" s="120">
        <v>0</v>
      </c>
      <c r="H843" s="75" t="str">
        <f t="shared" si="34"/>
        <v/>
      </c>
      <c r="I843" s="61">
        <f t="shared" si="33"/>
        <v>8.8905089513747441E-6</v>
      </c>
      <c r="J843" s="122">
        <v>7.3274999999999997</v>
      </c>
      <c r="K843" s="122">
        <v>48.753818181818197</v>
      </c>
    </row>
    <row r="844" spans="1:11" x14ac:dyDescent="0.2">
      <c r="A844" s="119" t="s">
        <v>2867</v>
      </c>
      <c r="B844" s="60" t="s">
        <v>2868</v>
      </c>
      <c r="C844" s="60" t="s">
        <v>939</v>
      </c>
      <c r="D844" s="119" t="s">
        <v>235</v>
      </c>
      <c r="E844" s="119" t="s">
        <v>236</v>
      </c>
      <c r="F844" s="120">
        <v>9.0015129999999999E-2</v>
      </c>
      <c r="G844" s="120"/>
      <c r="H844" s="75"/>
      <c r="I844" s="61"/>
      <c r="J844" s="122">
        <v>11.85751395</v>
      </c>
      <c r="K844" s="122">
        <v>54.847499999999997</v>
      </c>
    </row>
    <row r="845" spans="1:11" x14ac:dyDescent="0.2">
      <c r="A845" s="119" t="s">
        <v>2209</v>
      </c>
      <c r="B845" s="119" t="s">
        <v>654</v>
      </c>
      <c r="C845" s="119" t="s">
        <v>933</v>
      </c>
      <c r="D845" s="119" t="s">
        <v>234</v>
      </c>
      <c r="E845" s="119" t="s">
        <v>1077</v>
      </c>
      <c r="F845" s="120">
        <v>8.9239115999999993E-2</v>
      </c>
      <c r="G845" s="120">
        <v>7.2569264999999994E-2</v>
      </c>
      <c r="H845" s="75">
        <f t="shared" ref="H845:H876" si="35">IF(ISERROR(F845/G845-1),"",IF((F845/G845-1)&gt;10000%,"",F845/G845-1))</f>
        <v>0.22970951958794128</v>
      </c>
      <c r="I845" s="121">
        <f t="shared" ref="I845:I876" si="36">F845/$F$1053</f>
        <v>8.7786126011685447E-6</v>
      </c>
      <c r="J845" s="122">
        <v>11.43745889</v>
      </c>
      <c r="K845" s="122">
        <v>5.7354090909090898</v>
      </c>
    </row>
    <row r="846" spans="1:11" x14ac:dyDescent="0.2">
      <c r="A846" s="119" t="s">
        <v>1716</v>
      </c>
      <c r="B846" s="60" t="s">
        <v>1616</v>
      </c>
      <c r="C846" s="60" t="s">
        <v>169</v>
      </c>
      <c r="D846" s="119" t="s">
        <v>871</v>
      </c>
      <c r="E846" s="119" t="s">
        <v>236</v>
      </c>
      <c r="F846" s="120">
        <v>8.4756740000000011E-2</v>
      </c>
      <c r="G846" s="120">
        <v>2.42489E-2</v>
      </c>
      <c r="H846" s="75">
        <f t="shared" si="35"/>
        <v>2.4952818478363969</v>
      </c>
      <c r="I846" s="61">
        <f t="shared" si="36"/>
        <v>8.337673199250048E-6</v>
      </c>
      <c r="J846" s="122">
        <v>7.0199800000000003</v>
      </c>
      <c r="K846" s="122">
        <v>91.249727272727299</v>
      </c>
    </row>
    <row r="847" spans="1:11" x14ac:dyDescent="0.2">
      <c r="A847" s="119" t="s">
        <v>2164</v>
      </c>
      <c r="B847" s="60" t="s">
        <v>1647</v>
      </c>
      <c r="C847" s="60" t="s">
        <v>1027</v>
      </c>
      <c r="D847" s="119" t="s">
        <v>235</v>
      </c>
      <c r="E847" s="119" t="s">
        <v>236</v>
      </c>
      <c r="F847" s="120">
        <v>8.3094000000000001E-2</v>
      </c>
      <c r="G847" s="120">
        <v>5.0623999999999999E-3</v>
      </c>
      <c r="H847" s="75">
        <f t="shared" si="35"/>
        <v>15.413953855878635</v>
      </c>
      <c r="I847" s="61">
        <f t="shared" si="36"/>
        <v>8.1741064700988201E-6</v>
      </c>
      <c r="J847" s="122">
        <v>22.095254577960002</v>
      </c>
      <c r="K847" s="122">
        <v>14.3779545454545</v>
      </c>
    </row>
    <row r="848" spans="1:11" x14ac:dyDescent="0.2">
      <c r="A848" s="119" t="s">
        <v>2265</v>
      </c>
      <c r="B848" s="60" t="s">
        <v>492</v>
      </c>
      <c r="C848" s="60" t="s">
        <v>933</v>
      </c>
      <c r="D848" s="119" t="s">
        <v>234</v>
      </c>
      <c r="E848" s="119" t="s">
        <v>1077</v>
      </c>
      <c r="F848" s="120">
        <v>8.2603261999999997E-2</v>
      </c>
      <c r="G848" s="120">
        <v>0.37094641499999997</v>
      </c>
      <c r="H848" s="75">
        <f t="shared" si="35"/>
        <v>-0.77731753520249014</v>
      </c>
      <c r="I848" s="61">
        <f t="shared" si="36"/>
        <v>8.1258316889964139E-6</v>
      </c>
      <c r="J848" s="122">
        <v>22.331798469999999</v>
      </c>
      <c r="K848" s="122">
        <v>12.846636363636399</v>
      </c>
    </row>
    <row r="849" spans="1:11" x14ac:dyDescent="0.2">
      <c r="A849" s="119" t="s">
        <v>2467</v>
      </c>
      <c r="B849" s="60" t="s">
        <v>91</v>
      </c>
      <c r="C849" s="60" t="s">
        <v>939</v>
      </c>
      <c r="D849" s="119" t="s">
        <v>235</v>
      </c>
      <c r="E849" s="119" t="s">
        <v>236</v>
      </c>
      <c r="F849" s="120">
        <v>8.2491796000000006E-2</v>
      </c>
      <c r="G849" s="120">
        <v>0.15027623600000001</v>
      </c>
      <c r="H849" s="75">
        <f t="shared" si="35"/>
        <v>-0.45106559629294951</v>
      </c>
      <c r="I849" s="61">
        <f t="shared" si="36"/>
        <v>8.1148665777754352E-6</v>
      </c>
      <c r="J849" s="122">
        <v>14.364808978000001</v>
      </c>
      <c r="K849" s="122">
        <v>30.6050454545455</v>
      </c>
    </row>
    <row r="850" spans="1:11" x14ac:dyDescent="0.2">
      <c r="A850" s="119" t="s">
        <v>2837</v>
      </c>
      <c r="B850" s="60" t="s">
        <v>560</v>
      </c>
      <c r="C850" s="60" t="s">
        <v>936</v>
      </c>
      <c r="D850" s="119" t="s">
        <v>234</v>
      </c>
      <c r="E850" s="119" t="s">
        <v>1077</v>
      </c>
      <c r="F850" s="120">
        <v>8.1124500000000002E-2</v>
      </c>
      <c r="G850" s="120">
        <v>7.4697199999999991E-2</v>
      </c>
      <c r="H850" s="75">
        <f t="shared" si="35"/>
        <v>8.6044724567989395E-2</v>
      </c>
      <c r="I850" s="61">
        <f t="shared" si="36"/>
        <v>7.980363207133267E-6</v>
      </c>
      <c r="J850" s="122">
        <v>41.68</v>
      </c>
      <c r="K850" s="122">
        <v>103.097545454545</v>
      </c>
    </row>
    <row r="851" spans="1:11" x14ac:dyDescent="0.2">
      <c r="A851" s="60" t="s">
        <v>2619</v>
      </c>
      <c r="B851" s="60" t="s">
        <v>2620</v>
      </c>
      <c r="C851" s="60" t="s">
        <v>2042</v>
      </c>
      <c r="D851" s="119" t="s">
        <v>234</v>
      </c>
      <c r="E851" s="119" t="s">
        <v>1077</v>
      </c>
      <c r="F851" s="120">
        <v>8.0824010000000002E-2</v>
      </c>
      <c r="G851" s="120">
        <v>1.0874969999999999E-2</v>
      </c>
      <c r="H851" s="75">
        <f t="shared" si="35"/>
        <v>6.4321133759449456</v>
      </c>
      <c r="I851" s="61">
        <f t="shared" si="36"/>
        <v>7.950803464514066E-6</v>
      </c>
      <c r="J851" s="122">
        <v>2.4430918099536001</v>
      </c>
      <c r="K851" s="122">
        <v>520.48900000000003</v>
      </c>
    </row>
    <row r="852" spans="1:11" x14ac:dyDescent="0.2">
      <c r="A852" s="119" t="s">
        <v>2456</v>
      </c>
      <c r="B852" s="60" t="s">
        <v>87</v>
      </c>
      <c r="C852" s="60" t="s">
        <v>939</v>
      </c>
      <c r="D852" s="119" t="s">
        <v>235</v>
      </c>
      <c r="E852" s="119" t="s">
        <v>236</v>
      </c>
      <c r="F852" s="120">
        <v>8.0001862999999993E-2</v>
      </c>
      <c r="G852" s="120">
        <v>0.10602133999999999</v>
      </c>
      <c r="H852" s="75">
        <f t="shared" si="35"/>
        <v>-0.24541735654350338</v>
      </c>
      <c r="I852" s="61">
        <f t="shared" si="36"/>
        <v>7.8699273830632689E-6</v>
      </c>
      <c r="J852" s="122">
        <v>58.141010970000004</v>
      </c>
      <c r="K852" s="122">
        <v>30.8898181818182</v>
      </c>
    </row>
    <row r="853" spans="1:11" x14ac:dyDescent="0.2">
      <c r="A853" s="119" t="s">
        <v>2776</v>
      </c>
      <c r="B853" s="60" t="s">
        <v>1702</v>
      </c>
      <c r="C853" s="60" t="s">
        <v>938</v>
      </c>
      <c r="D853" s="119" t="s">
        <v>234</v>
      </c>
      <c r="E853" s="119" t="s">
        <v>1077</v>
      </c>
      <c r="F853" s="120">
        <v>7.6607399999999992E-2</v>
      </c>
      <c r="G853" s="120">
        <v>0.38630091999999999</v>
      </c>
      <c r="H853" s="75">
        <f t="shared" si="35"/>
        <v>-0.80168983288986218</v>
      </c>
      <c r="I853" s="61">
        <f t="shared" si="36"/>
        <v>7.5360079427810463E-6</v>
      </c>
      <c r="J853" s="122">
        <v>39.611849599999992</v>
      </c>
      <c r="K853" s="122">
        <v>359.52161904761903</v>
      </c>
    </row>
    <row r="854" spans="1:11" x14ac:dyDescent="0.2">
      <c r="A854" s="119" t="s">
        <v>2937</v>
      </c>
      <c r="B854" s="60" t="s">
        <v>2051</v>
      </c>
      <c r="C854" s="60" t="s">
        <v>2042</v>
      </c>
      <c r="D854" s="119" t="s">
        <v>234</v>
      </c>
      <c r="E854" s="119" t="s">
        <v>236</v>
      </c>
      <c r="F854" s="120">
        <v>7.6254299999999997E-2</v>
      </c>
      <c r="G854" s="120">
        <v>0</v>
      </c>
      <c r="H854" s="75" t="str">
        <f t="shared" si="35"/>
        <v/>
      </c>
      <c r="I854" s="61">
        <f t="shared" si="36"/>
        <v>7.501272859687299E-6</v>
      </c>
      <c r="J854" s="122">
        <v>5.2421368499999996</v>
      </c>
      <c r="K854" s="122">
        <v>17.419272727272698</v>
      </c>
    </row>
    <row r="855" spans="1:11" x14ac:dyDescent="0.2">
      <c r="A855" s="119" t="s">
        <v>2939</v>
      </c>
      <c r="B855" s="60" t="s">
        <v>2338</v>
      </c>
      <c r="C855" s="60" t="s">
        <v>2042</v>
      </c>
      <c r="D855" s="119" t="s">
        <v>234</v>
      </c>
      <c r="E855" s="119" t="s">
        <v>1077</v>
      </c>
      <c r="F855" s="120">
        <v>7.3564630000000006E-2</v>
      </c>
      <c r="G855" s="120">
        <v>0.6038924200000001</v>
      </c>
      <c r="H855" s="75">
        <f t="shared" si="35"/>
        <v>-0.87818255774762</v>
      </c>
      <c r="I855" s="61">
        <f t="shared" si="36"/>
        <v>7.2366851764679257E-6</v>
      </c>
      <c r="J855" s="122">
        <v>5.1629033471000003</v>
      </c>
      <c r="K855" s="122">
        <v>33.055181818181801</v>
      </c>
    </row>
    <row r="856" spans="1:11" x14ac:dyDescent="0.2">
      <c r="A856" s="119" t="s">
        <v>2570</v>
      </c>
      <c r="B856" s="60" t="s">
        <v>507</v>
      </c>
      <c r="C856" s="60" t="s">
        <v>932</v>
      </c>
      <c r="D856" s="119" t="s">
        <v>234</v>
      </c>
      <c r="E856" s="119" t="s">
        <v>1077</v>
      </c>
      <c r="F856" s="120">
        <v>7.2881470000000004E-2</v>
      </c>
      <c r="G856" s="120">
        <v>0.34408391999999999</v>
      </c>
      <c r="H856" s="75">
        <f t="shared" si="35"/>
        <v>-0.78818693416420038</v>
      </c>
      <c r="I856" s="61">
        <f t="shared" si="36"/>
        <v>7.1694814965859515E-6</v>
      </c>
      <c r="J856" s="122">
        <v>26.091227499999999</v>
      </c>
      <c r="K856" s="122">
        <v>17.226045454545499</v>
      </c>
    </row>
    <row r="857" spans="1:11" x14ac:dyDescent="0.2">
      <c r="A857" s="119" t="s">
        <v>2262</v>
      </c>
      <c r="B857" s="60" t="s">
        <v>490</v>
      </c>
      <c r="C857" s="60" t="s">
        <v>933</v>
      </c>
      <c r="D857" s="119" t="s">
        <v>234</v>
      </c>
      <c r="E857" s="119" t="s">
        <v>1077</v>
      </c>
      <c r="F857" s="120">
        <v>7.2107514999999997E-2</v>
      </c>
      <c r="G857" s="120">
        <v>7.5030272999999995E-2</v>
      </c>
      <c r="H857" s="75">
        <f t="shared" si="35"/>
        <v>-3.8954383119464309E-2</v>
      </c>
      <c r="I857" s="61">
        <f t="shared" si="36"/>
        <v>7.093346148990874E-6</v>
      </c>
      <c r="J857" s="122">
        <v>14.099018300000001</v>
      </c>
      <c r="K857" s="122">
        <v>13.2032272727273</v>
      </c>
    </row>
    <row r="858" spans="1:11" x14ac:dyDescent="0.2">
      <c r="A858" s="119" t="s">
        <v>2183</v>
      </c>
      <c r="B858" s="60" t="s">
        <v>941</v>
      </c>
      <c r="C858" s="60" t="s">
        <v>933</v>
      </c>
      <c r="D858" s="119" t="s">
        <v>234</v>
      </c>
      <c r="E858" s="119" t="s">
        <v>1077</v>
      </c>
      <c r="F858" s="120">
        <v>7.1805729999999998E-2</v>
      </c>
      <c r="G858" s="120">
        <v>1.6268898E-2</v>
      </c>
      <c r="H858" s="75">
        <f t="shared" si="35"/>
        <v>3.4136812462651127</v>
      </c>
      <c r="I858" s="61">
        <f t="shared" si="36"/>
        <v>7.0636590148887879E-6</v>
      </c>
      <c r="J858" s="122">
        <v>5.29461491</v>
      </c>
      <c r="K858" s="122">
        <v>58.9135454545454</v>
      </c>
    </row>
    <row r="859" spans="1:11" x14ac:dyDescent="0.2">
      <c r="A859" s="119" t="s">
        <v>1775</v>
      </c>
      <c r="B859" s="60" t="s">
        <v>248</v>
      </c>
      <c r="C859" s="60" t="s">
        <v>696</v>
      </c>
      <c r="D859" s="119" t="s">
        <v>234</v>
      </c>
      <c r="E859" s="119" t="s">
        <v>1077</v>
      </c>
      <c r="F859" s="120">
        <v>7.1035799999999996E-2</v>
      </c>
      <c r="G859" s="120">
        <v>0</v>
      </c>
      <c r="H859" s="75" t="str">
        <f t="shared" si="35"/>
        <v/>
      </c>
      <c r="I859" s="61">
        <f t="shared" si="36"/>
        <v>6.9879196137945664E-6</v>
      </c>
      <c r="J859" s="122">
        <v>1.7815861602</v>
      </c>
      <c r="K859" s="122">
        <v>46.2990454545454</v>
      </c>
    </row>
    <row r="860" spans="1:11" x14ac:dyDescent="0.2">
      <c r="A860" s="119" t="s">
        <v>2496</v>
      </c>
      <c r="B860" s="60" t="s">
        <v>377</v>
      </c>
      <c r="C860" s="60" t="s">
        <v>2003</v>
      </c>
      <c r="D860" s="119" t="s">
        <v>235</v>
      </c>
      <c r="E860" s="119" t="s">
        <v>236</v>
      </c>
      <c r="F860" s="120">
        <v>7.0649299999999998E-2</v>
      </c>
      <c r="G860" s="120">
        <v>6.4312620000000001E-2</v>
      </c>
      <c r="H860" s="75">
        <f t="shared" si="35"/>
        <v>9.8529339964691154E-2</v>
      </c>
      <c r="I860" s="61">
        <f t="shared" si="36"/>
        <v>6.9498989125322234E-6</v>
      </c>
      <c r="J860" s="122">
        <v>5.0730999299999997</v>
      </c>
      <c r="K860" s="122">
        <v>36.400136363636399</v>
      </c>
    </row>
    <row r="861" spans="1:11" x14ac:dyDescent="0.2">
      <c r="A861" s="119" t="s">
        <v>2260</v>
      </c>
      <c r="B861" s="60" t="s">
        <v>488</v>
      </c>
      <c r="C861" s="60" t="s">
        <v>933</v>
      </c>
      <c r="D861" s="119" t="s">
        <v>234</v>
      </c>
      <c r="E861" s="119" t="s">
        <v>1077</v>
      </c>
      <c r="F861" s="120">
        <v>6.8766725000000001E-2</v>
      </c>
      <c r="G861" s="120">
        <v>0.17525764499999999</v>
      </c>
      <c r="H861" s="75">
        <f t="shared" si="35"/>
        <v>-0.60762496266568</v>
      </c>
      <c r="I861" s="61">
        <f t="shared" si="36"/>
        <v>6.7647066184081435E-6</v>
      </c>
      <c r="J861" s="122">
        <v>22.313680959999999</v>
      </c>
      <c r="K861" s="122">
        <v>14.157227272727299</v>
      </c>
    </row>
    <row r="862" spans="1:11" x14ac:dyDescent="0.2">
      <c r="A862" s="119" t="s">
        <v>2572</v>
      </c>
      <c r="B862" s="60" t="s">
        <v>1830</v>
      </c>
      <c r="C862" s="60" t="s">
        <v>932</v>
      </c>
      <c r="D862" s="119" t="s">
        <v>234</v>
      </c>
      <c r="E862" s="119" t="s">
        <v>236</v>
      </c>
      <c r="F862" s="120">
        <v>6.6164410000000007E-2</v>
      </c>
      <c r="G862" s="120">
        <v>0.56797160999999996</v>
      </c>
      <c r="H862" s="75">
        <f t="shared" si="35"/>
        <v>-0.88350754010398513</v>
      </c>
      <c r="I862" s="61">
        <f t="shared" si="36"/>
        <v>6.5087122039048679E-6</v>
      </c>
      <c r="J862" s="122">
        <v>9.7991379599999995</v>
      </c>
      <c r="K862" s="122">
        <v>12.2704545454545</v>
      </c>
    </row>
    <row r="863" spans="1:11" x14ac:dyDescent="0.2">
      <c r="A863" s="119" t="s">
        <v>1835</v>
      </c>
      <c r="B863" s="60" t="s">
        <v>1836</v>
      </c>
      <c r="C863" s="60" t="s">
        <v>696</v>
      </c>
      <c r="D863" s="119" t="s">
        <v>234</v>
      </c>
      <c r="E863" s="119" t="s">
        <v>1077</v>
      </c>
      <c r="F863" s="120">
        <v>6.4967469999999999E-2</v>
      </c>
      <c r="G863" s="120">
        <v>2.0721804599999998</v>
      </c>
      <c r="H863" s="75">
        <f t="shared" si="35"/>
        <v>-0.96864777404570257</v>
      </c>
      <c r="I863" s="61">
        <f t="shared" si="36"/>
        <v>6.3909670598713626E-6</v>
      </c>
      <c r="J863" s="122">
        <v>23.244048979999999</v>
      </c>
      <c r="K863" s="122">
        <v>33.055681818181803</v>
      </c>
    </row>
    <row r="864" spans="1:11" x14ac:dyDescent="0.2">
      <c r="A864" s="119" t="s">
        <v>2754</v>
      </c>
      <c r="B864" s="60" t="s">
        <v>599</v>
      </c>
      <c r="C864" s="60" t="s">
        <v>938</v>
      </c>
      <c r="D864" s="119" t="s">
        <v>234</v>
      </c>
      <c r="E864" s="119" t="s">
        <v>1077</v>
      </c>
      <c r="F864" s="120">
        <v>6.381299E-2</v>
      </c>
      <c r="G864" s="120">
        <v>1.3069950400000001</v>
      </c>
      <c r="H864" s="75">
        <f t="shared" si="35"/>
        <v>-0.95117579788214035</v>
      </c>
      <c r="I864" s="61">
        <f t="shared" si="36"/>
        <v>6.2773987825276349E-6</v>
      </c>
      <c r="J864" s="122">
        <v>34.249756379999994</v>
      </c>
      <c r="K864" s="122">
        <v>15.209590909090901</v>
      </c>
    </row>
    <row r="865" spans="1:11" x14ac:dyDescent="0.2">
      <c r="A865" s="119" t="s">
        <v>2642</v>
      </c>
      <c r="B865" s="119" t="s">
        <v>2636</v>
      </c>
      <c r="C865" s="60" t="s">
        <v>934</v>
      </c>
      <c r="D865" s="119" t="s">
        <v>235</v>
      </c>
      <c r="E865" s="119" t="s">
        <v>1077</v>
      </c>
      <c r="F865" s="120">
        <v>6.12522E-2</v>
      </c>
      <c r="G865" s="120">
        <v>5.3977589999999999E-2</v>
      </c>
      <c r="H865" s="75">
        <f t="shared" si="35"/>
        <v>0.13477092993592343</v>
      </c>
      <c r="I865" s="61">
        <f t="shared" si="36"/>
        <v>6.0254892570797766E-6</v>
      </c>
      <c r="J865" s="122">
        <v>323.14681720482838</v>
      </c>
      <c r="K865" s="122">
        <v>157.260818181818</v>
      </c>
    </row>
    <row r="866" spans="1:11" x14ac:dyDescent="0.2">
      <c r="A866" s="119" t="s">
        <v>2169</v>
      </c>
      <c r="B866" s="60" t="s">
        <v>1741</v>
      </c>
      <c r="C866" s="60" t="s">
        <v>1027</v>
      </c>
      <c r="D866" s="119" t="s">
        <v>235</v>
      </c>
      <c r="E866" s="119" t="s">
        <v>236</v>
      </c>
      <c r="F866" s="120">
        <v>6.1250480000000003E-2</v>
      </c>
      <c r="G866" s="120">
        <v>0.20964104500000003</v>
      </c>
      <c r="H866" s="75">
        <f t="shared" si="35"/>
        <v>-0.70783164146124156</v>
      </c>
      <c r="I866" s="61">
        <f t="shared" si="36"/>
        <v>6.0253200575812738E-6</v>
      </c>
      <c r="J866" s="122">
        <v>3.7462762124399998</v>
      </c>
      <c r="K866" s="122">
        <v>155.678727272727</v>
      </c>
    </row>
    <row r="867" spans="1:11" x14ac:dyDescent="0.2">
      <c r="A867" s="119" t="s">
        <v>2118</v>
      </c>
      <c r="B867" s="60" t="s">
        <v>1182</v>
      </c>
      <c r="C867" s="60" t="s">
        <v>1027</v>
      </c>
      <c r="D867" s="119" t="s">
        <v>235</v>
      </c>
      <c r="E867" s="119" t="s">
        <v>236</v>
      </c>
      <c r="F867" s="120">
        <v>6.0815099999999997E-2</v>
      </c>
      <c r="G867" s="120">
        <v>3.7594419999999996E-2</v>
      </c>
      <c r="H867" s="75">
        <f t="shared" si="35"/>
        <v>0.6176629404044538</v>
      </c>
      <c r="I867" s="61">
        <f t="shared" si="36"/>
        <v>5.9824909426638115E-6</v>
      </c>
      <c r="J867" s="122"/>
      <c r="K867" s="122">
        <v>63.183999999999997</v>
      </c>
    </row>
    <row r="868" spans="1:11" x14ac:dyDescent="0.2">
      <c r="A868" s="119" t="s">
        <v>1724</v>
      </c>
      <c r="B868" s="60" t="s">
        <v>883</v>
      </c>
      <c r="C868" s="60" t="s">
        <v>169</v>
      </c>
      <c r="D868" s="119" t="s">
        <v>871</v>
      </c>
      <c r="E868" s="119" t="s">
        <v>1077</v>
      </c>
      <c r="F868" s="120">
        <v>6.0721449999999996E-2</v>
      </c>
      <c r="G868" s="120">
        <v>0.40263500099999999</v>
      </c>
      <c r="H868" s="75">
        <f t="shared" si="35"/>
        <v>-0.84918983732365583</v>
      </c>
      <c r="I868" s="61">
        <f t="shared" si="36"/>
        <v>5.9732784234575539E-6</v>
      </c>
      <c r="J868" s="122">
        <v>22.815999999999999</v>
      </c>
      <c r="K868" s="122">
        <v>104.787727272727</v>
      </c>
    </row>
    <row r="869" spans="1:11" x14ac:dyDescent="0.2">
      <c r="A869" s="119" t="s">
        <v>1991</v>
      </c>
      <c r="B869" s="60" t="s">
        <v>11</v>
      </c>
      <c r="C869" s="60" t="s">
        <v>937</v>
      </c>
      <c r="D869" s="119" t="s">
        <v>871</v>
      </c>
      <c r="E869" s="119" t="s">
        <v>1077</v>
      </c>
      <c r="F869" s="120">
        <v>6.0082129894200295E-2</v>
      </c>
      <c r="G869" s="120">
        <v>9.3625979843224988E-3</v>
      </c>
      <c r="H869" s="75">
        <f t="shared" si="35"/>
        <v>5.4172497841738734</v>
      </c>
      <c r="I869" s="61">
        <f t="shared" si="36"/>
        <v>5.9103873529436583E-6</v>
      </c>
      <c r="J869" s="122">
        <v>47.760680000000001</v>
      </c>
      <c r="K869" s="122">
        <v>14.8643181818182</v>
      </c>
    </row>
    <row r="870" spans="1:11" x14ac:dyDescent="0.2">
      <c r="A870" s="119" t="s">
        <v>2453</v>
      </c>
      <c r="B870" s="60" t="s">
        <v>85</v>
      </c>
      <c r="C870" s="60" t="s">
        <v>939</v>
      </c>
      <c r="D870" s="119" t="s">
        <v>235</v>
      </c>
      <c r="E870" s="119" t="s">
        <v>236</v>
      </c>
      <c r="F870" s="120">
        <v>5.6636660000000005E-2</v>
      </c>
      <c r="G870" s="120">
        <v>8.2239214999999991E-2</v>
      </c>
      <c r="H870" s="75">
        <f t="shared" si="35"/>
        <v>-0.31131808590342192</v>
      </c>
      <c r="I870" s="61">
        <f t="shared" si="36"/>
        <v>5.5714502725923301E-6</v>
      </c>
      <c r="J870" s="122">
        <v>7.3073066430000004</v>
      </c>
      <c r="K870" s="122">
        <v>79.894590909090894</v>
      </c>
    </row>
    <row r="871" spans="1:11" x14ac:dyDescent="0.2">
      <c r="A871" s="119" t="s">
        <v>2791</v>
      </c>
      <c r="B871" s="60" t="s">
        <v>304</v>
      </c>
      <c r="C871" s="60" t="s">
        <v>938</v>
      </c>
      <c r="D871" s="119" t="s">
        <v>234</v>
      </c>
      <c r="E871" s="119" t="s">
        <v>236</v>
      </c>
      <c r="F871" s="120">
        <v>5.6094449999999997E-2</v>
      </c>
      <c r="G871" s="120">
        <v>1.19776E-2</v>
      </c>
      <c r="H871" s="75">
        <f t="shared" si="35"/>
        <v>3.6832796219609936</v>
      </c>
      <c r="I871" s="61">
        <f t="shared" si="36"/>
        <v>5.5181120981254331E-6</v>
      </c>
      <c r="J871" s="122">
        <v>17.661361802000002</v>
      </c>
      <c r="K871" s="122">
        <v>113.00954545454501</v>
      </c>
    </row>
    <row r="872" spans="1:11" x14ac:dyDescent="0.2">
      <c r="A872" s="119" t="s">
        <v>2055</v>
      </c>
      <c r="B872" s="60" t="s">
        <v>298</v>
      </c>
      <c r="C872" s="60" t="s">
        <v>301</v>
      </c>
      <c r="D872" s="119" t="s">
        <v>235</v>
      </c>
      <c r="E872" s="119" t="s">
        <v>236</v>
      </c>
      <c r="F872" s="120">
        <v>5.6054099999999996E-2</v>
      </c>
      <c r="G872" s="120">
        <v>0.76256645000000001</v>
      </c>
      <c r="H872" s="75">
        <f t="shared" si="35"/>
        <v>-0.92649283219842682</v>
      </c>
      <c r="I872" s="61">
        <f t="shared" si="36"/>
        <v>5.514142795936725E-6</v>
      </c>
      <c r="J872" s="122">
        <v>279.4877921314</v>
      </c>
      <c r="K872" s="122">
        <v>23.3400909090909</v>
      </c>
    </row>
    <row r="873" spans="1:11" x14ac:dyDescent="0.2">
      <c r="A873" s="119" t="s">
        <v>2960</v>
      </c>
      <c r="B873" s="60" t="s">
        <v>323</v>
      </c>
      <c r="C873" s="60" t="s">
        <v>696</v>
      </c>
      <c r="D873" s="119" t="s">
        <v>234</v>
      </c>
      <c r="E873" s="119" t="s">
        <v>1077</v>
      </c>
      <c r="F873" s="120">
        <v>5.6019632E-2</v>
      </c>
      <c r="G873" s="120">
        <v>2.7070067E-2</v>
      </c>
      <c r="H873" s="75">
        <f t="shared" si="35"/>
        <v>1.0694308588153847</v>
      </c>
      <c r="I873" s="61">
        <f t="shared" si="36"/>
        <v>5.5107521166841758E-6</v>
      </c>
      <c r="J873" s="122">
        <v>7.8470273103999997</v>
      </c>
      <c r="K873" s="122">
        <v>70.916045454545497</v>
      </c>
    </row>
    <row r="874" spans="1:11" x14ac:dyDescent="0.2">
      <c r="A874" s="119" t="s">
        <v>2965</v>
      </c>
      <c r="B874" s="60" t="s">
        <v>1737</v>
      </c>
      <c r="C874" s="60" t="s">
        <v>696</v>
      </c>
      <c r="D874" s="119" t="s">
        <v>234</v>
      </c>
      <c r="E874" s="119" t="s">
        <v>1077</v>
      </c>
      <c r="F874" s="120">
        <v>5.5873529999999998E-2</v>
      </c>
      <c r="G874" s="120">
        <v>0.13862041</v>
      </c>
      <c r="H874" s="75">
        <f t="shared" si="35"/>
        <v>-0.59693143311291608</v>
      </c>
      <c r="I874" s="61">
        <f t="shared" si="36"/>
        <v>5.4963797997480026E-6</v>
      </c>
      <c r="J874" s="122">
        <v>2.6821045680000002</v>
      </c>
      <c r="K874" s="122">
        <v>176.52745454545499</v>
      </c>
    </row>
    <row r="875" spans="1:11" x14ac:dyDescent="0.2">
      <c r="A875" s="119" t="s">
        <v>2814</v>
      </c>
      <c r="B875" s="60" t="s">
        <v>1613</v>
      </c>
      <c r="C875" s="60" t="s">
        <v>938</v>
      </c>
      <c r="D875" s="119" t="s">
        <v>234</v>
      </c>
      <c r="E875" s="119" t="s">
        <v>1077</v>
      </c>
      <c r="F875" s="120">
        <v>5.2222199999999996E-2</v>
      </c>
      <c r="G875" s="120">
        <v>7.5500000000000003E-3</v>
      </c>
      <c r="H875" s="75">
        <f t="shared" si="35"/>
        <v>5.9168476821192044</v>
      </c>
      <c r="I875" s="61">
        <f t="shared" si="36"/>
        <v>5.1371918899414469E-6</v>
      </c>
      <c r="J875" s="122">
        <v>3.1722000000000006</v>
      </c>
      <c r="K875" s="122">
        <v>190.92590909090899</v>
      </c>
    </row>
    <row r="876" spans="1:11" x14ac:dyDescent="0.2">
      <c r="A876" s="119" t="s">
        <v>954</v>
      </c>
      <c r="B876" s="60" t="s">
        <v>425</v>
      </c>
      <c r="C876" s="60" t="s">
        <v>935</v>
      </c>
      <c r="D876" s="119" t="s">
        <v>234</v>
      </c>
      <c r="E876" s="119" t="s">
        <v>1077</v>
      </c>
      <c r="F876" s="120">
        <v>5.0723890000000001E-2</v>
      </c>
      <c r="G876" s="120">
        <v>1.5150755849999999</v>
      </c>
      <c r="H876" s="75">
        <f t="shared" si="35"/>
        <v>-0.96652055481443189</v>
      </c>
      <c r="I876" s="61">
        <f t="shared" si="36"/>
        <v>4.9898004361034595E-6</v>
      </c>
      <c r="J876" s="122">
        <v>41.009743950000001</v>
      </c>
      <c r="K876" s="122">
        <v>17.1674545454545</v>
      </c>
    </row>
    <row r="877" spans="1:11" x14ac:dyDescent="0.2">
      <c r="A877" s="119" t="s">
        <v>2916</v>
      </c>
      <c r="B877" s="60" t="s">
        <v>1065</v>
      </c>
      <c r="C877" s="60" t="s">
        <v>696</v>
      </c>
      <c r="D877" s="119" t="s">
        <v>234</v>
      </c>
      <c r="E877" s="119" t="s">
        <v>1077</v>
      </c>
      <c r="F877" s="120">
        <v>4.7442190000000002E-2</v>
      </c>
      <c r="G877" s="120">
        <v>6.0768000000000003E-3</v>
      </c>
      <c r="H877" s="75">
        <f t="shared" ref="H877:H906" si="37">IF(ISERROR(F877/G877-1),"",IF((F877/G877-1)&gt;10000%,"",F877/G877-1))</f>
        <v>6.8071007767245924</v>
      </c>
      <c r="I877" s="61">
        <f t="shared" ref="I877:I906" si="38">F877/$F$1053</f>
        <v>4.6669736952687021E-6</v>
      </c>
      <c r="J877" s="122">
        <v>2.2605868200000003</v>
      </c>
      <c r="K877" s="122">
        <v>55.4373636363636</v>
      </c>
    </row>
    <row r="878" spans="1:11" x14ac:dyDescent="0.2">
      <c r="A878" s="119" t="s">
        <v>1807</v>
      </c>
      <c r="B878" s="60" t="s">
        <v>1700</v>
      </c>
      <c r="C878" s="60" t="s">
        <v>696</v>
      </c>
      <c r="D878" s="119" t="s">
        <v>234</v>
      </c>
      <c r="E878" s="119" t="s">
        <v>1077</v>
      </c>
      <c r="F878" s="120">
        <v>4.7354559999999997E-2</v>
      </c>
      <c r="G878" s="120">
        <v>4.8646330000000002E-2</v>
      </c>
      <c r="H878" s="75">
        <f t="shared" si="37"/>
        <v>-2.6554315608186774E-2</v>
      </c>
      <c r="I878" s="61">
        <f t="shared" si="38"/>
        <v>4.6583533743072034E-6</v>
      </c>
      <c r="J878" s="122">
        <v>2.2596565404</v>
      </c>
      <c r="K878" s="122">
        <v>10.5405</v>
      </c>
    </row>
    <row r="879" spans="1:11" x14ac:dyDescent="0.2">
      <c r="A879" s="119" t="s">
        <v>622</v>
      </c>
      <c r="B879" s="60" t="s">
        <v>392</v>
      </c>
      <c r="C879" s="60" t="s">
        <v>935</v>
      </c>
      <c r="D879" s="119" t="s">
        <v>234</v>
      </c>
      <c r="E879" s="119" t="s">
        <v>1077</v>
      </c>
      <c r="F879" s="120">
        <v>4.7127870000000002E-2</v>
      </c>
      <c r="G879" s="120">
        <v>0.27811028000000004</v>
      </c>
      <c r="H879" s="75">
        <f t="shared" si="37"/>
        <v>-0.83054250997122436</v>
      </c>
      <c r="I879" s="61">
        <f t="shared" si="38"/>
        <v>4.6360534706353776E-6</v>
      </c>
      <c r="J879" s="122">
        <v>77.661078590000002</v>
      </c>
      <c r="K879" s="122">
        <v>36.627090909090903</v>
      </c>
    </row>
    <row r="880" spans="1:11" x14ac:dyDescent="0.2">
      <c r="A880" s="119" t="s">
        <v>2652</v>
      </c>
      <c r="B880" s="60" t="s">
        <v>2653</v>
      </c>
      <c r="C880" s="60" t="s">
        <v>937</v>
      </c>
      <c r="D880" s="119" t="s">
        <v>871</v>
      </c>
      <c r="E880" s="119" t="s">
        <v>1077</v>
      </c>
      <c r="F880" s="120">
        <v>4.6505080000000004E-2</v>
      </c>
      <c r="G880" s="120">
        <v>0.10032286999999999</v>
      </c>
      <c r="H880" s="75">
        <f t="shared" si="37"/>
        <v>-0.53644587719629633</v>
      </c>
      <c r="I880" s="61">
        <f t="shared" si="38"/>
        <v>4.5747884964072412E-6</v>
      </c>
      <c r="J880" s="122">
        <v>7.7480000000000002</v>
      </c>
      <c r="K880" s="122">
        <v>85.287545454545494</v>
      </c>
    </row>
    <row r="881" spans="1:11" x14ac:dyDescent="0.2">
      <c r="A881" s="119" t="s">
        <v>2797</v>
      </c>
      <c r="B881" s="60" t="s">
        <v>343</v>
      </c>
      <c r="C881" s="60" t="s">
        <v>938</v>
      </c>
      <c r="D881" s="119" t="s">
        <v>234</v>
      </c>
      <c r="E881" s="119" t="s">
        <v>1077</v>
      </c>
      <c r="F881" s="120">
        <v>4.6349120000000001E-2</v>
      </c>
      <c r="G881" s="120">
        <v>1.007241E-2</v>
      </c>
      <c r="H881" s="75">
        <f t="shared" si="37"/>
        <v>3.6015918732458267</v>
      </c>
      <c r="I881" s="61">
        <f t="shared" si="38"/>
        <v>4.5594464302523243E-6</v>
      </c>
      <c r="J881" s="122">
        <v>11.784890000000001</v>
      </c>
      <c r="K881" s="122">
        <v>74.932045454545403</v>
      </c>
    </row>
    <row r="882" spans="1:11" x14ac:dyDescent="0.2">
      <c r="A882" s="119" t="s">
        <v>2219</v>
      </c>
      <c r="B882" s="60" t="s">
        <v>421</v>
      </c>
      <c r="C882" s="60" t="s">
        <v>933</v>
      </c>
      <c r="D882" s="119" t="s">
        <v>234</v>
      </c>
      <c r="E882" s="119" t="s">
        <v>1077</v>
      </c>
      <c r="F882" s="120">
        <v>4.6162300000000003E-2</v>
      </c>
      <c r="G882" s="120">
        <v>1.6593200000000002E-2</v>
      </c>
      <c r="H882" s="75">
        <f t="shared" si="37"/>
        <v>1.7820010606754573</v>
      </c>
      <c r="I882" s="61">
        <f t="shared" si="38"/>
        <v>4.5410686103045082E-6</v>
      </c>
      <c r="J882" s="122">
        <v>142.22763300999998</v>
      </c>
      <c r="K882" s="122">
        <v>8.1651818181818197</v>
      </c>
    </row>
    <row r="883" spans="1:11" x14ac:dyDescent="0.2">
      <c r="A883" s="60" t="s">
        <v>2535</v>
      </c>
      <c r="B883" s="60" t="s">
        <v>2536</v>
      </c>
      <c r="C883" s="60" t="s">
        <v>934</v>
      </c>
      <c r="D883" s="119" t="s">
        <v>234</v>
      </c>
      <c r="E883" s="119" t="s">
        <v>1077</v>
      </c>
      <c r="F883" s="120">
        <v>4.4862599999999996E-2</v>
      </c>
      <c r="G883" s="120">
        <v>0</v>
      </c>
      <c r="H883" s="75" t="str">
        <f t="shared" si="37"/>
        <v/>
      </c>
      <c r="I883" s="61">
        <f t="shared" si="38"/>
        <v>4.4132147799534896E-6</v>
      </c>
      <c r="J883" s="122">
        <v>17.411425690000002</v>
      </c>
      <c r="K883" s="122">
        <v>40.659818181818203</v>
      </c>
    </row>
    <row r="884" spans="1:11" x14ac:dyDescent="0.2">
      <c r="A884" s="119" t="s">
        <v>2806</v>
      </c>
      <c r="B884" s="60" t="s">
        <v>228</v>
      </c>
      <c r="C884" s="60" t="s">
        <v>938</v>
      </c>
      <c r="D884" s="119" t="s">
        <v>234</v>
      </c>
      <c r="E884" s="119" t="s">
        <v>236</v>
      </c>
      <c r="F884" s="120">
        <v>4.3566379999999995E-2</v>
      </c>
      <c r="G884" s="120">
        <v>4.6727379999999999E-2</v>
      </c>
      <c r="H884" s="75">
        <f t="shared" si="37"/>
        <v>-6.7647704622001203E-2</v>
      </c>
      <c r="I884" s="61">
        <f t="shared" si="38"/>
        <v>4.2857032834715361E-6</v>
      </c>
      <c r="J884" s="122">
        <v>22.881319999999999</v>
      </c>
      <c r="K884" s="122">
        <v>69.634363636363602</v>
      </c>
    </row>
    <row r="885" spans="1:11" x14ac:dyDescent="0.2">
      <c r="A885" s="119" t="s">
        <v>2251</v>
      </c>
      <c r="B885" s="60" t="s">
        <v>881</v>
      </c>
      <c r="C885" s="60" t="s">
        <v>933</v>
      </c>
      <c r="D885" s="119" t="s">
        <v>234</v>
      </c>
      <c r="E885" s="119" t="s">
        <v>1077</v>
      </c>
      <c r="F885" s="120">
        <v>4.2675320000000003E-2</v>
      </c>
      <c r="G885" s="120">
        <v>5.5560345000000004E-2</v>
      </c>
      <c r="H885" s="75">
        <f t="shared" si="37"/>
        <v>-0.23191045699950208</v>
      </c>
      <c r="I885" s="61">
        <f t="shared" si="38"/>
        <v>4.1980481060670758E-6</v>
      </c>
      <c r="J885" s="122">
        <v>18.437935760000002</v>
      </c>
      <c r="K885" s="122">
        <v>26.6480454545455</v>
      </c>
    </row>
    <row r="886" spans="1:11" x14ac:dyDescent="0.2">
      <c r="A886" s="119" t="s">
        <v>2492</v>
      </c>
      <c r="B886" s="60" t="s">
        <v>159</v>
      </c>
      <c r="C886" s="60" t="s">
        <v>169</v>
      </c>
      <c r="D886" s="119" t="s">
        <v>235</v>
      </c>
      <c r="E886" s="119" t="s">
        <v>1077</v>
      </c>
      <c r="F886" s="120">
        <v>4.2132679999999999E-2</v>
      </c>
      <c r="G886" s="120">
        <v>2.57142E-3</v>
      </c>
      <c r="H886" s="75">
        <f t="shared" si="37"/>
        <v>15.384985727730204</v>
      </c>
      <c r="I886" s="61">
        <f t="shared" si="38"/>
        <v>4.1446676317255535E-6</v>
      </c>
      <c r="J886" s="122">
        <v>23.206750000000003</v>
      </c>
      <c r="K886" s="122">
        <v>71.492999999999995</v>
      </c>
    </row>
    <row r="887" spans="1:11" x14ac:dyDescent="0.2">
      <c r="A887" s="119" t="s">
        <v>2567</v>
      </c>
      <c r="B887" s="60" t="s">
        <v>215</v>
      </c>
      <c r="C887" s="60" t="s">
        <v>932</v>
      </c>
      <c r="D887" s="119" t="s">
        <v>234</v>
      </c>
      <c r="E887" s="119" t="s">
        <v>1077</v>
      </c>
      <c r="F887" s="120">
        <v>4.1670625000000003E-2</v>
      </c>
      <c r="G887" s="120">
        <v>2.339925E-2</v>
      </c>
      <c r="H887" s="75">
        <f t="shared" si="37"/>
        <v>0.78085301879333757</v>
      </c>
      <c r="I887" s="61">
        <f t="shared" si="38"/>
        <v>4.0992144490042799E-6</v>
      </c>
      <c r="J887" s="122">
        <v>59.92344507</v>
      </c>
      <c r="K887" s="122">
        <v>14.7906363636364</v>
      </c>
    </row>
    <row r="888" spans="1:11" x14ac:dyDescent="0.2">
      <c r="A888" s="119" t="s">
        <v>2508</v>
      </c>
      <c r="B888" s="60" t="s">
        <v>1654</v>
      </c>
      <c r="C888" s="60" t="s">
        <v>1027</v>
      </c>
      <c r="D888" s="119" t="s">
        <v>234</v>
      </c>
      <c r="E888" s="119" t="s">
        <v>1077</v>
      </c>
      <c r="F888" s="120">
        <v>4.1434309999999995E-2</v>
      </c>
      <c r="G888" s="120">
        <v>4.8328400000000001E-2</v>
      </c>
      <c r="H888" s="75">
        <f t="shared" si="37"/>
        <v>-0.14265090505789568</v>
      </c>
      <c r="I888" s="61">
        <f t="shared" si="38"/>
        <v>4.0759677167434499E-6</v>
      </c>
      <c r="J888" s="122">
        <v>98.720023044800001</v>
      </c>
      <c r="K888" s="122">
        <v>66.317090909090894</v>
      </c>
    </row>
    <row r="889" spans="1:11" x14ac:dyDescent="0.2">
      <c r="A889" s="119" t="s">
        <v>2959</v>
      </c>
      <c r="B889" s="60" t="s">
        <v>1039</v>
      </c>
      <c r="C889" s="60" t="s">
        <v>696</v>
      </c>
      <c r="D889" s="119" t="s">
        <v>234</v>
      </c>
      <c r="E889" s="119" t="s">
        <v>1077</v>
      </c>
      <c r="F889" s="120">
        <v>4.1160730000000006E-2</v>
      </c>
      <c r="G889" s="120">
        <v>2.2985259999999997E-2</v>
      </c>
      <c r="H889" s="75">
        <f t="shared" si="37"/>
        <v>0.79074459022869492</v>
      </c>
      <c r="I889" s="61">
        <f t="shared" si="38"/>
        <v>4.0490551593014018E-6</v>
      </c>
      <c r="J889" s="122">
        <v>2.5602749999999999</v>
      </c>
      <c r="K889" s="122">
        <v>58.301272727272703</v>
      </c>
    </row>
    <row r="890" spans="1:11" x14ac:dyDescent="0.2">
      <c r="A890" s="119" t="s">
        <v>2037</v>
      </c>
      <c r="B890" s="60" t="s">
        <v>2038</v>
      </c>
      <c r="C890" s="60" t="s">
        <v>169</v>
      </c>
      <c r="D890" s="119" t="s">
        <v>871</v>
      </c>
      <c r="E890" s="119" t="s">
        <v>236</v>
      </c>
      <c r="F890" s="120">
        <v>4.0568650000000005E-2</v>
      </c>
      <c r="G890" s="120">
        <v>1.1396999999999999E-2</v>
      </c>
      <c r="H890" s="75">
        <f t="shared" si="37"/>
        <v>2.5595902430464164</v>
      </c>
      <c r="I890" s="61">
        <f t="shared" si="38"/>
        <v>3.9908111830959455E-6</v>
      </c>
      <c r="J890" s="122">
        <v>114.51975</v>
      </c>
      <c r="K890" s="122">
        <v>21.5126363636364</v>
      </c>
    </row>
    <row r="891" spans="1:11" x14ac:dyDescent="0.2">
      <c r="A891" s="119" t="s">
        <v>1733</v>
      </c>
      <c r="B891" s="60" t="s">
        <v>1734</v>
      </c>
      <c r="C891" s="60" t="s">
        <v>696</v>
      </c>
      <c r="D891" s="119" t="s">
        <v>234</v>
      </c>
      <c r="E891" s="119" t="s">
        <v>1077</v>
      </c>
      <c r="F891" s="120">
        <v>3.810272E-2</v>
      </c>
      <c r="G891" s="120">
        <v>4.7973019999999998E-2</v>
      </c>
      <c r="H891" s="75">
        <f t="shared" si="37"/>
        <v>-0.20574689690163339</v>
      </c>
      <c r="I891" s="61">
        <f t="shared" si="38"/>
        <v>3.7482332067341047E-6</v>
      </c>
      <c r="J891" s="122">
        <v>1.3888972800000001</v>
      </c>
      <c r="K891" s="122">
        <v>175.61018181818201</v>
      </c>
    </row>
    <row r="892" spans="1:11" x14ac:dyDescent="0.2">
      <c r="A892" s="119" t="s">
        <v>2777</v>
      </c>
      <c r="B892" s="60" t="s">
        <v>689</v>
      </c>
      <c r="C892" s="60" t="s">
        <v>938</v>
      </c>
      <c r="D892" s="119" t="s">
        <v>234</v>
      </c>
      <c r="E892" s="119" t="s">
        <v>1077</v>
      </c>
      <c r="F892" s="120">
        <v>3.7640449999999999E-2</v>
      </c>
      <c r="G892" s="120">
        <v>6.6437650000000001E-2</v>
      </c>
      <c r="H892" s="75">
        <f t="shared" si="37"/>
        <v>-0.43344699880263682</v>
      </c>
      <c r="I892" s="61">
        <f t="shared" si="38"/>
        <v>3.7027588740755181E-6</v>
      </c>
      <c r="J892" s="122">
        <v>21.174603999999999</v>
      </c>
      <c r="K892" s="122">
        <v>51.543681818181803</v>
      </c>
    </row>
    <row r="893" spans="1:11" x14ac:dyDescent="0.2">
      <c r="A893" s="119" t="s">
        <v>2071</v>
      </c>
      <c r="B893" s="60" t="s">
        <v>2072</v>
      </c>
      <c r="C893" s="60" t="s">
        <v>301</v>
      </c>
      <c r="D893" s="119" t="s">
        <v>235</v>
      </c>
      <c r="E893" s="119" t="s">
        <v>236</v>
      </c>
      <c r="F893" s="120">
        <v>3.739775E-2</v>
      </c>
      <c r="G893" s="120">
        <v>5.5632599999999997E-2</v>
      </c>
      <c r="H893" s="75">
        <f t="shared" si="37"/>
        <v>-0.32777274475757012</v>
      </c>
      <c r="I893" s="61">
        <f t="shared" si="38"/>
        <v>3.6788840378623986E-6</v>
      </c>
      <c r="J893" s="122">
        <v>26.4026447259</v>
      </c>
      <c r="K893" s="122">
        <v>55.997863636363597</v>
      </c>
    </row>
    <row r="894" spans="1:11" x14ac:dyDescent="0.2">
      <c r="A894" s="119" t="s">
        <v>2822</v>
      </c>
      <c r="B894" s="60" t="s">
        <v>2820</v>
      </c>
      <c r="C894" s="60" t="s">
        <v>933</v>
      </c>
      <c r="D894" s="119" t="s">
        <v>234</v>
      </c>
      <c r="E894" s="119" t="s">
        <v>1077</v>
      </c>
      <c r="F894" s="120">
        <v>3.7231E-2</v>
      </c>
      <c r="G894" s="120">
        <v>2.3739999999999998E-3</v>
      </c>
      <c r="H894" s="75">
        <f t="shared" si="37"/>
        <v>14.682813816343725</v>
      </c>
      <c r="I894" s="61">
        <f t="shared" si="38"/>
        <v>3.6624805399697832E-6</v>
      </c>
      <c r="J894" s="122">
        <v>10.0526471</v>
      </c>
      <c r="K894" s="122">
        <v>11.7824090909091</v>
      </c>
    </row>
    <row r="895" spans="1:11" x14ac:dyDescent="0.2">
      <c r="A895" s="119" t="s">
        <v>2942</v>
      </c>
      <c r="B895" s="60" t="s">
        <v>2176</v>
      </c>
      <c r="C895" s="60" t="s">
        <v>2042</v>
      </c>
      <c r="D895" s="119" t="s">
        <v>234</v>
      </c>
      <c r="E895" s="119" t="s">
        <v>236</v>
      </c>
      <c r="F895" s="120">
        <v>3.7099800000000002E-2</v>
      </c>
      <c r="G895" s="120">
        <v>0</v>
      </c>
      <c r="H895" s="75" t="str">
        <f t="shared" si="37"/>
        <v/>
      </c>
      <c r="I895" s="61">
        <f t="shared" si="38"/>
        <v>3.649574159618892E-6</v>
      </c>
      <c r="J895" s="122">
        <v>18.890336777399998</v>
      </c>
      <c r="K895" s="122">
        <v>12.769500000000001</v>
      </c>
    </row>
    <row r="896" spans="1:11" x14ac:dyDescent="0.2">
      <c r="A896" s="119" t="s">
        <v>2799</v>
      </c>
      <c r="B896" s="60" t="s">
        <v>626</v>
      </c>
      <c r="C896" s="60" t="s">
        <v>938</v>
      </c>
      <c r="D896" s="119" t="s">
        <v>234</v>
      </c>
      <c r="E896" s="119" t="s">
        <v>236</v>
      </c>
      <c r="F896" s="120">
        <v>3.6795139999999997E-2</v>
      </c>
      <c r="G896" s="120">
        <v>0.32958852700000002</v>
      </c>
      <c r="H896" s="75">
        <f t="shared" si="37"/>
        <v>-0.88836037366070086</v>
      </c>
      <c r="I896" s="61">
        <f t="shared" si="38"/>
        <v>3.6196042065876222E-6</v>
      </c>
      <c r="J896" s="122">
        <v>7.9996295999999996</v>
      </c>
      <c r="K896" s="122">
        <v>72.090954545454593</v>
      </c>
    </row>
    <row r="897" spans="1:11" x14ac:dyDescent="0.2">
      <c r="A897" s="119" t="s">
        <v>2495</v>
      </c>
      <c r="B897" s="60" t="s">
        <v>95</v>
      </c>
      <c r="C897" s="60" t="s">
        <v>939</v>
      </c>
      <c r="D897" s="119" t="s">
        <v>235</v>
      </c>
      <c r="E897" s="119" t="s">
        <v>236</v>
      </c>
      <c r="F897" s="120">
        <v>3.5008697999999998E-2</v>
      </c>
      <c r="G897" s="120">
        <v>0.13379663</v>
      </c>
      <c r="H897" s="75">
        <f t="shared" si="37"/>
        <v>-0.73834394782589063</v>
      </c>
      <c r="I897" s="61">
        <f t="shared" si="38"/>
        <v>3.4438686888528124E-6</v>
      </c>
      <c r="J897" s="122">
        <v>3.8680096699999997</v>
      </c>
      <c r="K897" s="122">
        <v>66.979863636363604</v>
      </c>
    </row>
    <row r="898" spans="1:11" x14ac:dyDescent="0.2">
      <c r="A898" s="119" t="s">
        <v>2747</v>
      </c>
      <c r="B898" s="60" t="s">
        <v>607</v>
      </c>
      <c r="C898" s="60" t="s">
        <v>938</v>
      </c>
      <c r="D898" s="119" t="s">
        <v>234</v>
      </c>
      <c r="E898" s="119" t="s">
        <v>1077</v>
      </c>
      <c r="F898" s="120">
        <v>3.4855259999999999E-2</v>
      </c>
      <c r="G898" s="120">
        <v>1.4137466399999998</v>
      </c>
      <c r="H898" s="75">
        <f t="shared" si="37"/>
        <v>-0.97534546925607546</v>
      </c>
      <c r="I898" s="61">
        <f t="shared" si="38"/>
        <v>3.428774716381166E-6</v>
      </c>
      <c r="J898" s="122">
        <v>17.841988199999999</v>
      </c>
      <c r="K898" s="122">
        <v>29.146954545454498</v>
      </c>
    </row>
    <row r="899" spans="1:11" x14ac:dyDescent="0.2">
      <c r="A899" s="119" t="s">
        <v>2807</v>
      </c>
      <c r="B899" s="60" t="s">
        <v>353</v>
      </c>
      <c r="C899" s="60" t="s">
        <v>938</v>
      </c>
      <c r="D899" s="119" t="s">
        <v>234</v>
      </c>
      <c r="E899" s="119" t="s">
        <v>1077</v>
      </c>
      <c r="F899" s="120">
        <v>3.4655480000000002E-2</v>
      </c>
      <c r="G899" s="120">
        <v>8.3223335000000009E-2</v>
      </c>
      <c r="H899" s="75">
        <f t="shared" si="37"/>
        <v>-0.58358457997387392</v>
      </c>
      <c r="I899" s="61">
        <f t="shared" si="38"/>
        <v>3.4091219978864934E-6</v>
      </c>
      <c r="J899" s="122">
        <v>8.1874649999999995</v>
      </c>
      <c r="K899" s="122">
        <v>70.242545454545393</v>
      </c>
    </row>
    <row r="900" spans="1:11" x14ac:dyDescent="0.2">
      <c r="A900" s="119" t="s">
        <v>1984</v>
      </c>
      <c r="B900" s="60" t="s">
        <v>1662</v>
      </c>
      <c r="C900" s="60" t="s">
        <v>937</v>
      </c>
      <c r="D900" s="119" t="s">
        <v>871</v>
      </c>
      <c r="E900" s="119" t="s">
        <v>236</v>
      </c>
      <c r="F900" s="120">
        <v>3.4301319999999996E-2</v>
      </c>
      <c r="G900" s="120">
        <v>0</v>
      </c>
      <c r="H900" s="75" t="str">
        <f t="shared" si="37"/>
        <v/>
      </c>
      <c r="I900" s="61">
        <f t="shared" si="38"/>
        <v>3.3742826406832025E-6</v>
      </c>
      <c r="J900" s="122">
        <v>5.38921955</v>
      </c>
      <c r="K900" s="122">
        <v>13.9403636363636</v>
      </c>
    </row>
    <row r="901" spans="1:11" x14ac:dyDescent="0.2">
      <c r="A901" s="119" t="s">
        <v>2790</v>
      </c>
      <c r="B901" s="60" t="s">
        <v>1416</v>
      </c>
      <c r="C901" s="60" t="s">
        <v>938</v>
      </c>
      <c r="D901" s="119" t="s">
        <v>234</v>
      </c>
      <c r="E901" s="119" t="s">
        <v>1077</v>
      </c>
      <c r="F901" s="120">
        <v>3.4194050000000004E-2</v>
      </c>
      <c r="G901" s="120">
        <v>2.6254060000000003E-2</v>
      </c>
      <c r="H901" s="75">
        <f t="shared" si="37"/>
        <v>0.30242903383324338</v>
      </c>
      <c r="I901" s="61">
        <f t="shared" si="38"/>
        <v>3.3637302975411293E-6</v>
      </c>
      <c r="J901" s="122">
        <v>5.7154699999999998</v>
      </c>
      <c r="K901" s="122">
        <v>220.367909090909</v>
      </c>
    </row>
    <row r="902" spans="1:11" x14ac:dyDescent="0.2">
      <c r="A902" s="119" t="s">
        <v>2779</v>
      </c>
      <c r="B902" s="60" t="s">
        <v>355</v>
      </c>
      <c r="C902" s="60" t="s">
        <v>938</v>
      </c>
      <c r="D902" s="119" t="s">
        <v>234</v>
      </c>
      <c r="E902" s="119" t="s">
        <v>1077</v>
      </c>
      <c r="F902" s="120">
        <v>3.3421339999999994E-2</v>
      </c>
      <c r="G902" s="120">
        <v>2.6796080000000003E-2</v>
      </c>
      <c r="H902" s="75">
        <f t="shared" si="37"/>
        <v>0.24724735856886482</v>
      </c>
      <c r="I902" s="61">
        <f t="shared" si="38"/>
        <v>3.2877174228388627E-6</v>
      </c>
      <c r="J902" s="122">
        <v>47.697229999999998</v>
      </c>
      <c r="K902" s="122">
        <v>70.265272727272702</v>
      </c>
    </row>
    <row r="903" spans="1:11" x14ac:dyDescent="0.2">
      <c r="A903" s="119" t="s">
        <v>2795</v>
      </c>
      <c r="B903" s="60" t="s">
        <v>1606</v>
      </c>
      <c r="C903" s="60" t="s">
        <v>938</v>
      </c>
      <c r="D903" s="119" t="s">
        <v>234</v>
      </c>
      <c r="E903" s="119" t="s">
        <v>1077</v>
      </c>
      <c r="F903" s="120">
        <v>3.284285E-2</v>
      </c>
      <c r="G903" s="120">
        <v>0</v>
      </c>
      <c r="H903" s="75" t="str">
        <f t="shared" si="37"/>
        <v/>
      </c>
      <c r="I903" s="61">
        <f t="shared" si="38"/>
        <v>3.2308103194151807E-6</v>
      </c>
      <c r="J903" s="122">
        <v>3.3924150000000002</v>
      </c>
      <c r="K903" s="122">
        <v>174.38559090909101</v>
      </c>
    </row>
    <row r="904" spans="1:11" x14ac:dyDescent="0.2">
      <c r="A904" s="119" t="s">
        <v>2256</v>
      </c>
      <c r="B904" s="60" t="s">
        <v>458</v>
      </c>
      <c r="C904" s="60" t="s">
        <v>933</v>
      </c>
      <c r="D904" s="119" t="s">
        <v>234</v>
      </c>
      <c r="E904" s="119" t="s">
        <v>1077</v>
      </c>
      <c r="F904" s="120">
        <v>3.1342096999999999E-2</v>
      </c>
      <c r="G904" s="120">
        <v>2.717960556</v>
      </c>
      <c r="H904" s="75">
        <f t="shared" si="37"/>
        <v>-0.9884685239707357</v>
      </c>
      <c r="I904" s="61">
        <f t="shared" si="38"/>
        <v>3.0831785432662383E-6</v>
      </c>
      <c r="J904" s="122">
        <v>24.474700379999998</v>
      </c>
      <c r="K904" s="122">
        <v>12.028909090909099</v>
      </c>
    </row>
    <row r="905" spans="1:11" x14ac:dyDescent="0.2">
      <c r="A905" s="119" t="s">
        <v>2803</v>
      </c>
      <c r="B905" s="60" t="s">
        <v>1610</v>
      </c>
      <c r="C905" s="60" t="s">
        <v>938</v>
      </c>
      <c r="D905" s="119" t="s">
        <v>234</v>
      </c>
      <c r="E905" s="119" t="s">
        <v>1077</v>
      </c>
      <c r="F905" s="120">
        <v>3.126454E-2</v>
      </c>
      <c r="G905" s="120">
        <v>3.2084000000000001E-3</v>
      </c>
      <c r="H905" s="75">
        <f t="shared" si="37"/>
        <v>8.7445892033412296</v>
      </c>
      <c r="I905" s="61">
        <f t="shared" si="38"/>
        <v>3.0755491214607959E-6</v>
      </c>
      <c r="J905" s="122">
        <v>2.9231500000000001</v>
      </c>
      <c r="K905" s="122">
        <v>141.02486363636399</v>
      </c>
    </row>
    <row r="906" spans="1:11" x14ac:dyDescent="0.2">
      <c r="A906" s="119" t="s">
        <v>2243</v>
      </c>
      <c r="B906" s="60" t="s">
        <v>2135</v>
      </c>
      <c r="C906" s="60" t="s">
        <v>933</v>
      </c>
      <c r="D906" s="119" t="s">
        <v>234</v>
      </c>
      <c r="E906" s="119" t="s">
        <v>1077</v>
      </c>
      <c r="F906" s="120">
        <v>3.117851E-2</v>
      </c>
      <c r="G906" s="120">
        <v>9.5962660000000005E-2</v>
      </c>
      <c r="H906" s="75">
        <f t="shared" si="37"/>
        <v>-0.67509748062423447</v>
      </c>
      <c r="I906" s="61">
        <f t="shared" si="38"/>
        <v>3.067086195381625E-6</v>
      </c>
      <c r="J906" s="122">
        <v>11.61692225</v>
      </c>
      <c r="K906" s="122">
        <v>8.8342272727272704</v>
      </c>
    </row>
    <row r="907" spans="1:11" x14ac:dyDescent="0.2">
      <c r="A907" s="119" t="s">
        <v>2881</v>
      </c>
      <c r="B907" s="60" t="s">
        <v>2882</v>
      </c>
      <c r="C907" s="60" t="s">
        <v>696</v>
      </c>
      <c r="D907" s="119" t="s">
        <v>235</v>
      </c>
      <c r="E907" s="119" t="s">
        <v>1077</v>
      </c>
      <c r="F907" s="120">
        <v>3.0215990000000002E-2</v>
      </c>
      <c r="G907" s="120"/>
      <c r="H907" s="75"/>
      <c r="I907" s="61"/>
      <c r="J907" s="122">
        <v>138.881529</v>
      </c>
      <c r="K907" s="122">
        <v>62.718000000000004</v>
      </c>
    </row>
    <row r="908" spans="1:11" x14ac:dyDescent="0.2">
      <c r="A908" s="119" t="s">
        <v>1780</v>
      </c>
      <c r="B908" s="60" t="s">
        <v>276</v>
      </c>
      <c r="C908" s="60" t="s">
        <v>696</v>
      </c>
      <c r="D908" s="119" t="s">
        <v>234</v>
      </c>
      <c r="E908" s="119" t="s">
        <v>1077</v>
      </c>
      <c r="F908" s="120">
        <v>3.0187290000000002E-2</v>
      </c>
      <c r="G908" s="120">
        <v>1.5978590000000001E-2</v>
      </c>
      <c r="H908" s="75">
        <f t="shared" ref="H908:H913" si="39">IF(ISERROR(F908/G908-1),"",IF((F908/G908-1)&gt;10000%,"",F908/G908-1))</f>
        <v>0.88923365578564817</v>
      </c>
      <c r="I908" s="61">
        <f t="shared" ref="I908:I913" si="40">F908/$F$1053</f>
        <v>2.9695780983434353E-6</v>
      </c>
      <c r="J908" s="122">
        <v>7.9696822800000007</v>
      </c>
      <c r="K908" s="122">
        <v>30.044</v>
      </c>
    </row>
    <row r="909" spans="1:11" x14ac:dyDescent="0.2">
      <c r="A909" s="119" t="s">
        <v>2487</v>
      </c>
      <c r="B909" s="60" t="s">
        <v>378</v>
      </c>
      <c r="C909" s="60" t="s">
        <v>2003</v>
      </c>
      <c r="D909" s="119" t="s">
        <v>235</v>
      </c>
      <c r="E909" s="119" t="s">
        <v>236</v>
      </c>
      <c r="F909" s="120">
        <v>2.9863599999999997E-2</v>
      </c>
      <c r="G909" s="120">
        <v>5.6729999999999994E-5</v>
      </c>
      <c r="H909" s="75" t="str">
        <f t="shared" si="39"/>
        <v/>
      </c>
      <c r="I909" s="61">
        <f t="shared" si="40"/>
        <v>2.9377361299304775E-6</v>
      </c>
      <c r="J909" s="122">
        <v>3.4451878199999997</v>
      </c>
      <c r="K909" s="122">
        <v>31.6265</v>
      </c>
    </row>
    <row r="910" spans="1:11" x14ac:dyDescent="0.2">
      <c r="A910" s="119" t="s">
        <v>1977</v>
      </c>
      <c r="B910" s="60" t="s">
        <v>975</v>
      </c>
      <c r="C910" s="60" t="s">
        <v>937</v>
      </c>
      <c r="D910" s="119" t="s">
        <v>871</v>
      </c>
      <c r="E910" s="119" t="s">
        <v>236</v>
      </c>
      <c r="F910" s="120">
        <v>2.9549590000000001E-2</v>
      </c>
      <c r="G910" s="120">
        <v>2.5829799999999999E-3</v>
      </c>
      <c r="H910" s="75">
        <f t="shared" si="39"/>
        <v>10.440115680338215</v>
      </c>
      <c r="I910" s="61">
        <f t="shared" si="40"/>
        <v>2.9068464005556045E-6</v>
      </c>
      <c r="J910" s="122">
        <v>19.166</v>
      </c>
      <c r="K910" s="122">
        <v>75.8483181818182</v>
      </c>
    </row>
    <row r="911" spans="1:11" x14ac:dyDescent="0.2">
      <c r="A911" s="119" t="s">
        <v>2656</v>
      </c>
      <c r="B911" s="60" t="s">
        <v>2657</v>
      </c>
      <c r="C911" s="60" t="s">
        <v>932</v>
      </c>
      <c r="D911" s="119" t="s">
        <v>234</v>
      </c>
      <c r="E911" s="119" t="s">
        <v>1077</v>
      </c>
      <c r="F911" s="120">
        <v>2.8717159999999999E-2</v>
      </c>
      <c r="G911" s="120">
        <v>1.2152670000000001E-2</v>
      </c>
      <c r="H911" s="75">
        <f t="shared" si="39"/>
        <v>1.36303297958391</v>
      </c>
      <c r="I911" s="61">
        <f t="shared" si="40"/>
        <v>2.8249587618704482E-6</v>
      </c>
      <c r="J911" s="122">
        <v>208.70586485999999</v>
      </c>
      <c r="K911" s="122">
        <v>29.5782272727273</v>
      </c>
    </row>
    <row r="912" spans="1:11" x14ac:dyDescent="0.2">
      <c r="A912" s="119" t="s">
        <v>2120</v>
      </c>
      <c r="B912" s="60" t="s">
        <v>1183</v>
      </c>
      <c r="C912" s="60" t="s">
        <v>1027</v>
      </c>
      <c r="D912" s="119" t="s">
        <v>235</v>
      </c>
      <c r="E912" s="119" t="s">
        <v>236</v>
      </c>
      <c r="F912" s="120">
        <v>2.84196E-2</v>
      </c>
      <c r="G912" s="120">
        <v>8.4945000000000003E-3</v>
      </c>
      <c r="H912" s="75">
        <f t="shared" si="39"/>
        <v>2.3456471834716579</v>
      </c>
      <c r="I912" s="61">
        <f t="shared" si="40"/>
        <v>2.795687248629509E-6</v>
      </c>
      <c r="J912" s="122"/>
      <c r="K912" s="122">
        <v>62.266428571428598</v>
      </c>
    </row>
    <row r="913" spans="1:11" x14ac:dyDescent="0.2">
      <c r="A913" s="119" t="s">
        <v>2449</v>
      </c>
      <c r="B913" s="60" t="s">
        <v>620</v>
      </c>
      <c r="C913" s="60" t="s">
        <v>696</v>
      </c>
      <c r="D913" s="119" t="s">
        <v>234</v>
      </c>
      <c r="E913" s="119" t="s">
        <v>1077</v>
      </c>
      <c r="F913" s="120">
        <v>2.745295E-2</v>
      </c>
      <c r="G913" s="120">
        <v>0</v>
      </c>
      <c r="H913" s="75" t="str">
        <f t="shared" si="39"/>
        <v/>
      </c>
      <c r="I913" s="61">
        <f t="shared" si="40"/>
        <v>2.7005961467530676E-6</v>
      </c>
      <c r="J913" s="122">
        <v>2.9312325934000003</v>
      </c>
      <c r="K913" s="122">
        <v>26.098136363636399</v>
      </c>
    </row>
    <row r="914" spans="1:11" x14ac:dyDescent="0.2">
      <c r="A914" s="119" t="s">
        <v>2862</v>
      </c>
      <c r="B914" s="60" t="s">
        <v>2864</v>
      </c>
      <c r="C914" s="60" t="s">
        <v>934</v>
      </c>
      <c r="D914" s="119" t="s">
        <v>234</v>
      </c>
      <c r="E914" s="119" t="s">
        <v>1077</v>
      </c>
      <c r="F914" s="120">
        <v>2.7182000000000001E-2</v>
      </c>
      <c r="G914" s="120"/>
      <c r="H914" s="75"/>
      <c r="I914" s="61"/>
      <c r="J914" s="122">
        <v>72.655362672867994</v>
      </c>
      <c r="K914" s="122">
        <v>88.212772727272693</v>
      </c>
    </row>
    <row r="915" spans="1:11" x14ac:dyDescent="0.2">
      <c r="A915" s="119" t="s">
        <v>1974</v>
      </c>
      <c r="B915" s="60" t="s">
        <v>1691</v>
      </c>
      <c r="C915" s="60" t="s">
        <v>937</v>
      </c>
      <c r="D915" s="119" t="s">
        <v>871</v>
      </c>
      <c r="E915" s="119" t="s">
        <v>236</v>
      </c>
      <c r="F915" s="120">
        <v>2.6537450000000001E-2</v>
      </c>
      <c r="G915" s="120">
        <v>6.6988479999999989E-2</v>
      </c>
      <c r="H915" s="75">
        <f t="shared" ref="H915:H946" si="41">IF(ISERROR(F915/G915-1),"",IF((F915/G915-1)&gt;10000%,"",F915/G915-1))</f>
        <v>-0.60385054266046934</v>
      </c>
      <c r="I915" s="61">
        <f t="shared" ref="I915:I946" si="42">F915/$F$1053</f>
        <v>2.6105367625210476E-6</v>
      </c>
      <c r="J915" s="122">
        <v>31.041221839999999</v>
      </c>
      <c r="K915" s="122">
        <v>15.684681818181801</v>
      </c>
    </row>
    <row r="916" spans="1:11" x14ac:dyDescent="0.2">
      <c r="A916" s="119" t="s">
        <v>2500</v>
      </c>
      <c r="B916" s="60" t="s">
        <v>1052</v>
      </c>
      <c r="C916" s="60" t="s">
        <v>1027</v>
      </c>
      <c r="D916" s="119" t="s">
        <v>234</v>
      </c>
      <c r="E916" s="119" t="s">
        <v>1077</v>
      </c>
      <c r="F916" s="120">
        <v>2.50911673594378E-2</v>
      </c>
      <c r="G916" s="120">
        <v>0.453411972881964</v>
      </c>
      <c r="H916" s="75">
        <f t="shared" si="41"/>
        <v>-0.94466143626522681</v>
      </c>
      <c r="I916" s="61">
        <f t="shared" si="42"/>
        <v>2.4682633337559011E-6</v>
      </c>
      <c r="J916" s="122">
        <v>1194.4043429760002</v>
      </c>
      <c r="K916" s="122">
        <v>60.169818181818201</v>
      </c>
    </row>
    <row r="917" spans="1:11" x14ac:dyDescent="0.2">
      <c r="A917" s="119" t="s">
        <v>2768</v>
      </c>
      <c r="B917" s="60" t="s">
        <v>1828</v>
      </c>
      <c r="C917" s="60" t="s">
        <v>938</v>
      </c>
      <c r="D917" s="119" t="s">
        <v>234</v>
      </c>
      <c r="E917" s="119" t="s">
        <v>1077</v>
      </c>
      <c r="F917" s="120">
        <v>2.4388240000000002E-2</v>
      </c>
      <c r="G917" s="120">
        <v>2.2834750000000001E-2</v>
      </c>
      <c r="H917" s="75">
        <f t="shared" si="41"/>
        <v>6.8031837440742704E-2</v>
      </c>
      <c r="I917" s="61">
        <f t="shared" si="42"/>
        <v>2.3991151031160235E-6</v>
      </c>
      <c r="J917" s="122">
        <v>4.2672299999999996</v>
      </c>
      <c r="K917" s="122">
        <v>99.160590909090899</v>
      </c>
    </row>
    <row r="918" spans="1:11" x14ac:dyDescent="0.2">
      <c r="A918" s="119" t="s">
        <v>2798</v>
      </c>
      <c r="B918" s="60" t="s">
        <v>2668</v>
      </c>
      <c r="C918" s="60" t="s">
        <v>938</v>
      </c>
      <c r="D918" s="119" t="s">
        <v>234</v>
      </c>
      <c r="E918" s="119" t="s">
        <v>236</v>
      </c>
      <c r="F918" s="120">
        <v>2.3566119999999999E-2</v>
      </c>
      <c r="G918" s="120">
        <v>8.3906699999999994E-3</v>
      </c>
      <c r="H918" s="75">
        <f t="shared" si="41"/>
        <v>1.8086100394843321</v>
      </c>
      <c r="I918" s="61">
        <f t="shared" si="42"/>
        <v>2.3182416777038678E-6</v>
      </c>
      <c r="J918" s="122">
        <v>13.662599999999999</v>
      </c>
      <c r="K918" s="122">
        <v>36.991999999999997</v>
      </c>
    </row>
    <row r="919" spans="1:11" x14ac:dyDescent="0.2">
      <c r="A919" s="119" t="s">
        <v>2781</v>
      </c>
      <c r="B919" s="60" t="s">
        <v>825</v>
      </c>
      <c r="C919" s="60" t="s">
        <v>938</v>
      </c>
      <c r="D919" s="119" t="s">
        <v>234</v>
      </c>
      <c r="E919" s="119" t="s">
        <v>1077</v>
      </c>
      <c r="F919" s="120">
        <v>1.98862E-2</v>
      </c>
      <c r="G919" s="120">
        <v>3.8815500000000003E-2</v>
      </c>
      <c r="H919" s="75">
        <f t="shared" si="41"/>
        <v>-0.48767373858381324</v>
      </c>
      <c r="I919" s="61">
        <f t="shared" si="42"/>
        <v>1.9562413180937151E-6</v>
      </c>
      <c r="J919" s="122">
        <v>7.3017000000000003</v>
      </c>
      <c r="K919" s="122">
        <v>124.695727272727</v>
      </c>
    </row>
    <row r="920" spans="1:11" x14ac:dyDescent="0.2">
      <c r="A920" s="119" t="s">
        <v>2334</v>
      </c>
      <c r="B920" s="60" t="s">
        <v>2335</v>
      </c>
      <c r="C920" s="60" t="s">
        <v>169</v>
      </c>
      <c r="D920" s="119" t="s">
        <v>871</v>
      </c>
      <c r="E920" s="119" t="s">
        <v>236</v>
      </c>
      <c r="F920" s="120">
        <v>1.961765E-2</v>
      </c>
      <c r="G920" s="120">
        <v>0</v>
      </c>
      <c r="H920" s="75" t="str">
        <f t="shared" si="41"/>
        <v/>
      </c>
      <c r="I920" s="61">
        <f t="shared" si="42"/>
        <v>1.9298235708129842E-6</v>
      </c>
      <c r="J920" s="122">
        <v>80.14587945000001</v>
      </c>
      <c r="K920" s="122">
        <v>24.828363636363601</v>
      </c>
    </row>
    <row r="921" spans="1:11" x14ac:dyDescent="0.2">
      <c r="A921" s="119" t="s">
        <v>1816</v>
      </c>
      <c r="B921" s="60" t="s">
        <v>1049</v>
      </c>
      <c r="C921" s="60" t="s">
        <v>696</v>
      </c>
      <c r="D921" s="119" t="s">
        <v>234</v>
      </c>
      <c r="E921" s="119" t="s">
        <v>1077</v>
      </c>
      <c r="F921" s="120">
        <v>1.9115470000000002E-2</v>
      </c>
      <c r="G921" s="120">
        <v>2.3490139989999999</v>
      </c>
      <c r="H921" s="75">
        <f t="shared" si="41"/>
        <v>-0.99186234309027632</v>
      </c>
      <c r="I921" s="61">
        <f t="shared" si="42"/>
        <v>1.8804232195583305E-6</v>
      </c>
      <c r="J921" s="122">
        <v>5.6639154800000009</v>
      </c>
      <c r="K921" s="122">
        <v>142.63677272727301</v>
      </c>
    </row>
    <row r="922" spans="1:11" x14ac:dyDescent="0.2">
      <c r="A922" s="119" t="s">
        <v>2040</v>
      </c>
      <c r="B922" s="60" t="s">
        <v>2041</v>
      </c>
      <c r="C922" s="60" t="s">
        <v>2042</v>
      </c>
      <c r="D922" s="119" t="s">
        <v>234</v>
      </c>
      <c r="E922" s="119" t="s">
        <v>1077</v>
      </c>
      <c r="F922" s="120">
        <v>1.8959980000000001E-2</v>
      </c>
      <c r="G922" s="120">
        <v>0</v>
      </c>
      <c r="H922" s="75" t="str">
        <f t="shared" si="41"/>
        <v/>
      </c>
      <c r="I922" s="61">
        <f t="shared" si="42"/>
        <v>1.8651273881500978E-6</v>
      </c>
      <c r="J922" s="122">
        <v>16.696948103</v>
      </c>
      <c r="K922" s="122">
        <v>44.061727272727303</v>
      </c>
    </row>
    <row r="923" spans="1:11" x14ac:dyDescent="0.2">
      <c r="A923" s="119" t="s">
        <v>2805</v>
      </c>
      <c r="B923" s="60" t="s">
        <v>356</v>
      </c>
      <c r="C923" s="60" t="s">
        <v>938</v>
      </c>
      <c r="D923" s="119" t="s">
        <v>234</v>
      </c>
      <c r="E923" s="119" t="s">
        <v>1077</v>
      </c>
      <c r="F923" s="120">
        <v>1.8807022E-2</v>
      </c>
      <c r="G923" s="120">
        <v>9.4023099999999988E-3</v>
      </c>
      <c r="H923" s="75">
        <f t="shared" si="41"/>
        <v>1.000255469134713</v>
      </c>
      <c r="I923" s="61">
        <f t="shared" si="42"/>
        <v>1.8500806341431493E-6</v>
      </c>
      <c r="J923" s="122">
        <v>24.731102499999999</v>
      </c>
      <c r="K923" s="122">
        <v>70.313818181818206</v>
      </c>
    </row>
    <row r="924" spans="1:11" x14ac:dyDescent="0.2">
      <c r="A924" s="119" t="s">
        <v>2510</v>
      </c>
      <c r="B924" s="60" t="s">
        <v>868</v>
      </c>
      <c r="C924" s="60" t="s">
        <v>2003</v>
      </c>
      <c r="D924" s="119" t="s">
        <v>235</v>
      </c>
      <c r="E924" s="119" t="s">
        <v>236</v>
      </c>
      <c r="F924" s="120">
        <v>1.836198E-2</v>
      </c>
      <c r="G924" s="120">
        <v>0</v>
      </c>
      <c r="H924" s="75" t="str">
        <f t="shared" si="41"/>
        <v/>
      </c>
      <c r="I924" s="61">
        <f t="shared" si="42"/>
        <v>1.8063010508800291E-6</v>
      </c>
      <c r="J924" s="122">
        <v>10.399458060000001</v>
      </c>
      <c r="K924" s="122">
        <v>13.9356363636364</v>
      </c>
    </row>
    <row r="925" spans="1:11" x14ac:dyDescent="0.2">
      <c r="A925" s="119" t="s">
        <v>1988</v>
      </c>
      <c r="B925" s="60" t="s">
        <v>12</v>
      </c>
      <c r="C925" s="60" t="s">
        <v>937</v>
      </c>
      <c r="D925" s="119" t="s">
        <v>871</v>
      </c>
      <c r="E925" s="119" t="s">
        <v>1077</v>
      </c>
      <c r="F925" s="120">
        <v>1.81726907630522E-2</v>
      </c>
      <c r="G925" s="120">
        <v>0</v>
      </c>
      <c r="H925" s="75" t="str">
        <f t="shared" si="41"/>
        <v/>
      </c>
      <c r="I925" s="61">
        <f t="shared" si="42"/>
        <v>1.7876803276454382E-6</v>
      </c>
      <c r="J925" s="122">
        <v>122.26040640000001</v>
      </c>
      <c r="K925" s="122">
        <v>16.661636363636401</v>
      </c>
    </row>
    <row r="926" spans="1:11" x14ac:dyDescent="0.2">
      <c r="A926" s="119" t="s">
        <v>1983</v>
      </c>
      <c r="B926" s="60" t="s">
        <v>537</v>
      </c>
      <c r="C926" s="60" t="s">
        <v>937</v>
      </c>
      <c r="D926" s="119" t="s">
        <v>235</v>
      </c>
      <c r="E926" s="119" t="s">
        <v>236</v>
      </c>
      <c r="F926" s="120">
        <v>1.767869E-2</v>
      </c>
      <c r="G926" s="120">
        <v>5.1763999999999994E-3</v>
      </c>
      <c r="H926" s="75">
        <f t="shared" si="41"/>
        <v>2.41524804883703</v>
      </c>
      <c r="I926" s="61">
        <f t="shared" si="42"/>
        <v>1.7390845826638663E-6</v>
      </c>
      <c r="J926" s="122">
        <v>28.761622039999999</v>
      </c>
      <c r="K926" s="122">
        <v>34.234409090909097</v>
      </c>
    </row>
    <row r="927" spans="1:11" x14ac:dyDescent="0.2">
      <c r="A927" s="119" t="s">
        <v>2207</v>
      </c>
      <c r="B927" s="60" t="s">
        <v>1010</v>
      </c>
      <c r="C927" s="60" t="s">
        <v>933</v>
      </c>
      <c r="D927" s="119" t="s">
        <v>234</v>
      </c>
      <c r="E927" s="119" t="s">
        <v>1077</v>
      </c>
      <c r="F927" s="120">
        <v>1.7662799999999999E-2</v>
      </c>
      <c r="G927" s="120">
        <v>5.5494699999999999E-3</v>
      </c>
      <c r="H927" s="75">
        <f t="shared" si="41"/>
        <v>2.1827904286355273</v>
      </c>
      <c r="I927" s="61">
        <f t="shared" si="42"/>
        <v>1.7375214547387468E-6</v>
      </c>
      <c r="J927" s="122">
        <v>11.631658140000001</v>
      </c>
      <c r="K927" s="122">
        <v>8.0607272727272701</v>
      </c>
    </row>
    <row r="928" spans="1:11" x14ac:dyDescent="0.2">
      <c r="A928" s="119" t="s">
        <v>2788</v>
      </c>
      <c r="B928" s="60" t="s">
        <v>242</v>
      </c>
      <c r="C928" s="60" t="s">
        <v>938</v>
      </c>
      <c r="D928" s="119" t="s">
        <v>234</v>
      </c>
      <c r="E928" s="119" t="s">
        <v>236</v>
      </c>
      <c r="F928" s="120">
        <v>1.7040619999999999E-2</v>
      </c>
      <c r="G928" s="120">
        <v>0.18303372000000001</v>
      </c>
      <c r="H928" s="75">
        <f t="shared" si="41"/>
        <v>-0.90689901292505015</v>
      </c>
      <c r="I928" s="61">
        <f t="shared" si="42"/>
        <v>1.6763164873094971E-6</v>
      </c>
      <c r="J928" s="122">
        <v>13.013094600000001</v>
      </c>
      <c r="K928" s="122">
        <v>69.968227272727304</v>
      </c>
    </row>
    <row r="929" spans="1:11" x14ac:dyDescent="0.2">
      <c r="A929" s="119" t="s">
        <v>2643</v>
      </c>
      <c r="B929" s="60" t="s">
        <v>2637</v>
      </c>
      <c r="C929" s="60" t="s">
        <v>934</v>
      </c>
      <c r="D929" s="119" t="s">
        <v>234</v>
      </c>
      <c r="E929" s="119" t="s">
        <v>1077</v>
      </c>
      <c r="F929" s="120">
        <v>1.6397759999999997E-2</v>
      </c>
      <c r="G929" s="120">
        <v>1.5070479999999999E-2</v>
      </c>
      <c r="H929" s="75">
        <f t="shared" si="41"/>
        <v>8.8071514643196291E-2</v>
      </c>
      <c r="I929" s="61">
        <f t="shared" si="42"/>
        <v>1.6130771910261583E-6</v>
      </c>
      <c r="J929" s="122">
        <v>249.835609148874</v>
      </c>
      <c r="K929" s="122">
        <v>46.062136363636398</v>
      </c>
    </row>
    <row r="930" spans="1:11" x14ac:dyDescent="0.2">
      <c r="A930" s="119" t="s">
        <v>2452</v>
      </c>
      <c r="B930" s="60" t="s">
        <v>94</v>
      </c>
      <c r="C930" s="60" t="s">
        <v>939</v>
      </c>
      <c r="D930" s="119" t="s">
        <v>235</v>
      </c>
      <c r="E930" s="119" t="s">
        <v>236</v>
      </c>
      <c r="F930" s="120">
        <v>1.6097129999999998E-2</v>
      </c>
      <c r="G930" s="120">
        <v>1.4910325E-2</v>
      </c>
      <c r="H930" s="75">
        <f t="shared" si="41"/>
        <v>7.959618586449313E-2</v>
      </c>
      <c r="I930" s="61">
        <f t="shared" si="42"/>
        <v>1.5835036763547524E-6</v>
      </c>
      <c r="J930" s="122">
        <v>3.9140078280000004</v>
      </c>
      <c r="K930" s="122">
        <v>60.944818181818199</v>
      </c>
    </row>
    <row r="931" spans="1:11" x14ac:dyDescent="0.2">
      <c r="A931" s="119" t="s">
        <v>2813</v>
      </c>
      <c r="B931" s="60" t="s">
        <v>1415</v>
      </c>
      <c r="C931" s="60" t="s">
        <v>938</v>
      </c>
      <c r="D931" s="119" t="s">
        <v>234</v>
      </c>
      <c r="E931" s="119" t="s">
        <v>1077</v>
      </c>
      <c r="F931" s="120">
        <v>1.590664E-2</v>
      </c>
      <c r="G931" s="120">
        <v>0</v>
      </c>
      <c r="H931" s="75" t="str">
        <f t="shared" si="41"/>
        <v/>
      </c>
      <c r="I931" s="61">
        <f t="shared" si="42"/>
        <v>1.5647648318955964E-6</v>
      </c>
      <c r="J931" s="122">
        <v>6.7648000000000001</v>
      </c>
      <c r="K931" s="122">
        <v>107.76922727272699</v>
      </c>
    </row>
    <row r="932" spans="1:11" x14ac:dyDescent="0.2">
      <c r="A932" s="119" t="s">
        <v>2550</v>
      </c>
      <c r="B932" s="60" t="s">
        <v>211</v>
      </c>
      <c r="C932" s="60" t="s">
        <v>932</v>
      </c>
      <c r="D932" s="119" t="s">
        <v>234</v>
      </c>
      <c r="E932" s="119" t="s">
        <v>1077</v>
      </c>
      <c r="F932" s="120">
        <v>1.570063E-2</v>
      </c>
      <c r="G932" s="120">
        <v>1.4283902099999999</v>
      </c>
      <c r="H932" s="75">
        <f t="shared" si="41"/>
        <v>-0.98900816465271069</v>
      </c>
      <c r="I932" s="61">
        <f t="shared" si="42"/>
        <v>1.5444992570778592E-6</v>
      </c>
      <c r="J932" s="122">
        <v>231.21144774000001</v>
      </c>
      <c r="K932" s="122">
        <v>8.2850909090909095</v>
      </c>
    </row>
    <row r="933" spans="1:11" x14ac:dyDescent="0.2">
      <c r="A933" s="119" t="s">
        <v>2601</v>
      </c>
      <c r="B933" s="60" t="s">
        <v>1009</v>
      </c>
      <c r="C933" s="60" t="s">
        <v>932</v>
      </c>
      <c r="D933" s="119" t="s">
        <v>234</v>
      </c>
      <c r="E933" s="119" t="s">
        <v>1077</v>
      </c>
      <c r="F933" s="120">
        <v>1.5396700000000001E-2</v>
      </c>
      <c r="G933" s="120">
        <v>7.4685000000000003E-3</v>
      </c>
      <c r="H933" s="75">
        <f t="shared" si="41"/>
        <v>1.0615518511079869</v>
      </c>
      <c r="I933" s="61">
        <f t="shared" si="42"/>
        <v>1.514601115461652E-6</v>
      </c>
      <c r="J933" s="122">
        <v>5.4727499999999996</v>
      </c>
      <c r="K933" s="122">
        <v>35.030181818181802</v>
      </c>
    </row>
    <row r="934" spans="1:11" x14ac:dyDescent="0.2">
      <c r="A934" s="119" t="s">
        <v>1970</v>
      </c>
      <c r="B934" s="60" t="s">
        <v>4</v>
      </c>
      <c r="C934" s="60" t="s">
        <v>937</v>
      </c>
      <c r="D934" s="119" t="s">
        <v>235</v>
      </c>
      <c r="E934" s="119" t="s">
        <v>1077</v>
      </c>
      <c r="F934" s="120">
        <v>1.491025E-2</v>
      </c>
      <c r="G934" s="120">
        <v>1.2837999999999999E-3</v>
      </c>
      <c r="H934" s="75">
        <f t="shared" si="41"/>
        <v>10.61415329490575</v>
      </c>
      <c r="I934" s="61">
        <f t="shared" si="42"/>
        <v>1.4667481526438844E-6</v>
      </c>
      <c r="J934" s="122">
        <v>19.468515480000001</v>
      </c>
      <c r="K934" s="122">
        <v>42.454318181818202</v>
      </c>
    </row>
    <row r="935" spans="1:11" x14ac:dyDescent="0.2">
      <c r="A935" s="119" t="s">
        <v>2540</v>
      </c>
      <c r="B935" s="60" t="s">
        <v>1038</v>
      </c>
      <c r="C935" s="60" t="s">
        <v>932</v>
      </c>
      <c r="D935" s="119" t="s">
        <v>234</v>
      </c>
      <c r="E935" s="119" t="s">
        <v>1077</v>
      </c>
      <c r="F935" s="120">
        <v>1.4645465E-2</v>
      </c>
      <c r="G935" s="120">
        <v>1.0843777050000001</v>
      </c>
      <c r="H935" s="75">
        <f t="shared" si="41"/>
        <v>-0.98649412936795855</v>
      </c>
      <c r="I935" s="61">
        <f t="shared" si="42"/>
        <v>1.4407007751956316E-6</v>
      </c>
      <c r="J935" s="122">
        <v>6.2465999999999999</v>
      </c>
      <c r="K935" s="122">
        <v>18.130590909090898</v>
      </c>
    </row>
    <row r="936" spans="1:11" x14ac:dyDescent="0.2">
      <c r="A936" s="119" t="s">
        <v>1778</v>
      </c>
      <c r="B936" s="60" t="s">
        <v>273</v>
      </c>
      <c r="C936" s="60" t="s">
        <v>696</v>
      </c>
      <c r="D936" s="119" t="s">
        <v>234</v>
      </c>
      <c r="E936" s="119" t="s">
        <v>1077</v>
      </c>
      <c r="F936" s="120">
        <v>1.455064E-2</v>
      </c>
      <c r="G936" s="120">
        <v>0.18848457999999998</v>
      </c>
      <c r="H936" s="75">
        <f t="shared" si="41"/>
        <v>-0.92280196077578336</v>
      </c>
      <c r="I936" s="61">
        <f t="shared" si="42"/>
        <v>1.4313726691226646E-6</v>
      </c>
      <c r="J936" s="122">
        <v>7.8753120000000001</v>
      </c>
      <c r="K936" s="122">
        <v>40.0760454545455</v>
      </c>
    </row>
    <row r="937" spans="1:11" x14ac:dyDescent="0.2">
      <c r="A937" s="119" t="s">
        <v>1766</v>
      </c>
      <c r="B937" s="60" t="s">
        <v>1410</v>
      </c>
      <c r="C937" s="60" t="s">
        <v>696</v>
      </c>
      <c r="D937" s="119" t="s">
        <v>234</v>
      </c>
      <c r="E937" s="119" t="s">
        <v>236</v>
      </c>
      <c r="F937" s="120">
        <v>1.4233129999999998E-2</v>
      </c>
      <c r="G937" s="120">
        <v>0.14575523999999998</v>
      </c>
      <c r="H937" s="75">
        <f t="shared" si="41"/>
        <v>-0.90234910250911049</v>
      </c>
      <c r="I937" s="61">
        <f t="shared" si="42"/>
        <v>1.4001386384426987E-6</v>
      </c>
      <c r="J937" s="122">
        <v>5.7559440795660004</v>
      </c>
      <c r="K937" s="122">
        <v>13.4893181818182</v>
      </c>
    </row>
    <row r="938" spans="1:11" x14ac:dyDescent="0.2">
      <c r="A938" s="119" t="s">
        <v>2222</v>
      </c>
      <c r="B938" s="119" t="s">
        <v>420</v>
      </c>
      <c r="C938" s="119" t="s">
        <v>933</v>
      </c>
      <c r="D938" s="119" t="s">
        <v>234</v>
      </c>
      <c r="E938" s="119" t="s">
        <v>1077</v>
      </c>
      <c r="F938" s="120">
        <v>1.42089E-2</v>
      </c>
      <c r="G938" s="120">
        <v>2.8091459999999999E-2</v>
      </c>
      <c r="H938" s="75">
        <f t="shared" si="41"/>
        <v>-0.49419147313809964</v>
      </c>
      <c r="I938" s="121">
        <f t="shared" si="42"/>
        <v>1.3977550896934451E-6</v>
      </c>
      <c r="J938" s="122">
        <v>21.355587379999999</v>
      </c>
      <c r="K938" s="122">
        <v>3.2554545454545498</v>
      </c>
    </row>
    <row r="939" spans="1:11" x14ac:dyDescent="0.2">
      <c r="A939" s="119" t="s">
        <v>2966</v>
      </c>
      <c r="B939" s="60" t="s">
        <v>1736</v>
      </c>
      <c r="C939" s="60" t="s">
        <v>696</v>
      </c>
      <c r="D939" s="119" t="s">
        <v>234</v>
      </c>
      <c r="E939" s="119" t="s">
        <v>1077</v>
      </c>
      <c r="F939" s="120">
        <v>1.3993418000000001E-2</v>
      </c>
      <c r="G939" s="120">
        <v>0.16171106099999999</v>
      </c>
      <c r="H939" s="75">
        <f t="shared" si="41"/>
        <v>-0.91346653770331765</v>
      </c>
      <c r="I939" s="61">
        <f t="shared" si="42"/>
        <v>1.3765577371723265E-6</v>
      </c>
      <c r="J939" s="122">
        <v>0.70617408000000004</v>
      </c>
      <c r="K939" s="122">
        <v>195.68922727272701</v>
      </c>
    </row>
    <row r="940" spans="1:11" x14ac:dyDescent="0.2">
      <c r="A940" s="119" t="s">
        <v>1810</v>
      </c>
      <c r="B940" s="60" t="s">
        <v>1043</v>
      </c>
      <c r="C940" s="60" t="s">
        <v>696</v>
      </c>
      <c r="D940" s="119" t="s">
        <v>234</v>
      </c>
      <c r="E940" s="119" t="s">
        <v>1077</v>
      </c>
      <c r="F940" s="120">
        <v>1.3127125999999999E-2</v>
      </c>
      <c r="G940" s="120">
        <v>1.0520761E-2</v>
      </c>
      <c r="H940" s="75">
        <f t="shared" si="41"/>
        <v>0.24773540621253543</v>
      </c>
      <c r="I940" s="61">
        <f t="shared" si="42"/>
        <v>1.2913390325463023E-6</v>
      </c>
      <c r="J940" s="122">
        <v>3.8749907880000003</v>
      </c>
      <c r="K940" s="122">
        <v>154.39536363636401</v>
      </c>
    </row>
    <row r="941" spans="1:11" x14ac:dyDescent="0.2">
      <c r="A941" s="119" t="s">
        <v>2679</v>
      </c>
      <c r="B941" s="60" t="s">
        <v>2680</v>
      </c>
      <c r="C941" s="60" t="s">
        <v>169</v>
      </c>
      <c r="D941" s="119" t="s">
        <v>871</v>
      </c>
      <c r="E941" s="119" t="s">
        <v>1077</v>
      </c>
      <c r="F941" s="120">
        <v>1.287496E-2</v>
      </c>
      <c r="G941" s="120">
        <v>9.6030100000000004E-3</v>
      </c>
      <c r="H941" s="75">
        <f t="shared" si="41"/>
        <v>0.34072129467739787</v>
      </c>
      <c r="I941" s="61">
        <f t="shared" si="42"/>
        <v>1.2665330088606096E-6</v>
      </c>
      <c r="J941" s="122">
        <v>4.5720000000000001</v>
      </c>
      <c r="K941" s="122">
        <v>60.366954545454497</v>
      </c>
    </row>
    <row r="942" spans="1:11" x14ac:dyDescent="0.2">
      <c r="A942" s="119" t="s">
        <v>1804</v>
      </c>
      <c r="B942" s="60" t="s">
        <v>1608</v>
      </c>
      <c r="C942" s="60" t="s">
        <v>696</v>
      </c>
      <c r="D942" s="119" t="s">
        <v>234</v>
      </c>
      <c r="E942" s="119" t="s">
        <v>1077</v>
      </c>
      <c r="F942" s="120">
        <v>1.2579999999999999E-2</v>
      </c>
      <c r="G942" s="120">
        <v>1.8467999999999998E-2</v>
      </c>
      <c r="H942" s="75">
        <f t="shared" si="41"/>
        <v>-0.31882174572233046</v>
      </c>
      <c r="I942" s="61">
        <f t="shared" si="42"/>
        <v>1.2375172623034533E-6</v>
      </c>
      <c r="J942" s="122">
        <v>1.3242194624000001</v>
      </c>
      <c r="K942" s="122">
        <v>55.221318181818198</v>
      </c>
    </row>
    <row r="943" spans="1:11" x14ac:dyDescent="0.2">
      <c r="A943" s="119" t="s">
        <v>1712</v>
      </c>
      <c r="B943" s="60" t="s">
        <v>1645</v>
      </c>
      <c r="C943" s="60" t="s">
        <v>169</v>
      </c>
      <c r="D943" s="119" t="s">
        <v>871</v>
      </c>
      <c r="E943" s="119" t="s">
        <v>236</v>
      </c>
      <c r="F943" s="120">
        <v>1.21916E-2</v>
      </c>
      <c r="G943" s="120">
        <v>2.9429400000000002E-3</v>
      </c>
      <c r="H943" s="75">
        <f t="shared" si="41"/>
        <v>3.1426600610274074</v>
      </c>
      <c r="I943" s="61">
        <f t="shared" si="42"/>
        <v>1.1993096546183452E-6</v>
      </c>
      <c r="J943" s="122">
        <v>124.90861658</v>
      </c>
      <c r="K943" s="122">
        <v>39.291863636363601</v>
      </c>
    </row>
    <row r="944" spans="1:11" x14ac:dyDescent="0.2">
      <c r="A944" s="119" t="s">
        <v>2821</v>
      </c>
      <c r="B944" s="60" t="s">
        <v>2819</v>
      </c>
      <c r="C944" s="60" t="s">
        <v>933</v>
      </c>
      <c r="D944" s="119" t="s">
        <v>234</v>
      </c>
      <c r="E944" s="119" t="s">
        <v>1077</v>
      </c>
      <c r="F944" s="120">
        <v>1.041225E-2</v>
      </c>
      <c r="G944" s="120">
        <v>1.9210849999999998E-2</v>
      </c>
      <c r="H944" s="75">
        <f t="shared" si="41"/>
        <v>-0.45800159805526564</v>
      </c>
      <c r="I944" s="61">
        <f t="shared" si="42"/>
        <v>1.0242717896994541E-6</v>
      </c>
      <c r="J944" s="122">
        <v>10.493369470000001</v>
      </c>
      <c r="K944" s="122">
        <v>15.2277272727273</v>
      </c>
    </row>
    <row r="945" spans="1:11" x14ac:dyDescent="0.2">
      <c r="A945" s="119" t="s">
        <v>2220</v>
      </c>
      <c r="B945" s="119" t="s">
        <v>419</v>
      </c>
      <c r="C945" s="119" t="s">
        <v>933</v>
      </c>
      <c r="D945" s="119" t="s">
        <v>234</v>
      </c>
      <c r="E945" s="119" t="s">
        <v>1077</v>
      </c>
      <c r="F945" s="120">
        <v>1.010547E-2</v>
      </c>
      <c r="G945" s="120">
        <v>1.1213E-4</v>
      </c>
      <c r="H945" s="75">
        <f t="shared" si="41"/>
        <v>89.122803888343881</v>
      </c>
      <c r="I945" s="121">
        <f t="shared" si="42"/>
        <v>9.9409328844909998E-7</v>
      </c>
      <c r="J945" s="122">
        <v>23.030225359999999</v>
      </c>
      <c r="K945" s="122">
        <v>2.5265</v>
      </c>
    </row>
    <row r="946" spans="1:11" x14ac:dyDescent="0.2">
      <c r="A946" s="119" t="s">
        <v>2519</v>
      </c>
      <c r="B946" s="60" t="s">
        <v>423</v>
      </c>
      <c r="C946" s="60" t="s">
        <v>696</v>
      </c>
      <c r="D946" s="119" t="s">
        <v>234</v>
      </c>
      <c r="E946" s="119" t="s">
        <v>1077</v>
      </c>
      <c r="F946" s="120">
        <v>9.9827600000000002E-3</v>
      </c>
      <c r="G946" s="120">
        <v>2.9973E-2</v>
      </c>
      <c r="H946" s="75">
        <f t="shared" si="41"/>
        <v>-0.66694158075601373</v>
      </c>
      <c r="I946" s="61">
        <f t="shared" si="42"/>
        <v>9.8202208469256139E-7</v>
      </c>
      <c r="J946" s="122">
        <v>0.77693333999999992</v>
      </c>
      <c r="K946" s="122">
        <v>10.362590909090899</v>
      </c>
    </row>
    <row r="947" spans="1:11" x14ac:dyDescent="0.2">
      <c r="A947" s="119" t="s">
        <v>2885</v>
      </c>
      <c r="B947" s="60" t="s">
        <v>2886</v>
      </c>
      <c r="C947" s="60" t="s">
        <v>1027</v>
      </c>
      <c r="D947" s="119" t="s">
        <v>235</v>
      </c>
      <c r="E947" s="119" t="s">
        <v>236</v>
      </c>
      <c r="F947" s="120">
        <v>9.8182500000000006E-3</v>
      </c>
      <c r="G947" s="120"/>
      <c r="H947" s="75"/>
      <c r="I947" s="61"/>
      <c r="J947" s="122">
        <v>6.2993783099999998</v>
      </c>
      <c r="K947" s="122">
        <v>23.8212857142857</v>
      </c>
    </row>
    <row r="948" spans="1:11" x14ac:dyDescent="0.2">
      <c r="A948" s="119" t="s">
        <v>2549</v>
      </c>
      <c r="B948" s="60" t="s">
        <v>210</v>
      </c>
      <c r="C948" s="60" t="s">
        <v>932</v>
      </c>
      <c r="D948" s="119" t="s">
        <v>234</v>
      </c>
      <c r="E948" s="119" t="s">
        <v>1077</v>
      </c>
      <c r="F948" s="120">
        <v>9.7465E-3</v>
      </c>
      <c r="G948" s="120">
        <v>0</v>
      </c>
      <c r="H948" s="75" t="str">
        <f t="shared" ref="H948:H956" si="43">IF(ISERROR(F948/G948-1),"",IF((F948/G948-1)&gt;10000%,"",F948/G948-1))</f>
        <v/>
      </c>
      <c r="I948" s="61">
        <f t="shared" ref="I948:I956" si="44">F948/$F$1053</f>
        <v>9.5878076288081148E-7</v>
      </c>
      <c r="J948" s="122">
        <v>137.20569102000002</v>
      </c>
      <c r="K948" s="122">
        <v>6.4340000000000002</v>
      </c>
    </row>
    <row r="949" spans="1:11" x14ac:dyDescent="0.2">
      <c r="A949" s="119" t="s">
        <v>2786</v>
      </c>
      <c r="B949" s="60" t="s">
        <v>1414</v>
      </c>
      <c r="C949" s="60" t="s">
        <v>938</v>
      </c>
      <c r="D949" s="119" t="s">
        <v>234</v>
      </c>
      <c r="E949" s="119" t="s">
        <v>1077</v>
      </c>
      <c r="F949" s="120">
        <v>8.9057000000000008E-3</v>
      </c>
      <c r="G949" s="120">
        <v>0.54386444999999994</v>
      </c>
      <c r="H949" s="75">
        <f t="shared" si="43"/>
        <v>-0.98362514777349397</v>
      </c>
      <c r="I949" s="61">
        <f t="shared" si="44"/>
        <v>8.7606975221747744E-7</v>
      </c>
      <c r="J949" s="122">
        <v>2.954917</v>
      </c>
      <c r="K949" s="122">
        <v>60.810681818181799</v>
      </c>
    </row>
    <row r="950" spans="1:11" x14ac:dyDescent="0.2">
      <c r="A950" s="119" t="s">
        <v>2506</v>
      </c>
      <c r="B950" s="60" t="s">
        <v>86</v>
      </c>
      <c r="C950" s="60" t="s">
        <v>939</v>
      </c>
      <c r="D950" s="119" t="s">
        <v>235</v>
      </c>
      <c r="E950" s="119" t="s">
        <v>236</v>
      </c>
      <c r="F950" s="120">
        <v>8.1189399999999998E-3</v>
      </c>
      <c r="G950" s="120">
        <v>6.9277650000000007E-3</v>
      </c>
      <c r="H950" s="75">
        <f t="shared" si="43"/>
        <v>0.1719421775998462</v>
      </c>
      <c r="I950" s="61">
        <f t="shared" si="44"/>
        <v>7.986747537047694E-7</v>
      </c>
      <c r="J950" s="122">
        <v>5.3937059930000011</v>
      </c>
      <c r="K950" s="122">
        <v>67.037181818181807</v>
      </c>
    </row>
    <row r="951" spans="1:11" x14ac:dyDescent="0.2">
      <c r="A951" s="119" t="s">
        <v>1714</v>
      </c>
      <c r="B951" s="60" t="s">
        <v>1034</v>
      </c>
      <c r="C951" s="60" t="s">
        <v>169</v>
      </c>
      <c r="D951" s="119" t="s">
        <v>871</v>
      </c>
      <c r="E951" s="119" t="s">
        <v>236</v>
      </c>
      <c r="F951" s="120">
        <v>7.9376800000000008E-3</v>
      </c>
      <c r="G951" s="120">
        <v>8.1040000000000001E-3</v>
      </c>
      <c r="H951" s="75">
        <f t="shared" si="43"/>
        <v>-2.0523198420532962E-2</v>
      </c>
      <c r="I951" s="61">
        <f t="shared" si="44"/>
        <v>7.8084388097304269E-7</v>
      </c>
      <c r="J951" s="122">
        <v>14.358192949999999</v>
      </c>
      <c r="K951" s="122">
        <v>82.147681818181795</v>
      </c>
    </row>
    <row r="952" spans="1:11" x14ac:dyDescent="0.2">
      <c r="A952" s="119" t="s">
        <v>2028</v>
      </c>
      <c r="B952" s="60" t="s">
        <v>2029</v>
      </c>
      <c r="C952" s="60" t="s">
        <v>1027</v>
      </c>
      <c r="D952" s="119" t="s">
        <v>235</v>
      </c>
      <c r="E952" s="119" t="s">
        <v>236</v>
      </c>
      <c r="F952" s="120">
        <v>7.8335999999999996E-3</v>
      </c>
      <c r="G952" s="120">
        <v>4.5915000000000001E-3</v>
      </c>
      <c r="H952" s="75">
        <f t="shared" si="43"/>
        <v>0.70610911466840887</v>
      </c>
      <c r="I952" s="61">
        <f t="shared" si="44"/>
        <v>7.7060534387760987E-7</v>
      </c>
      <c r="J952" s="122">
        <v>22.567056607480001</v>
      </c>
      <c r="K952" s="122">
        <v>166.20631818181801</v>
      </c>
    </row>
    <row r="953" spans="1:11" x14ac:dyDescent="0.2">
      <c r="A953" s="119" t="s">
        <v>2947</v>
      </c>
      <c r="B953" s="60" t="s">
        <v>1296</v>
      </c>
      <c r="C953" s="60" t="s">
        <v>696</v>
      </c>
      <c r="D953" s="119" t="s">
        <v>234</v>
      </c>
      <c r="E953" s="119" t="s">
        <v>236</v>
      </c>
      <c r="F953" s="120">
        <v>7.5645600000000006E-3</v>
      </c>
      <c r="G953" s="120">
        <v>0.1230173</v>
      </c>
      <c r="H953" s="75">
        <f t="shared" si="43"/>
        <v>-0.93850816104726731</v>
      </c>
      <c r="I953" s="61">
        <f t="shared" si="44"/>
        <v>7.4413939441416625E-7</v>
      </c>
      <c r="J953" s="122">
        <v>0.94220868160000004</v>
      </c>
      <c r="K953" s="122">
        <v>16.165272727272701</v>
      </c>
    </row>
    <row r="954" spans="1:11" x14ac:dyDescent="0.2">
      <c r="A954" s="119" t="s">
        <v>1811</v>
      </c>
      <c r="B954" s="60" t="s">
        <v>1044</v>
      </c>
      <c r="C954" s="60" t="s">
        <v>696</v>
      </c>
      <c r="D954" s="119" t="s">
        <v>234</v>
      </c>
      <c r="E954" s="119" t="s">
        <v>1077</v>
      </c>
      <c r="F954" s="120">
        <v>7.3871199999999996E-3</v>
      </c>
      <c r="G954" s="120">
        <v>1.2449999999999999E-2</v>
      </c>
      <c r="H954" s="75">
        <f t="shared" si="43"/>
        <v>-0.40665702811244975</v>
      </c>
      <c r="I954" s="61">
        <f t="shared" si="44"/>
        <v>7.2668430196399727E-7</v>
      </c>
      <c r="J954" s="122">
        <v>3.2097604</v>
      </c>
      <c r="K954" s="122">
        <v>138.51122727272701</v>
      </c>
    </row>
    <row r="955" spans="1:11" x14ac:dyDescent="0.2">
      <c r="A955" s="119" t="s">
        <v>2520</v>
      </c>
      <c r="B955" s="60" t="s">
        <v>1408</v>
      </c>
      <c r="C955" s="60" t="s">
        <v>696</v>
      </c>
      <c r="D955" s="119" t="s">
        <v>234</v>
      </c>
      <c r="E955" s="119" t="s">
        <v>1077</v>
      </c>
      <c r="F955" s="120">
        <v>7.2873399999999998E-3</v>
      </c>
      <c r="G955" s="120">
        <v>1.8089325000000001</v>
      </c>
      <c r="H955" s="75">
        <f t="shared" si="43"/>
        <v>-0.9959714693610735</v>
      </c>
      <c r="I955" s="61">
        <f t="shared" si="44"/>
        <v>7.1686876361482093E-7</v>
      </c>
      <c r="J955" s="122">
        <v>0.90897713199999997</v>
      </c>
      <c r="K955" s="122">
        <v>15.8775</v>
      </c>
    </row>
    <row r="956" spans="1:11" x14ac:dyDescent="0.2">
      <c r="A956" s="119" t="s">
        <v>1814</v>
      </c>
      <c r="B956" s="60" t="s">
        <v>1048</v>
      </c>
      <c r="C956" s="60" t="s">
        <v>696</v>
      </c>
      <c r="D956" s="119" t="s">
        <v>234</v>
      </c>
      <c r="E956" s="119" t="s">
        <v>1077</v>
      </c>
      <c r="F956" s="120">
        <v>6.7513E-3</v>
      </c>
      <c r="G956" s="120">
        <v>0.10626106</v>
      </c>
      <c r="H956" s="75">
        <f t="shared" si="43"/>
        <v>-0.93646496656442157</v>
      </c>
      <c r="I956" s="61">
        <f t="shared" si="44"/>
        <v>6.6413754316290185E-7</v>
      </c>
      <c r="J956" s="122">
        <v>4.7668405200000006</v>
      </c>
      <c r="K956" s="122">
        <v>146.29322727272699</v>
      </c>
    </row>
    <row r="957" spans="1:11" x14ac:dyDescent="0.2">
      <c r="A957" s="119" t="s">
        <v>2865</v>
      </c>
      <c r="B957" s="60" t="s">
        <v>2866</v>
      </c>
      <c r="C957" s="60" t="s">
        <v>939</v>
      </c>
      <c r="D957" s="119" t="s">
        <v>235</v>
      </c>
      <c r="E957" s="119" t="s">
        <v>236</v>
      </c>
      <c r="F957" s="120">
        <v>6.4223400000000003E-3</v>
      </c>
      <c r="G957" s="120"/>
      <c r="H957" s="75"/>
      <c r="I957" s="61"/>
      <c r="J957" s="122">
        <v>7.424009279999999</v>
      </c>
      <c r="K957" s="122">
        <v>75.458357142857096</v>
      </c>
    </row>
    <row r="958" spans="1:11" x14ac:dyDescent="0.2">
      <c r="A958" s="119" t="s">
        <v>2472</v>
      </c>
      <c r="B958" s="60" t="s">
        <v>158</v>
      </c>
      <c r="C958" s="60" t="s">
        <v>169</v>
      </c>
      <c r="D958" s="119" t="s">
        <v>235</v>
      </c>
      <c r="E958" s="119" t="s">
        <v>1077</v>
      </c>
      <c r="F958" s="120">
        <v>6.3720900000000004E-3</v>
      </c>
      <c r="G958" s="120">
        <v>4.5143959999999997E-2</v>
      </c>
      <c r="H958" s="75">
        <f>IF(ISERROR(F958/G958-1),"",IF((F958/G958-1)&gt;10000%,"",F958/G958-1))</f>
        <v>-0.85884955595388623</v>
      </c>
      <c r="I958" s="61">
        <f>F958/$F$1053</f>
        <v>6.2683397233316481E-7</v>
      </c>
      <c r="J958" s="122">
        <v>25.838999999999999</v>
      </c>
      <c r="K958" s="122">
        <v>83.440681818181801</v>
      </c>
    </row>
    <row r="959" spans="1:11" x14ac:dyDescent="0.2">
      <c r="A959" s="119" t="s">
        <v>2875</v>
      </c>
      <c r="B959" s="60" t="s">
        <v>2876</v>
      </c>
      <c r="C959" s="60" t="s">
        <v>696</v>
      </c>
      <c r="D959" s="119" t="s">
        <v>235</v>
      </c>
      <c r="E959" s="119" t="s">
        <v>1077</v>
      </c>
      <c r="F959" s="120">
        <v>6.3433000000000005E-3</v>
      </c>
      <c r="G959" s="120"/>
      <c r="H959" s="75"/>
      <c r="I959" s="61"/>
      <c r="J959" s="122">
        <v>15.69456448</v>
      </c>
      <c r="K959" s="122">
        <v>42.959285714285699</v>
      </c>
    </row>
    <row r="960" spans="1:11" x14ac:dyDescent="0.2">
      <c r="A960" s="119" t="s">
        <v>2228</v>
      </c>
      <c r="B960" s="60" t="s">
        <v>580</v>
      </c>
      <c r="C960" s="60" t="s">
        <v>933</v>
      </c>
      <c r="D960" s="119" t="s">
        <v>234</v>
      </c>
      <c r="E960" s="119" t="s">
        <v>1077</v>
      </c>
      <c r="F960" s="120">
        <v>6.1999999999999998E-3</v>
      </c>
      <c r="G960" s="120">
        <v>0.148710547</v>
      </c>
      <c r="H960" s="75">
        <f>IF(ISERROR(F960/G960-1),"",IF((F960/G960-1)&gt;10000%,"",F960/G960-1))</f>
        <v>-0.95830826982298711</v>
      </c>
      <c r="I960" s="61">
        <f>F960/$F$1053</f>
        <v>6.0990516902077982E-7</v>
      </c>
      <c r="J960" s="122">
        <v>13.1135424</v>
      </c>
      <c r="K960" s="122">
        <v>11.8616818181818</v>
      </c>
    </row>
    <row r="961" spans="1:11" x14ac:dyDescent="0.2">
      <c r="A961" s="119" t="s">
        <v>2208</v>
      </c>
      <c r="B961" s="60" t="s">
        <v>1026</v>
      </c>
      <c r="C961" s="60" t="s">
        <v>933</v>
      </c>
      <c r="D961" s="119" t="s">
        <v>234</v>
      </c>
      <c r="E961" s="119" t="s">
        <v>1077</v>
      </c>
      <c r="F961" s="120">
        <v>6.1650300000000002E-3</v>
      </c>
      <c r="G961" s="120">
        <v>2.5802889999999998E-2</v>
      </c>
      <c r="H961" s="75">
        <f>IF(ISERROR(F961/G961-1),"",IF((F961/G961-1)&gt;10000%,"",F961/G961-1))</f>
        <v>-0.76107211246492157</v>
      </c>
      <c r="I961" s="61">
        <f>F961/$F$1053</f>
        <v>6.0646510712389984E-7</v>
      </c>
      <c r="J961" s="122">
        <v>13.544641279999999</v>
      </c>
      <c r="K961" s="122">
        <v>12.1379545454545</v>
      </c>
    </row>
    <row r="962" spans="1:11" x14ac:dyDescent="0.2">
      <c r="A962" s="119" t="s">
        <v>2796</v>
      </c>
      <c r="B962" s="60" t="s">
        <v>1547</v>
      </c>
      <c r="C962" s="60" t="s">
        <v>938</v>
      </c>
      <c r="D962" s="119" t="s">
        <v>234</v>
      </c>
      <c r="E962" s="119" t="s">
        <v>1077</v>
      </c>
      <c r="F962" s="120">
        <v>5.9489799999999995E-3</v>
      </c>
      <c r="G962" s="120">
        <v>1.9092E-3</v>
      </c>
      <c r="H962" s="75">
        <f>IF(ISERROR(F962/G962-1),"",IF((F962/G962-1)&gt;10000%,"",F962/G962-1))</f>
        <v>2.1159543264194425</v>
      </c>
      <c r="I962" s="61">
        <f>F962/$F$1053</f>
        <v>5.8521187941955461E-7</v>
      </c>
      <c r="J962" s="122">
        <v>2.93973</v>
      </c>
      <c r="K962" s="122">
        <v>80.776227272727297</v>
      </c>
    </row>
    <row r="963" spans="1:11" x14ac:dyDescent="0.2">
      <c r="A963" s="119" t="s">
        <v>2811</v>
      </c>
      <c r="B963" s="60" t="s">
        <v>1548</v>
      </c>
      <c r="C963" s="60" t="s">
        <v>938</v>
      </c>
      <c r="D963" s="119" t="s">
        <v>234</v>
      </c>
      <c r="E963" s="119" t="s">
        <v>1077</v>
      </c>
      <c r="F963" s="120">
        <v>5.7966000000000007E-3</v>
      </c>
      <c r="G963" s="120">
        <v>0</v>
      </c>
      <c r="H963" s="75" t="str">
        <f>IF(ISERROR(F963/G963-1),"",IF((F963/G963-1)&gt;10000%,"",F963/G963-1))</f>
        <v/>
      </c>
      <c r="I963" s="61">
        <f>F963/$F$1053</f>
        <v>5.7022198431384728E-7</v>
      </c>
      <c r="J963" s="122">
        <v>2.9155500000000001</v>
      </c>
      <c r="K963" s="122">
        <v>36.972818181818198</v>
      </c>
    </row>
    <row r="964" spans="1:11" x14ac:dyDescent="0.2">
      <c r="A964" s="119" t="s">
        <v>2681</v>
      </c>
      <c r="B964" s="60" t="s">
        <v>2682</v>
      </c>
      <c r="C964" s="60" t="s">
        <v>169</v>
      </c>
      <c r="D964" s="119" t="s">
        <v>871</v>
      </c>
      <c r="E964" s="119" t="s">
        <v>1077</v>
      </c>
      <c r="F964" s="120">
        <v>5.4411599999999996E-3</v>
      </c>
      <c r="G964" s="120">
        <v>0</v>
      </c>
      <c r="H964" s="75" t="str">
        <f>IF(ISERROR(F964/G964-1),"",IF((F964/G964-1)&gt;10000%,"",F964/G964-1))</f>
        <v/>
      </c>
      <c r="I964" s="61">
        <f>F964/$F$1053</f>
        <v>5.3525671120469459E-7</v>
      </c>
      <c r="J964" s="122">
        <v>7.2629999999999999</v>
      </c>
      <c r="K964" s="122">
        <v>55.270454545454498</v>
      </c>
    </row>
    <row r="965" spans="1:11" x14ac:dyDescent="0.2">
      <c r="A965" s="119" t="s">
        <v>2871</v>
      </c>
      <c r="B965" s="60" t="s">
        <v>2872</v>
      </c>
      <c r="C965" s="60" t="s">
        <v>932</v>
      </c>
      <c r="D965" s="119" t="s">
        <v>234</v>
      </c>
      <c r="E965" s="119" t="s">
        <v>1077</v>
      </c>
      <c r="F965" s="120">
        <v>5.30175E-3</v>
      </c>
      <c r="G965" s="120"/>
      <c r="H965" s="75"/>
      <c r="I965" s="61"/>
      <c r="J965" s="122">
        <v>79.991052859999996</v>
      </c>
      <c r="K965" s="122">
        <v>37.469181818181802</v>
      </c>
    </row>
    <row r="966" spans="1:11" x14ac:dyDescent="0.2">
      <c r="A966" s="119" t="s">
        <v>2887</v>
      </c>
      <c r="B966" s="60" t="s">
        <v>2888</v>
      </c>
      <c r="C966" s="60" t="s">
        <v>1027</v>
      </c>
      <c r="D966" s="119" t="s">
        <v>235</v>
      </c>
      <c r="E966" s="119" t="s">
        <v>236</v>
      </c>
      <c r="F966" s="120">
        <v>5.26918E-3</v>
      </c>
      <c r="G966" s="120"/>
      <c r="H966" s="75"/>
      <c r="I966" s="61"/>
      <c r="J966" s="122">
        <v>7.5822374471200007</v>
      </c>
      <c r="K966" s="122">
        <v>50.690142857142902</v>
      </c>
    </row>
    <row r="967" spans="1:11" x14ac:dyDescent="0.2">
      <c r="A967" s="119" t="s">
        <v>2810</v>
      </c>
      <c r="B967" s="60" t="s">
        <v>1614</v>
      </c>
      <c r="C967" s="60" t="s">
        <v>938</v>
      </c>
      <c r="D967" s="119" t="s">
        <v>234</v>
      </c>
      <c r="E967" s="119" t="s">
        <v>1077</v>
      </c>
      <c r="F967" s="120">
        <v>5.1414E-3</v>
      </c>
      <c r="G967" s="120">
        <v>2.36046E-2</v>
      </c>
      <c r="H967" s="75">
        <f>IF(ISERROR(F967/G967-1),"",IF((F967/G967-1)&gt;10000%,"",F967/G967-1))</f>
        <v>-0.78218652296586255</v>
      </c>
      <c r="I967" s="61">
        <f>F967/$F$1053</f>
        <v>5.0576878000055441E-7</v>
      </c>
      <c r="J967" s="122">
        <v>0.88926000000000005</v>
      </c>
      <c r="K967" s="122">
        <v>141.36736363636399</v>
      </c>
    </row>
    <row r="968" spans="1:11" x14ac:dyDescent="0.2">
      <c r="A968" s="119" t="s">
        <v>2471</v>
      </c>
      <c r="B968" s="60" t="s">
        <v>165</v>
      </c>
      <c r="C968" s="60" t="s">
        <v>169</v>
      </c>
      <c r="D968" s="119" t="s">
        <v>235</v>
      </c>
      <c r="E968" s="119" t="s">
        <v>1077</v>
      </c>
      <c r="F968" s="120">
        <v>4.1431999999999997E-3</v>
      </c>
      <c r="G968" s="120">
        <v>8.810308E-2</v>
      </c>
      <c r="H968" s="75">
        <f>IF(ISERROR(F968/G968-1),"",IF((F968/G968-1)&gt;10000%,"",F968/G968-1))</f>
        <v>-0.95297326722289388</v>
      </c>
      <c r="I968" s="61">
        <f>F968/$F$1053</f>
        <v>4.075740477882089E-7</v>
      </c>
      <c r="J968" s="122">
        <v>10.759499999999999</v>
      </c>
      <c r="K968" s="122">
        <v>125.29940909090899</v>
      </c>
    </row>
    <row r="969" spans="1:11" x14ac:dyDescent="0.2">
      <c r="A969" s="119" t="s">
        <v>2486</v>
      </c>
      <c r="B969" s="60" t="s">
        <v>255</v>
      </c>
      <c r="C969" s="60" t="s">
        <v>934</v>
      </c>
      <c r="D969" s="119" t="s">
        <v>234</v>
      </c>
      <c r="E969" s="119" t="s">
        <v>1077</v>
      </c>
      <c r="F969" s="120">
        <v>4.1175400000000003E-3</v>
      </c>
      <c r="G969" s="120">
        <v>0.26346185999999999</v>
      </c>
      <c r="H969" s="75">
        <f>IF(ISERROR(F969/G969-1),"",IF((F969/G969-1)&gt;10000%,"",F969/G969-1))</f>
        <v>-0.98437140009563429</v>
      </c>
      <c r="I969" s="61">
        <f>F969/$F$1053</f>
        <v>4.0504982736287452E-7</v>
      </c>
      <c r="J969" s="122">
        <v>12.211668599999999</v>
      </c>
      <c r="K969" s="122">
        <v>42.588318181818202</v>
      </c>
    </row>
    <row r="970" spans="1:11" x14ac:dyDescent="0.2">
      <c r="A970" s="119" t="s">
        <v>2873</v>
      </c>
      <c r="B970" s="60" t="s">
        <v>2874</v>
      </c>
      <c r="C970" s="60" t="s">
        <v>696</v>
      </c>
      <c r="D970" s="119" t="s">
        <v>235</v>
      </c>
      <c r="E970" s="119" t="s">
        <v>1077</v>
      </c>
      <c r="F970" s="120">
        <v>4.0863799999999997E-3</v>
      </c>
      <c r="G970" s="120"/>
      <c r="H970" s="75"/>
      <c r="I970" s="61"/>
      <c r="J970" s="122">
        <v>16.322505920000001</v>
      </c>
      <c r="K970" s="122">
        <v>44.096714285714299</v>
      </c>
    </row>
    <row r="971" spans="1:11" x14ac:dyDescent="0.2">
      <c r="A971" s="119" t="s">
        <v>1813</v>
      </c>
      <c r="B971" s="60" t="s">
        <v>1046</v>
      </c>
      <c r="C971" s="60" t="s">
        <v>696</v>
      </c>
      <c r="D971" s="119" t="s">
        <v>234</v>
      </c>
      <c r="E971" s="119" t="s">
        <v>1077</v>
      </c>
      <c r="F971" s="120">
        <v>3.9514800000000003E-3</v>
      </c>
      <c r="G971" s="120">
        <v>3.6533007999999999E-2</v>
      </c>
      <c r="H971" s="75">
        <f t="shared" ref="H971:H1018" si="45">IF(ISERROR(F971/G971-1),"",IF((F971/G971-1)&gt;10000%,"",F971/G971-1))</f>
        <v>-0.89183808790122066</v>
      </c>
      <c r="I971" s="61">
        <f t="shared" ref="I971:I1018" si="46">F971/$F$1053</f>
        <v>3.8871420601326316E-7</v>
      </c>
      <c r="J971" s="122">
        <v>2.8274228000000003</v>
      </c>
      <c r="K971" s="122">
        <v>137.30645454545501</v>
      </c>
    </row>
    <row r="972" spans="1:11" x14ac:dyDescent="0.2">
      <c r="A972" s="119" t="s">
        <v>2494</v>
      </c>
      <c r="B972" s="60" t="s">
        <v>1655</v>
      </c>
      <c r="C972" s="60" t="s">
        <v>1027</v>
      </c>
      <c r="D972" s="119" t="s">
        <v>234</v>
      </c>
      <c r="E972" s="119" t="s">
        <v>1077</v>
      </c>
      <c r="F972" s="120">
        <v>3.4594003747657996E-3</v>
      </c>
      <c r="G972" s="120">
        <v>6.3684122597663595E-2</v>
      </c>
      <c r="H972" s="75">
        <f t="shared" si="45"/>
        <v>-0.94567876208923829</v>
      </c>
      <c r="I972" s="61">
        <f t="shared" si="46"/>
        <v>3.40307446819691E-7</v>
      </c>
      <c r="J972" s="122">
        <v>73.002320742400002</v>
      </c>
      <c r="K972" s="122">
        <v>42.472227272727302</v>
      </c>
    </row>
    <row r="973" spans="1:11" x14ac:dyDescent="0.2">
      <c r="A973" s="119" t="s">
        <v>1792</v>
      </c>
      <c r="B973" s="119" t="s">
        <v>1540</v>
      </c>
      <c r="C973" s="119" t="s">
        <v>696</v>
      </c>
      <c r="D973" s="119" t="s">
        <v>234</v>
      </c>
      <c r="E973" s="119" t="s">
        <v>1077</v>
      </c>
      <c r="F973" s="120">
        <v>3.4010400000000001E-3</v>
      </c>
      <c r="G973" s="120">
        <v>1.4879160000000001E-2</v>
      </c>
      <c r="H973" s="75">
        <f t="shared" si="45"/>
        <v>-0.77142258030695277</v>
      </c>
      <c r="I973" s="121">
        <f t="shared" si="46"/>
        <v>3.3456643162039248E-7</v>
      </c>
      <c r="J973" s="122">
        <v>2.9342637423000002</v>
      </c>
      <c r="K973" s="122">
        <v>4.7314999999999996</v>
      </c>
    </row>
    <row r="974" spans="1:11" x14ac:dyDescent="0.2">
      <c r="A974" s="119" t="s">
        <v>2605</v>
      </c>
      <c r="B974" s="60" t="s">
        <v>1015</v>
      </c>
      <c r="C974" s="60" t="s">
        <v>932</v>
      </c>
      <c r="D974" s="119" t="s">
        <v>234</v>
      </c>
      <c r="E974" s="119" t="s">
        <v>1077</v>
      </c>
      <c r="F974" s="120">
        <v>3.2188000000000004E-3</v>
      </c>
      <c r="G974" s="120">
        <v>0</v>
      </c>
      <c r="H974" s="75" t="str">
        <f t="shared" si="45"/>
        <v/>
      </c>
      <c r="I974" s="61">
        <f t="shared" si="46"/>
        <v>3.1663915452323974E-7</v>
      </c>
      <c r="J974" s="122"/>
      <c r="K974" s="122">
        <v>61.455666666666701</v>
      </c>
    </row>
    <row r="975" spans="1:11" x14ac:dyDescent="0.2">
      <c r="A975" s="119" t="s">
        <v>1958</v>
      </c>
      <c r="B975" s="60" t="s">
        <v>410</v>
      </c>
      <c r="C975" s="60" t="s">
        <v>937</v>
      </c>
      <c r="D975" s="119" t="s">
        <v>235</v>
      </c>
      <c r="E975" s="119" t="s">
        <v>236</v>
      </c>
      <c r="F975" s="120">
        <v>2.9794000000000001E-3</v>
      </c>
      <c r="G975" s="120">
        <v>2.0454996000000003</v>
      </c>
      <c r="H975" s="75">
        <f t="shared" si="45"/>
        <v>-0.99854343652768252</v>
      </c>
      <c r="I975" s="61">
        <f t="shared" si="46"/>
        <v>2.9308894525492126E-7</v>
      </c>
      <c r="J975" s="122">
        <v>125.43480258</v>
      </c>
      <c r="K975" s="122">
        <v>8.6278181818181796</v>
      </c>
    </row>
    <row r="976" spans="1:11" x14ac:dyDescent="0.2">
      <c r="A976" s="119" t="s">
        <v>2517</v>
      </c>
      <c r="B976" s="60" t="s">
        <v>150</v>
      </c>
      <c r="C976" s="60" t="s">
        <v>696</v>
      </c>
      <c r="D976" s="119" t="s">
        <v>234</v>
      </c>
      <c r="E976" s="119" t="s">
        <v>1077</v>
      </c>
      <c r="F976" s="120">
        <v>2.9403000000000003E-3</v>
      </c>
      <c r="G976" s="120">
        <v>0.92117974999999996</v>
      </c>
      <c r="H976" s="75">
        <f t="shared" si="45"/>
        <v>-0.99680811481146869</v>
      </c>
      <c r="I976" s="61">
        <f t="shared" si="46"/>
        <v>2.8924260781803212E-7</v>
      </c>
      <c r="J976" s="122">
        <v>7.0180259714000002</v>
      </c>
      <c r="K976" s="122">
        <v>8.1432272727272696</v>
      </c>
    </row>
    <row r="977" spans="1:11" x14ac:dyDescent="0.2">
      <c r="A977" s="119" t="s">
        <v>1971</v>
      </c>
      <c r="B977" s="60" t="s">
        <v>988</v>
      </c>
      <c r="C977" s="60" t="s">
        <v>937</v>
      </c>
      <c r="D977" s="119" t="s">
        <v>235</v>
      </c>
      <c r="E977" s="119" t="s">
        <v>236</v>
      </c>
      <c r="F977" s="120">
        <v>2.706595E-3</v>
      </c>
      <c r="G977" s="120">
        <v>0.17433999999999999</v>
      </c>
      <c r="H977" s="75">
        <f t="shared" si="45"/>
        <v>-0.98447519215326373</v>
      </c>
      <c r="I977" s="61">
        <f t="shared" si="46"/>
        <v>2.6625262595899962E-7</v>
      </c>
      <c r="J977" s="122">
        <v>34.442982469999997</v>
      </c>
      <c r="K977" s="122">
        <v>24.5415909090909</v>
      </c>
    </row>
    <row r="978" spans="1:11" x14ac:dyDescent="0.2">
      <c r="A978" s="119" t="s">
        <v>2491</v>
      </c>
      <c r="B978" s="60" t="s">
        <v>167</v>
      </c>
      <c r="C978" s="60" t="s">
        <v>169</v>
      </c>
      <c r="D978" s="119" t="s">
        <v>235</v>
      </c>
      <c r="E978" s="119" t="s">
        <v>1077</v>
      </c>
      <c r="F978" s="120">
        <v>2.4854999999999999E-3</v>
      </c>
      <c r="G978" s="120">
        <v>2.3691199999999999E-2</v>
      </c>
      <c r="H978" s="75">
        <f t="shared" si="45"/>
        <v>-0.89508762747349224</v>
      </c>
      <c r="I978" s="61">
        <f t="shared" si="46"/>
        <v>2.4450311251631424E-7</v>
      </c>
      <c r="J978" s="122">
        <v>14.286</v>
      </c>
      <c r="K978" s="122">
        <v>77.386681818181799</v>
      </c>
    </row>
    <row r="979" spans="1:11" x14ac:dyDescent="0.2">
      <c r="A979" s="119" t="s">
        <v>2443</v>
      </c>
      <c r="B979" s="60" t="s">
        <v>163</v>
      </c>
      <c r="C979" s="60" t="s">
        <v>169</v>
      </c>
      <c r="D979" s="119" t="s">
        <v>235</v>
      </c>
      <c r="E979" s="119" t="s">
        <v>1077</v>
      </c>
      <c r="F979" s="120">
        <v>2.4450000000000001E-3</v>
      </c>
      <c r="G979" s="120">
        <v>1.1596E-3</v>
      </c>
      <c r="H979" s="75">
        <f t="shared" si="45"/>
        <v>1.1084856847188687</v>
      </c>
      <c r="I979" s="61">
        <f t="shared" si="46"/>
        <v>2.4051905455738823E-7</v>
      </c>
      <c r="J979" s="122">
        <v>11.907</v>
      </c>
      <c r="K979" s="122">
        <v>83.346454545454506</v>
      </c>
    </row>
    <row r="980" spans="1:11" x14ac:dyDescent="0.2">
      <c r="A980" s="119" t="s">
        <v>2946</v>
      </c>
      <c r="B980" s="60" t="s">
        <v>2044</v>
      </c>
      <c r="C980" s="60" t="s">
        <v>2042</v>
      </c>
      <c r="D980" s="119" t="s">
        <v>234</v>
      </c>
      <c r="E980" s="119" t="s">
        <v>1077</v>
      </c>
      <c r="F980" s="120">
        <v>2.2917600000000003E-3</v>
      </c>
      <c r="G980" s="120">
        <v>4.4620150000000004E-2</v>
      </c>
      <c r="H980" s="75">
        <f t="shared" si="45"/>
        <v>-0.94863845146195158</v>
      </c>
      <c r="I980" s="61">
        <f t="shared" si="46"/>
        <v>2.2544455970242947E-7</v>
      </c>
      <c r="J980" s="122">
        <v>4.5641453572900001</v>
      </c>
      <c r="K980" s="122">
        <v>54.546772727272703</v>
      </c>
    </row>
    <row r="981" spans="1:11" x14ac:dyDescent="0.2">
      <c r="A981" s="119" t="s">
        <v>2794</v>
      </c>
      <c r="B981" s="60" t="s">
        <v>695</v>
      </c>
      <c r="C981" s="60" t="s">
        <v>938</v>
      </c>
      <c r="D981" s="119" t="s">
        <v>234</v>
      </c>
      <c r="E981" s="119" t="s">
        <v>1077</v>
      </c>
      <c r="F981" s="120">
        <v>2.1592800000000004E-3</v>
      </c>
      <c r="G981" s="120">
        <v>0.95391503</v>
      </c>
      <c r="H981" s="75">
        <f t="shared" si="45"/>
        <v>-0.99773640216152171</v>
      </c>
      <c r="I981" s="61">
        <f t="shared" si="46"/>
        <v>2.1241226344567579E-7</v>
      </c>
      <c r="J981" s="122">
        <v>31.041360559999998</v>
      </c>
      <c r="K981" s="122">
        <v>16.934272727272699</v>
      </c>
    </row>
    <row r="982" spans="1:11" x14ac:dyDescent="0.2">
      <c r="A982" s="119" t="s">
        <v>2809</v>
      </c>
      <c r="B982" s="60" t="s">
        <v>1546</v>
      </c>
      <c r="C982" s="60" t="s">
        <v>938</v>
      </c>
      <c r="D982" s="119" t="s">
        <v>234</v>
      </c>
      <c r="E982" s="119" t="s">
        <v>1077</v>
      </c>
      <c r="F982" s="120">
        <v>1.9518000000000001E-3</v>
      </c>
      <c r="G982" s="120">
        <v>0</v>
      </c>
      <c r="H982" s="75" t="str">
        <f t="shared" si="45"/>
        <v/>
      </c>
      <c r="I982" s="61">
        <f t="shared" si="46"/>
        <v>1.9200208207979972E-7</v>
      </c>
      <c r="J982" s="122">
        <v>7.8885899999999998</v>
      </c>
      <c r="K982" s="122">
        <v>36.750954545454498</v>
      </c>
    </row>
    <row r="983" spans="1:11" x14ac:dyDescent="0.2">
      <c r="A983" s="119" t="s">
        <v>2593</v>
      </c>
      <c r="B983" s="60" t="s">
        <v>1016</v>
      </c>
      <c r="C983" s="60" t="s">
        <v>932</v>
      </c>
      <c r="D983" s="119" t="s">
        <v>234</v>
      </c>
      <c r="E983" s="119" t="s">
        <v>1077</v>
      </c>
      <c r="F983" s="120">
        <v>1.8617499999999999E-3</v>
      </c>
      <c r="G983" s="120">
        <v>0</v>
      </c>
      <c r="H983" s="75" t="str">
        <f t="shared" si="45"/>
        <v/>
      </c>
      <c r="I983" s="61">
        <f t="shared" si="46"/>
        <v>1.8314370135878014E-7</v>
      </c>
      <c r="J983" s="122">
        <v>95.531880400000006</v>
      </c>
      <c r="K983" s="122">
        <v>34.278500000000001</v>
      </c>
    </row>
    <row r="984" spans="1:11" x14ac:dyDescent="0.2">
      <c r="A984" s="119" t="s">
        <v>2063</v>
      </c>
      <c r="B984" s="60" t="s">
        <v>2064</v>
      </c>
      <c r="C984" s="60" t="s">
        <v>937</v>
      </c>
      <c r="D984" s="119" t="s">
        <v>871</v>
      </c>
      <c r="E984" s="119" t="s">
        <v>1077</v>
      </c>
      <c r="F984" s="120">
        <v>1.6324E-3</v>
      </c>
      <c r="G984" s="120">
        <v>0</v>
      </c>
      <c r="H984" s="75" t="str">
        <f t="shared" si="45"/>
        <v/>
      </c>
      <c r="I984" s="61">
        <f t="shared" si="46"/>
        <v>1.6058212869508404E-7</v>
      </c>
      <c r="J984" s="122">
        <v>5.7276330199999999</v>
      </c>
      <c r="K984" s="122">
        <v>21.020545454545498</v>
      </c>
    </row>
    <row r="985" spans="1:11" x14ac:dyDescent="0.2">
      <c r="A985" s="119" t="s">
        <v>2459</v>
      </c>
      <c r="B985" s="60" t="s">
        <v>1407</v>
      </c>
      <c r="C985" s="60" t="s">
        <v>934</v>
      </c>
      <c r="D985" s="119" t="s">
        <v>234</v>
      </c>
      <c r="E985" s="119" t="s">
        <v>1077</v>
      </c>
      <c r="F985" s="120">
        <v>1.629E-3</v>
      </c>
      <c r="G985" s="120">
        <v>3.9462379999999998E-2</v>
      </c>
      <c r="H985" s="75">
        <f t="shared" si="45"/>
        <v>-0.95872017855993485</v>
      </c>
      <c r="I985" s="61">
        <f t="shared" si="46"/>
        <v>1.6024766457013718E-7</v>
      </c>
      <c r="J985" s="122">
        <v>5.4598313850675</v>
      </c>
      <c r="K985" s="122">
        <v>208.303545454545</v>
      </c>
    </row>
    <row r="986" spans="1:11" x14ac:dyDescent="0.2">
      <c r="A986" s="119" t="s">
        <v>2603</v>
      </c>
      <c r="B986" s="60" t="s">
        <v>1014</v>
      </c>
      <c r="C986" s="60" t="s">
        <v>932</v>
      </c>
      <c r="D986" s="119" t="s">
        <v>234</v>
      </c>
      <c r="E986" s="119" t="s">
        <v>1077</v>
      </c>
      <c r="F986" s="120">
        <v>1.56032E-3</v>
      </c>
      <c r="G986" s="120">
        <v>2.4317043199999997</v>
      </c>
      <c r="H986" s="75">
        <f t="shared" si="45"/>
        <v>-0.99935834304065385</v>
      </c>
      <c r="I986" s="61">
        <f t="shared" si="46"/>
        <v>1.534914892462102E-7</v>
      </c>
      <c r="J986" s="122"/>
      <c r="K986" s="122">
        <v>49.244999999999997</v>
      </c>
    </row>
    <row r="987" spans="1:11" x14ac:dyDescent="0.2">
      <c r="A987" s="119" t="s">
        <v>2662</v>
      </c>
      <c r="B987" s="60" t="s">
        <v>2663</v>
      </c>
      <c r="C987" s="60" t="s">
        <v>1027</v>
      </c>
      <c r="D987" s="119" t="s">
        <v>235</v>
      </c>
      <c r="E987" s="119" t="s">
        <v>236</v>
      </c>
      <c r="F987" s="120">
        <v>1.5301800000000001E-3</v>
      </c>
      <c r="G987" s="120">
        <v>0</v>
      </c>
      <c r="H987" s="75" t="str">
        <f t="shared" si="45"/>
        <v/>
      </c>
      <c r="I987" s="61">
        <f t="shared" si="46"/>
        <v>1.505265631503576E-7</v>
      </c>
      <c r="J987" s="122">
        <v>20.238245882199998</v>
      </c>
      <c r="K987" s="122">
        <v>41.379181818181799</v>
      </c>
    </row>
    <row r="988" spans="1:11" x14ac:dyDescent="0.2">
      <c r="A988" s="119" t="s">
        <v>2470</v>
      </c>
      <c r="B988" s="60" t="s">
        <v>164</v>
      </c>
      <c r="C988" s="60" t="s">
        <v>169</v>
      </c>
      <c r="D988" s="119" t="s">
        <v>235</v>
      </c>
      <c r="E988" s="119" t="s">
        <v>1077</v>
      </c>
      <c r="F988" s="120">
        <v>1.4934500000000001E-3</v>
      </c>
      <c r="G988" s="120">
        <v>0</v>
      </c>
      <c r="H988" s="75" t="str">
        <f t="shared" si="45"/>
        <v/>
      </c>
      <c r="I988" s="61">
        <f t="shared" si="46"/>
        <v>1.4691336688291675E-7</v>
      </c>
      <c r="J988" s="122">
        <v>23.413499999999999</v>
      </c>
      <c r="K988" s="122">
        <v>98.458136363636399</v>
      </c>
    </row>
    <row r="989" spans="1:11" x14ac:dyDescent="0.2">
      <c r="A989" s="119" t="s">
        <v>2488</v>
      </c>
      <c r="B989" s="60" t="s">
        <v>1053</v>
      </c>
      <c r="C989" s="60" t="s">
        <v>1027</v>
      </c>
      <c r="D989" s="119" t="s">
        <v>234</v>
      </c>
      <c r="E989" s="119" t="s">
        <v>1077</v>
      </c>
      <c r="F989" s="120">
        <v>1.3910000000000001E-3</v>
      </c>
      <c r="G989" s="120">
        <v>6.2045999999999997E-2</v>
      </c>
      <c r="H989" s="75">
        <f t="shared" si="45"/>
        <v>-0.97758114946974828</v>
      </c>
      <c r="I989" s="61">
        <f t="shared" si="46"/>
        <v>1.3683517582385563E-7</v>
      </c>
      <c r="J989" s="122">
        <v>111.8927819</v>
      </c>
      <c r="K989" s="122">
        <v>35.476681818181802</v>
      </c>
    </row>
    <row r="990" spans="1:11" x14ac:dyDescent="0.2">
      <c r="A990" s="119" t="s">
        <v>2103</v>
      </c>
      <c r="B990" s="60" t="s">
        <v>1467</v>
      </c>
      <c r="C990" s="60" t="s">
        <v>1027</v>
      </c>
      <c r="D990" s="119" t="s">
        <v>235</v>
      </c>
      <c r="E990" s="119" t="s">
        <v>236</v>
      </c>
      <c r="F990" s="120">
        <v>1.1444000000000001E-3</v>
      </c>
      <c r="G990" s="120">
        <v>0.59502069999999996</v>
      </c>
      <c r="H990" s="75">
        <f t="shared" si="45"/>
        <v>-0.99807670556671391</v>
      </c>
      <c r="I990" s="61">
        <f t="shared" si="46"/>
        <v>1.1257668958506138E-7</v>
      </c>
      <c r="J990" s="122">
        <v>9.3013590345600008</v>
      </c>
      <c r="K990" s="122">
        <v>24.8288181818182</v>
      </c>
    </row>
    <row r="991" spans="1:11" x14ac:dyDescent="0.2">
      <c r="A991" s="119" t="s">
        <v>2069</v>
      </c>
      <c r="B991" s="60" t="s">
        <v>2070</v>
      </c>
      <c r="C991" s="60" t="s">
        <v>301</v>
      </c>
      <c r="D991" s="119" t="s">
        <v>235</v>
      </c>
      <c r="E991" s="119" t="s">
        <v>236</v>
      </c>
      <c r="F991" s="120">
        <v>1.00398E-3</v>
      </c>
      <c r="G991" s="120">
        <v>9.9420000000000007E-5</v>
      </c>
      <c r="H991" s="75">
        <f t="shared" si="45"/>
        <v>9.0983705491852742</v>
      </c>
      <c r="I991" s="61">
        <f t="shared" si="46"/>
        <v>9.8763321224755265E-8</v>
      </c>
      <c r="J991" s="122">
        <v>22.637225568999998</v>
      </c>
      <c r="K991" s="122">
        <v>45.8616818181818</v>
      </c>
    </row>
    <row r="992" spans="1:11" x14ac:dyDescent="0.2">
      <c r="A992" s="119" t="s">
        <v>2800</v>
      </c>
      <c r="B992" s="60" t="s">
        <v>1615</v>
      </c>
      <c r="C992" s="60" t="s">
        <v>938</v>
      </c>
      <c r="D992" s="119" t="s">
        <v>234</v>
      </c>
      <c r="E992" s="119" t="s">
        <v>1077</v>
      </c>
      <c r="F992" s="120">
        <v>9.3310000000000008E-4</v>
      </c>
      <c r="G992" s="120">
        <v>0.315328</v>
      </c>
      <c r="H992" s="75">
        <f t="shared" si="45"/>
        <v>-0.99704085904201345</v>
      </c>
      <c r="I992" s="61">
        <f t="shared" si="46"/>
        <v>9.1790727937627376E-8</v>
      </c>
      <c r="J992" s="122">
        <v>2.2530749999999999</v>
      </c>
      <c r="K992" s="122">
        <v>134.52063636363599</v>
      </c>
    </row>
    <row r="993" spans="1:11" x14ac:dyDescent="0.2">
      <c r="A993" s="119" t="s">
        <v>2949</v>
      </c>
      <c r="B993" s="60" t="s">
        <v>2339</v>
      </c>
      <c r="C993" s="60" t="s">
        <v>2042</v>
      </c>
      <c r="D993" s="119" t="s">
        <v>234</v>
      </c>
      <c r="E993" s="119" t="s">
        <v>1077</v>
      </c>
      <c r="F993" s="120">
        <v>8.1578E-4</v>
      </c>
      <c r="G993" s="120">
        <v>8.1445000000000009E-4</v>
      </c>
      <c r="H993" s="75">
        <f t="shared" si="45"/>
        <v>1.6330038676406478E-3</v>
      </c>
      <c r="I993" s="61">
        <f t="shared" si="46"/>
        <v>8.0249748190930934E-8</v>
      </c>
      <c r="J993" s="122">
        <v>1.8596495549999998</v>
      </c>
      <c r="K993" s="122">
        <v>32.461045454545399</v>
      </c>
    </row>
    <row r="994" spans="1:11" x14ac:dyDescent="0.2">
      <c r="A994" s="119" t="s">
        <v>2167</v>
      </c>
      <c r="B994" s="60" t="s">
        <v>1739</v>
      </c>
      <c r="C994" s="60" t="s">
        <v>1027</v>
      </c>
      <c r="D994" s="119" t="s">
        <v>235</v>
      </c>
      <c r="E994" s="119" t="s">
        <v>236</v>
      </c>
      <c r="F994" s="120">
        <v>4.1899E-4</v>
      </c>
      <c r="G994" s="120">
        <v>4.0188999999999996E-4</v>
      </c>
      <c r="H994" s="75">
        <f t="shared" si="45"/>
        <v>4.2548956182040021E-2</v>
      </c>
      <c r="I994" s="61">
        <f t="shared" si="46"/>
        <v>4.1216801091615577E-8</v>
      </c>
      <c r="J994" s="122">
        <v>1.2891146681600001</v>
      </c>
      <c r="K994" s="122">
        <v>60.883272727272697</v>
      </c>
    </row>
    <row r="995" spans="1:11" x14ac:dyDescent="0.2">
      <c r="A995" s="119" t="s">
        <v>1997</v>
      </c>
      <c r="B995" s="60" t="s">
        <v>1998</v>
      </c>
      <c r="C995" s="60" t="s">
        <v>937</v>
      </c>
      <c r="D995" s="119" t="s">
        <v>871</v>
      </c>
      <c r="E995" s="119" t="s">
        <v>236</v>
      </c>
      <c r="F995" s="120">
        <v>3.1442999999999998E-4</v>
      </c>
      <c r="G995" s="120">
        <v>0.88011892000000003</v>
      </c>
      <c r="H995" s="75">
        <f t="shared" si="45"/>
        <v>-0.99964274146043808</v>
      </c>
      <c r="I995" s="61">
        <f t="shared" si="46"/>
        <v>3.0931045531484486E-8</v>
      </c>
      <c r="J995" s="122">
        <v>29.616425969999998</v>
      </c>
      <c r="K995" s="122">
        <v>37.582409090909103</v>
      </c>
    </row>
    <row r="996" spans="1:11" x14ac:dyDescent="0.2">
      <c r="A996" s="119" t="s">
        <v>2606</v>
      </c>
      <c r="B996" s="60" t="s">
        <v>1017</v>
      </c>
      <c r="C996" s="60" t="s">
        <v>932</v>
      </c>
      <c r="D996" s="119" t="s">
        <v>234</v>
      </c>
      <c r="E996" s="119" t="s">
        <v>1077</v>
      </c>
      <c r="F996" s="120">
        <v>2.6580000000000001E-4</v>
      </c>
      <c r="G996" s="120">
        <v>0.44334290000000004</v>
      </c>
      <c r="H996" s="75">
        <f t="shared" si="45"/>
        <v>-0.99940046406517391</v>
      </c>
      <c r="I996" s="61">
        <f t="shared" si="46"/>
        <v>2.6147224826729565E-8</v>
      </c>
      <c r="J996" s="122">
        <v>8.3771000000000004</v>
      </c>
      <c r="K996" s="122">
        <v>26.308590909090899</v>
      </c>
    </row>
    <row r="997" spans="1:11" x14ac:dyDescent="0.2">
      <c r="A997" s="119" t="s">
        <v>2267</v>
      </c>
      <c r="B997" s="60" t="s">
        <v>493</v>
      </c>
      <c r="C997" s="60" t="s">
        <v>933</v>
      </c>
      <c r="D997" s="119" t="s">
        <v>234</v>
      </c>
      <c r="E997" s="119" t="s">
        <v>1077</v>
      </c>
      <c r="F997" s="120">
        <v>2.2148E-4</v>
      </c>
      <c r="G997" s="120">
        <v>3.217896E-2</v>
      </c>
      <c r="H997" s="75">
        <f t="shared" si="45"/>
        <v>-0.9931172418250932</v>
      </c>
      <c r="I997" s="61">
        <f t="shared" si="46"/>
        <v>2.1787386586245538E-8</v>
      </c>
      <c r="J997" s="122">
        <v>10.44213077</v>
      </c>
      <c r="K997" s="122">
        <v>14.987636363636399</v>
      </c>
    </row>
    <row r="998" spans="1:11" x14ac:dyDescent="0.2">
      <c r="A998" s="119" t="s">
        <v>2545</v>
      </c>
      <c r="B998" s="60" t="s">
        <v>337</v>
      </c>
      <c r="C998" s="60" t="s">
        <v>932</v>
      </c>
      <c r="D998" s="119" t="s">
        <v>234</v>
      </c>
      <c r="E998" s="119" t="s">
        <v>1077</v>
      </c>
      <c r="F998" s="120">
        <v>2.0280000000000002E-4</v>
      </c>
      <c r="G998" s="120">
        <v>0.29971254999999997</v>
      </c>
      <c r="H998" s="75">
        <f t="shared" si="45"/>
        <v>-0.9993233516581137</v>
      </c>
      <c r="I998" s="61">
        <f t="shared" si="46"/>
        <v>1.9949801335066801E-8</v>
      </c>
      <c r="J998" s="122">
        <v>56.2985677</v>
      </c>
      <c r="K998" s="122">
        <v>26.733181818181802</v>
      </c>
    </row>
    <row r="999" spans="1:11" x14ac:dyDescent="0.2">
      <c r="A999" s="119" t="s">
        <v>2539</v>
      </c>
      <c r="B999" s="60" t="s">
        <v>1018</v>
      </c>
      <c r="C999" s="60" t="s">
        <v>932</v>
      </c>
      <c r="D999" s="119" t="s">
        <v>234</v>
      </c>
      <c r="E999" s="119" t="s">
        <v>1077</v>
      </c>
      <c r="F999" s="120">
        <v>1.9071742991740002E-4</v>
      </c>
      <c r="G999" s="120">
        <v>1.9196295189720001E-4</v>
      </c>
      <c r="H999" s="75">
        <f t="shared" si="45"/>
        <v>-6.4883456286242147E-3</v>
      </c>
      <c r="I999" s="61">
        <f t="shared" si="46"/>
        <v>1.876121714983558E-8</v>
      </c>
      <c r="J999" s="122">
        <v>17.125943533440001</v>
      </c>
      <c r="K999" s="122">
        <v>137.83472727272701</v>
      </c>
    </row>
    <row r="1000" spans="1:11" x14ac:dyDescent="0.2">
      <c r="A1000" s="119" t="s">
        <v>2026</v>
      </c>
      <c r="B1000" s="60" t="s">
        <v>2027</v>
      </c>
      <c r="C1000" s="60" t="s">
        <v>1027</v>
      </c>
      <c r="D1000" s="119" t="s">
        <v>235</v>
      </c>
      <c r="E1000" s="119" t="s">
        <v>236</v>
      </c>
      <c r="F1000" s="120">
        <v>9.9849999999999988E-5</v>
      </c>
      <c r="G1000" s="120">
        <v>5.4077500000000001E-2</v>
      </c>
      <c r="H1000" s="75">
        <f t="shared" si="45"/>
        <v>-0.99815357588645925</v>
      </c>
      <c r="I1000" s="61">
        <f t="shared" si="46"/>
        <v>9.8224243752782034E-9</v>
      </c>
      <c r="J1000" s="122">
        <v>62.823736284079999</v>
      </c>
      <c r="K1000" s="122">
        <v>156.14418181818201</v>
      </c>
    </row>
    <row r="1001" spans="1:11" x14ac:dyDescent="0.2">
      <c r="A1001" s="119" t="s">
        <v>2784</v>
      </c>
      <c r="B1001" s="60" t="s">
        <v>1543</v>
      </c>
      <c r="C1001" s="60" t="s">
        <v>938</v>
      </c>
      <c r="D1001" s="119" t="s">
        <v>235</v>
      </c>
      <c r="E1001" s="119" t="s">
        <v>1077</v>
      </c>
      <c r="F1001" s="120">
        <v>0</v>
      </c>
      <c r="G1001" s="120">
        <v>0</v>
      </c>
      <c r="H1001" s="75" t="str">
        <f t="shared" si="45"/>
        <v/>
      </c>
      <c r="I1001" s="61">
        <f t="shared" si="46"/>
        <v>0</v>
      </c>
      <c r="J1001" s="122">
        <v>28.9772</v>
      </c>
      <c r="K1001" s="122">
        <v>5.0006818181818202</v>
      </c>
    </row>
    <row r="1002" spans="1:11" x14ac:dyDescent="0.2">
      <c r="A1002" s="119" t="s">
        <v>2816</v>
      </c>
      <c r="B1002" s="60" t="s">
        <v>1542</v>
      </c>
      <c r="C1002" s="60" t="s">
        <v>938</v>
      </c>
      <c r="D1002" s="119" t="s">
        <v>235</v>
      </c>
      <c r="E1002" s="119" t="s">
        <v>1077</v>
      </c>
      <c r="F1002" s="120">
        <v>0</v>
      </c>
      <c r="G1002" s="120">
        <v>0.96475310999999997</v>
      </c>
      <c r="H1002" s="75">
        <f t="shared" si="45"/>
        <v>-1</v>
      </c>
      <c r="I1002" s="61">
        <f t="shared" si="46"/>
        <v>0</v>
      </c>
      <c r="J1002" s="122">
        <v>37.1556</v>
      </c>
      <c r="K1002" s="122">
        <v>5.3932272727272696</v>
      </c>
    </row>
    <row r="1003" spans="1:11" x14ac:dyDescent="0.2">
      <c r="A1003" s="119" t="s">
        <v>2817</v>
      </c>
      <c r="B1003" s="60" t="s">
        <v>1544</v>
      </c>
      <c r="C1003" s="60" t="s">
        <v>938</v>
      </c>
      <c r="D1003" s="119" t="s">
        <v>235</v>
      </c>
      <c r="E1003" s="119" t="s">
        <v>1077</v>
      </c>
      <c r="F1003" s="120">
        <v>0</v>
      </c>
      <c r="G1003" s="120">
        <v>0</v>
      </c>
      <c r="H1003" s="75" t="str">
        <f t="shared" si="45"/>
        <v/>
      </c>
      <c r="I1003" s="61">
        <f t="shared" si="46"/>
        <v>0</v>
      </c>
      <c r="J1003" s="122">
        <v>20.606249999999999</v>
      </c>
      <c r="K1003" s="122">
        <v>6.2417272727272701</v>
      </c>
    </row>
    <row r="1004" spans="1:11" x14ac:dyDescent="0.2">
      <c r="A1004" s="119" t="s">
        <v>2548</v>
      </c>
      <c r="B1004" s="60" t="s">
        <v>209</v>
      </c>
      <c r="C1004" s="60" t="s">
        <v>932</v>
      </c>
      <c r="D1004" s="119" t="s">
        <v>234</v>
      </c>
      <c r="E1004" s="119" t="s">
        <v>1077</v>
      </c>
      <c r="F1004" s="120">
        <v>0</v>
      </c>
      <c r="G1004" s="120">
        <v>0</v>
      </c>
      <c r="H1004" s="75" t="str">
        <f t="shared" si="45"/>
        <v/>
      </c>
      <c r="I1004" s="61">
        <f t="shared" si="46"/>
        <v>0</v>
      </c>
      <c r="J1004" s="122">
        <v>100.83329999999999</v>
      </c>
      <c r="K1004" s="122">
        <v>6.5401818181818197</v>
      </c>
    </row>
    <row r="1005" spans="1:11" x14ac:dyDescent="0.2">
      <c r="A1005" s="119" t="s">
        <v>2214</v>
      </c>
      <c r="B1005" s="60" t="s">
        <v>413</v>
      </c>
      <c r="C1005" s="60" t="s">
        <v>933</v>
      </c>
      <c r="D1005" s="119" t="s">
        <v>234</v>
      </c>
      <c r="E1005" s="119" t="s">
        <v>1077</v>
      </c>
      <c r="F1005" s="120">
        <v>0</v>
      </c>
      <c r="G1005" s="120">
        <v>8.3447210000000008E-2</v>
      </c>
      <c r="H1005" s="75">
        <f t="shared" si="45"/>
        <v>-1</v>
      </c>
      <c r="I1005" s="61">
        <f t="shared" si="46"/>
        <v>0</v>
      </c>
      <c r="J1005" s="122">
        <v>16.499437570000001</v>
      </c>
      <c r="K1005" s="122">
        <v>7.2649999999999997</v>
      </c>
    </row>
    <row r="1006" spans="1:11" x14ac:dyDescent="0.2">
      <c r="A1006" s="119" t="s">
        <v>2497</v>
      </c>
      <c r="B1006" s="60" t="s">
        <v>867</v>
      </c>
      <c r="C1006" s="60" t="s">
        <v>2003</v>
      </c>
      <c r="D1006" s="119" t="s">
        <v>235</v>
      </c>
      <c r="E1006" s="119" t="s">
        <v>236</v>
      </c>
      <c r="F1006" s="120">
        <v>0</v>
      </c>
      <c r="G1006" s="120">
        <v>0</v>
      </c>
      <c r="H1006" s="75" t="str">
        <f t="shared" si="45"/>
        <v/>
      </c>
      <c r="I1006" s="61">
        <f t="shared" si="46"/>
        <v>0</v>
      </c>
      <c r="J1006" s="122">
        <v>9.9330145899999991</v>
      </c>
      <c r="K1006" s="122">
        <v>10.9289545454545</v>
      </c>
    </row>
    <row r="1007" spans="1:11" x14ac:dyDescent="0.2">
      <c r="A1007" s="119" t="s">
        <v>1990</v>
      </c>
      <c r="B1007" s="60" t="s">
        <v>1666</v>
      </c>
      <c r="C1007" s="60" t="s">
        <v>937</v>
      </c>
      <c r="D1007" s="119" t="s">
        <v>871</v>
      </c>
      <c r="E1007" s="119" t="s">
        <v>236</v>
      </c>
      <c r="F1007" s="120">
        <v>0</v>
      </c>
      <c r="G1007" s="120">
        <v>3.4681399999999998E-3</v>
      </c>
      <c r="H1007" s="75">
        <f t="shared" si="45"/>
        <v>-1</v>
      </c>
      <c r="I1007" s="61">
        <f t="shared" si="46"/>
        <v>0</v>
      </c>
      <c r="J1007" s="122">
        <v>6.7582361500000001</v>
      </c>
      <c r="K1007" s="122">
        <v>14.7429090909091</v>
      </c>
    </row>
    <row r="1008" spans="1:11" x14ac:dyDescent="0.2">
      <c r="A1008" s="119" t="s">
        <v>2576</v>
      </c>
      <c r="B1008" s="60" t="s">
        <v>223</v>
      </c>
      <c r="C1008" s="60" t="s">
        <v>932</v>
      </c>
      <c r="D1008" s="119" t="s">
        <v>234</v>
      </c>
      <c r="E1008" s="119" t="s">
        <v>1077</v>
      </c>
      <c r="F1008" s="120">
        <v>0</v>
      </c>
      <c r="G1008" s="120">
        <v>0.16259672</v>
      </c>
      <c r="H1008" s="75">
        <f t="shared" si="45"/>
        <v>-1</v>
      </c>
      <c r="I1008" s="61">
        <f t="shared" si="46"/>
        <v>0</v>
      </c>
      <c r="J1008" s="122">
        <v>35.970115820000004</v>
      </c>
      <c r="K1008" s="122">
        <v>15.8293181818182</v>
      </c>
    </row>
    <row r="1009" spans="1:11" x14ac:dyDescent="0.2">
      <c r="A1009" s="119" t="s">
        <v>2575</v>
      </c>
      <c r="B1009" s="60" t="s">
        <v>220</v>
      </c>
      <c r="C1009" s="60" t="s">
        <v>932</v>
      </c>
      <c r="D1009" s="119" t="s">
        <v>234</v>
      </c>
      <c r="E1009" s="119" t="s">
        <v>1077</v>
      </c>
      <c r="F1009" s="120">
        <v>0</v>
      </c>
      <c r="G1009" s="120">
        <v>6.5960000000000005E-2</v>
      </c>
      <c r="H1009" s="75">
        <f t="shared" si="45"/>
        <v>-1</v>
      </c>
      <c r="I1009" s="61">
        <f t="shared" si="46"/>
        <v>0</v>
      </c>
      <c r="J1009" s="122">
        <v>19.461263120000002</v>
      </c>
      <c r="K1009" s="122">
        <v>15.9785</v>
      </c>
    </row>
    <row r="1010" spans="1:11" x14ac:dyDescent="0.2">
      <c r="A1010" s="119" t="s">
        <v>2511</v>
      </c>
      <c r="B1010" s="60" t="s">
        <v>865</v>
      </c>
      <c r="C1010" s="60" t="s">
        <v>2003</v>
      </c>
      <c r="D1010" s="119" t="s">
        <v>235</v>
      </c>
      <c r="E1010" s="119" t="s">
        <v>236</v>
      </c>
      <c r="F1010" s="120">
        <v>0</v>
      </c>
      <c r="G1010" s="120">
        <v>0</v>
      </c>
      <c r="H1010" s="75" t="str">
        <f t="shared" si="45"/>
        <v/>
      </c>
      <c r="I1010" s="61">
        <f t="shared" si="46"/>
        <v>0</v>
      </c>
      <c r="J1010" s="122">
        <v>8.9890775299999994</v>
      </c>
      <c r="K1010" s="122">
        <v>16.734136363636399</v>
      </c>
    </row>
    <row r="1011" spans="1:11" x14ac:dyDescent="0.2">
      <c r="A1011" s="119" t="s">
        <v>1989</v>
      </c>
      <c r="B1011" s="60" t="s">
        <v>13</v>
      </c>
      <c r="C1011" s="60" t="s">
        <v>937</v>
      </c>
      <c r="D1011" s="119" t="s">
        <v>871</v>
      </c>
      <c r="E1011" s="119" t="s">
        <v>1077</v>
      </c>
      <c r="F1011" s="120">
        <v>0</v>
      </c>
      <c r="G1011" s="120">
        <v>2.0746895009864899</v>
      </c>
      <c r="H1011" s="75">
        <f t="shared" si="45"/>
        <v>-1</v>
      </c>
      <c r="I1011" s="61">
        <f t="shared" si="46"/>
        <v>0</v>
      </c>
      <c r="J1011" s="122">
        <v>12.269160000000001</v>
      </c>
      <c r="K1011" s="122">
        <v>17.4672272727273</v>
      </c>
    </row>
    <row r="1012" spans="1:11" x14ac:dyDescent="0.2">
      <c r="A1012" s="119" t="s">
        <v>1992</v>
      </c>
      <c r="B1012" s="60" t="s">
        <v>1661</v>
      </c>
      <c r="C1012" s="60" t="s">
        <v>937</v>
      </c>
      <c r="D1012" s="119" t="s">
        <v>871</v>
      </c>
      <c r="E1012" s="119" t="s">
        <v>236</v>
      </c>
      <c r="F1012" s="120">
        <v>0</v>
      </c>
      <c r="G1012" s="120">
        <v>1.0044299999999999E-2</v>
      </c>
      <c r="H1012" s="75">
        <f t="shared" si="45"/>
        <v>-1</v>
      </c>
      <c r="I1012" s="61">
        <f t="shared" si="46"/>
        <v>0</v>
      </c>
      <c r="J1012" s="122">
        <v>18.842199999999998</v>
      </c>
      <c r="K1012" s="122">
        <v>18.568818181818202</v>
      </c>
    </row>
    <row r="1013" spans="1:11" x14ac:dyDescent="0.2">
      <c r="A1013" s="119" t="s">
        <v>1806</v>
      </c>
      <c r="B1013" s="119" t="s">
        <v>1539</v>
      </c>
      <c r="C1013" s="119" t="s">
        <v>696</v>
      </c>
      <c r="D1013" s="119" t="s">
        <v>234</v>
      </c>
      <c r="E1013" s="119" t="s">
        <v>236</v>
      </c>
      <c r="F1013" s="120">
        <v>0</v>
      </c>
      <c r="G1013" s="120">
        <v>0.15019950000000001</v>
      </c>
      <c r="H1013" s="75">
        <f t="shared" si="45"/>
        <v>-1</v>
      </c>
      <c r="I1013" s="121">
        <f t="shared" si="46"/>
        <v>0</v>
      </c>
      <c r="J1013" s="122">
        <v>0.74415772800000002</v>
      </c>
      <c r="K1013" s="122">
        <v>19.239363636363599</v>
      </c>
    </row>
    <row r="1014" spans="1:11" x14ac:dyDescent="0.2">
      <c r="A1014" s="119" t="s">
        <v>1985</v>
      </c>
      <c r="B1014" s="60" t="s">
        <v>1660</v>
      </c>
      <c r="C1014" s="60" t="s">
        <v>937</v>
      </c>
      <c r="D1014" s="119" t="s">
        <v>871</v>
      </c>
      <c r="E1014" s="119" t="s">
        <v>236</v>
      </c>
      <c r="F1014" s="120">
        <v>0</v>
      </c>
      <c r="G1014" s="120">
        <v>7.3498000000000001E-3</v>
      </c>
      <c r="H1014" s="75">
        <f t="shared" si="45"/>
        <v>-1</v>
      </c>
      <c r="I1014" s="61">
        <f t="shared" si="46"/>
        <v>0</v>
      </c>
      <c r="J1014" s="122">
        <v>9.795325179999999</v>
      </c>
      <c r="K1014" s="122">
        <v>21.085772727272701</v>
      </c>
    </row>
    <row r="1015" spans="1:11" x14ac:dyDescent="0.2">
      <c r="A1015" s="119" t="s">
        <v>2613</v>
      </c>
      <c r="B1015" s="60" t="s">
        <v>2137</v>
      </c>
      <c r="C1015" s="60" t="s">
        <v>935</v>
      </c>
      <c r="D1015" s="119" t="s">
        <v>234</v>
      </c>
      <c r="E1015" s="119" t="s">
        <v>1077</v>
      </c>
      <c r="F1015" s="120">
        <v>0</v>
      </c>
      <c r="G1015" s="120">
        <v>0</v>
      </c>
      <c r="H1015" s="75" t="str">
        <f t="shared" si="45"/>
        <v/>
      </c>
      <c r="I1015" s="61">
        <f t="shared" si="46"/>
        <v>0</v>
      </c>
      <c r="J1015" s="122">
        <v>182.70558807</v>
      </c>
      <c r="K1015" s="122">
        <v>24.223500000000001</v>
      </c>
    </row>
    <row r="1016" spans="1:11" x14ac:dyDescent="0.2">
      <c r="A1016" s="119" t="s">
        <v>1805</v>
      </c>
      <c r="B1016" s="60" t="s">
        <v>1609</v>
      </c>
      <c r="C1016" s="60" t="s">
        <v>696</v>
      </c>
      <c r="D1016" s="119" t="s">
        <v>234</v>
      </c>
      <c r="E1016" s="119" t="s">
        <v>236</v>
      </c>
      <c r="F1016" s="120">
        <v>0</v>
      </c>
      <c r="G1016" s="120">
        <v>2.6027999999999999E-2</v>
      </c>
      <c r="H1016" s="75">
        <f t="shared" si="45"/>
        <v>-1</v>
      </c>
      <c r="I1016" s="61">
        <f t="shared" si="46"/>
        <v>0</v>
      </c>
      <c r="J1016" s="122">
        <v>1.8418621019999999</v>
      </c>
      <c r="K1016" s="122">
        <v>25.138909090909099</v>
      </c>
    </row>
    <row r="1017" spans="1:11" x14ac:dyDescent="0.2">
      <c r="A1017" s="119" t="s">
        <v>2184</v>
      </c>
      <c r="B1017" s="60" t="s">
        <v>942</v>
      </c>
      <c r="C1017" s="60" t="s">
        <v>933</v>
      </c>
      <c r="D1017" s="119" t="s">
        <v>234</v>
      </c>
      <c r="E1017" s="119" t="s">
        <v>1077</v>
      </c>
      <c r="F1017" s="120">
        <v>0</v>
      </c>
      <c r="G1017" s="120">
        <v>0.42524190000000001</v>
      </c>
      <c r="H1017" s="75">
        <f t="shared" si="45"/>
        <v>-1</v>
      </c>
      <c r="I1017" s="61">
        <f t="shared" si="46"/>
        <v>0</v>
      </c>
      <c r="J1017" s="122">
        <v>2.0428576899999999</v>
      </c>
      <c r="K1017" s="122">
        <v>27.099</v>
      </c>
    </row>
    <row r="1018" spans="1:11" x14ac:dyDescent="0.2">
      <c r="A1018" s="119" t="s">
        <v>2513</v>
      </c>
      <c r="B1018" s="60" t="s">
        <v>860</v>
      </c>
      <c r="C1018" s="60" t="s">
        <v>1027</v>
      </c>
      <c r="D1018" s="119" t="s">
        <v>234</v>
      </c>
      <c r="E1018" s="119" t="s">
        <v>1077</v>
      </c>
      <c r="F1018" s="120">
        <v>0</v>
      </c>
      <c r="G1018" s="120">
        <v>4.3587088433328702E-2</v>
      </c>
      <c r="H1018" s="75">
        <f t="shared" si="45"/>
        <v>-1</v>
      </c>
      <c r="I1018" s="61">
        <f t="shared" si="46"/>
        <v>0</v>
      </c>
      <c r="J1018" s="122">
        <v>122.40337505240001</v>
      </c>
      <c r="K1018" s="122">
        <v>28.525136363636399</v>
      </c>
    </row>
    <row r="1019" spans="1:11" x14ac:dyDescent="0.2">
      <c r="A1019" s="119" t="s">
        <v>2891</v>
      </c>
      <c r="B1019" s="60" t="s">
        <v>2892</v>
      </c>
      <c r="C1019" s="60" t="s">
        <v>937</v>
      </c>
      <c r="D1019" s="119" t="s">
        <v>235</v>
      </c>
      <c r="E1019" s="119" t="s">
        <v>1077</v>
      </c>
      <c r="F1019" s="120">
        <v>0</v>
      </c>
      <c r="G1019" s="120"/>
      <c r="H1019" s="75"/>
      <c r="I1019" s="61"/>
      <c r="J1019" s="122">
        <v>4.8499999999999996</v>
      </c>
      <c r="K1019" s="122">
        <v>28.782</v>
      </c>
    </row>
    <row r="1020" spans="1:11" x14ac:dyDescent="0.2">
      <c r="A1020" s="119" t="s">
        <v>2883</v>
      </c>
      <c r="B1020" s="60" t="s">
        <v>2884</v>
      </c>
      <c r="C1020" s="60" t="s">
        <v>1027</v>
      </c>
      <c r="D1020" s="119" t="s">
        <v>235</v>
      </c>
      <c r="E1020" s="119" t="s">
        <v>236</v>
      </c>
      <c r="F1020" s="120">
        <v>0</v>
      </c>
      <c r="G1020" s="120"/>
      <c r="H1020" s="75"/>
      <c r="I1020" s="61"/>
      <c r="J1020" s="122">
        <v>5.40035226</v>
      </c>
      <c r="K1020" s="122">
        <v>29.211428571428598</v>
      </c>
    </row>
    <row r="1021" spans="1:11" x14ac:dyDescent="0.2">
      <c r="A1021" s="119" t="s">
        <v>2479</v>
      </c>
      <c r="B1021" s="60" t="s">
        <v>861</v>
      </c>
      <c r="C1021" s="60" t="s">
        <v>1027</v>
      </c>
      <c r="D1021" s="119" t="s">
        <v>234</v>
      </c>
      <c r="E1021" s="119" t="s">
        <v>1077</v>
      </c>
      <c r="F1021" s="120">
        <v>0</v>
      </c>
      <c r="G1021" s="120">
        <v>0</v>
      </c>
      <c r="H1021" s="75" t="str">
        <f t="shared" ref="H1021:H1027" si="47">IF(ISERROR(F1021/G1021-1),"",IF((F1021/G1021-1)&gt;10000%,"",F1021/G1021-1))</f>
        <v/>
      </c>
      <c r="I1021" s="61">
        <f t="shared" ref="I1021:I1027" si="48">F1021/$F$1053</f>
        <v>0</v>
      </c>
      <c r="J1021" s="122">
        <v>279.81374608319999</v>
      </c>
      <c r="K1021" s="122">
        <v>30.735590909090899</v>
      </c>
    </row>
    <row r="1022" spans="1:11" x14ac:dyDescent="0.2">
      <c r="A1022" s="119" t="s">
        <v>2951</v>
      </c>
      <c r="B1022" s="60" t="s">
        <v>2340</v>
      </c>
      <c r="C1022" s="60" t="s">
        <v>2042</v>
      </c>
      <c r="D1022" s="119" t="s">
        <v>234</v>
      </c>
      <c r="E1022" s="119" t="s">
        <v>1077</v>
      </c>
      <c r="F1022" s="120">
        <v>0</v>
      </c>
      <c r="G1022" s="120">
        <v>0</v>
      </c>
      <c r="H1022" s="75" t="str">
        <f t="shared" si="47"/>
        <v/>
      </c>
      <c r="I1022" s="61">
        <f t="shared" si="48"/>
        <v>0</v>
      </c>
      <c r="J1022" s="122">
        <v>0.11697922220000001</v>
      </c>
      <c r="K1022" s="122">
        <v>36.204863636363598</v>
      </c>
    </row>
    <row r="1023" spans="1:11" x14ac:dyDescent="0.2">
      <c r="A1023" s="119" t="s">
        <v>2950</v>
      </c>
      <c r="B1023" s="60" t="s">
        <v>2341</v>
      </c>
      <c r="C1023" s="60" t="s">
        <v>2042</v>
      </c>
      <c r="D1023" s="119" t="s">
        <v>234</v>
      </c>
      <c r="E1023" s="119" t="s">
        <v>1077</v>
      </c>
      <c r="F1023" s="120">
        <v>0</v>
      </c>
      <c r="G1023" s="120">
        <v>1.0391200000000001E-2</v>
      </c>
      <c r="H1023" s="75">
        <f t="shared" si="47"/>
        <v>-1</v>
      </c>
      <c r="I1023" s="61">
        <f t="shared" si="48"/>
        <v>0</v>
      </c>
      <c r="J1023" s="122">
        <v>0.1162718123</v>
      </c>
      <c r="K1023" s="122">
        <v>36.384863636363598</v>
      </c>
    </row>
    <row r="1024" spans="1:11" x14ac:dyDescent="0.2">
      <c r="A1024" s="119" t="s">
        <v>2521</v>
      </c>
      <c r="B1024" s="60" t="s">
        <v>2174</v>
      </c>
      <c r="C1024" s="60" t="s">
        <v>2042</v>
      </c>
      <c r="D1024" s="119" t="s">
        <v>234</v>
      </c>
      <c r="E1024" s="119" t="s">
        <v>1077</v>
      </c>
      <c r="F1024" s="120">
        <v>0</v>
      </c>
      <c r="G1024" s="120">
        <v>0.59850000000000003</v>
      </c>
      <c r="H1024" s="75">
        <f t="shared" si="47"/>
        <v>-1</v>
      </c>
      <c r="I1024" s="61">
        <f t="shared" si="48"/>
        <v>0</v>
      </c>
      <c r="J1024" s="122">
        <v>5.9577843971879991</v>
      </c>
      <c r="K1024" s="122">
        <v>37.010863636363602</v>
      </c>
    </row>
    <row r="1025" spans="1:11" x14ac:dyDescent="0.2">
      <c r="A1025" s="119" t="s">
        <v>2493</v>
      </c>
      <c r="B1025" s="60" t="s">
        <v>1475</v>
      </c>
      <c r="C1025" s="60" t="s">
        <v>1027</v>
      </c>
      <c r="D1025" s="119" t="s">
        <v>234</v>
      </c>
      <c r="E1025" s="119" t="s">
        <v>1077</v>
      </c>
      <c r="F1025" s="120">
        <v>0</v>
      </c>
      <c r="G1025" s="120">
        <v>0</v>
      </c>
      <c r="H1025" s="75" t="str">
        <f t="shared" si="47"/>
        <v/>
      </c>
      <c r="I1025" s="61">
        <f t="shared" si="48"/>
        <v>0</v>
      </c>
      <c r="J1025" s="122">
        <v>4.7852558499999995</v>
      </c>
      <c r="K1025" s="122">
        <v>51.491999999999997</v>
      </c>
    </row>
    <row r="1026" spans="1:11" x14ac:dyDescent="0.2">
      <c r="A1026" s="119" t="s">
        <v>2504</v>
      </c>
      <c r="B1026" s="60" t="s">
        <v>1180</v>
      </c>
      <c r="C1026" s="60" t="s">
        <v>1027</v>
      </c>
      <c r="D1026" s="119" t="s">
        <v>234</v>
      </c>
      <c r="E1026" s="119" t="s">
        <v>1077</v>
      </c>
      <c r="F1026" s="120">
        <v>0</v>
      </c>
      <c r="G1026" s="120">
        <v>0.26336498427437505</v>
      </c>
      <c r="H1026" s="75">
        <f t="shared" si="47"/>
        <v>-1</v>
      </c>
      <c r="I1026" s="61">
        <f t="shared" si="48"/>
        <v>0</v>
      </c>
      <c r="J1026" s="122">
        <v>6.6359729661199998</v>
      </c>
      <c r="K1026" s="122">
        <v>52.349363636363599</v>
      </c>
    </row>
    <row r="1027" spans="1:11" x14ac:dyDescent="0.2">
      <c r="A1027" s="119" t="s">
        <v>2793</v>
      </c>
      <c r="B1027" s="60" t="s">
        <v>227</v>
      </c>
      <c r="C1027" s="60" t="s">
        <v>938</v>
      </c>
      <c r="D1027" s="119" t="s">
        <v>234</v>
      </c>
      <c r="E1027" s="119" t="s">
        <v>236</v>
      </c>
      <c r="F1027" s="120">
        <v>0</v>
      </c>
      <c r="G1027" s="120">
        <v>3.1668499999999997E-3</v>
      </c>
      <c r="H1027" s="75">
        <f t="shared" si="47"/>
        <v>-1</v>
      </c>
      <c r="I1027" s="61">
        <f t="shared" si="48"/>
        <v>0</v>
      </c>
      <c r="J1027" s="122">
        <v>5.7023190000000001</v>
      </c>
      <c r="K1027" s="122">
        <v>54.8497727272727</v>
      </c>
    </row>
    <row r="1028" spans="1:11" x14ac:dyDescent="0.2">
      <c r="A1028" s="119" t="s">
        <v>2877</v>
      </c>
      <c r="B1028" s="60" t="s">
        <v>2878</v>
      </c>
      <c r="C1028" s="60" t="s">
        <v>696</v>
      </c>
      <c r="D1028" s="119" t="s">
        <v>235</v>
      </c>
      <c r="E1028" s="119" t="s">
        <v>1077</v>
      </c>
      <c r="F1028" s="120">
        <v>0</v>
      </c>
      <c r="G1028" s="120"/>
      <c r="H1028" s="75"/>
      <c r="I1028" s="61"/>
      <c r="J1028" s="122">
        <v>15.51353724</v>
      </c>
      <c r="K1028" s="122">
        <v>56.188714285714298</v>
      </c>
    </row>
    <row r="1029" spans="1:11" x14ac:dyDescent="0.2">
      <c r="A1029" s="119" t="s">
        <v>2879</v>
      </c>
      <c r="B1029" s="60" t="s">
        <v>2880</v>
      </c>
      <c r="C1029" s="60" t="s">
        <v>696</v>
      </c>
      <c r="D1029" s="119" t="s">
        <v>235</v>
      </c>
      <c r="E1029" s="119" t="s">
        <v>1077</v>
      </c>
      <c r="F1029" s="120">
        <v>0</v>
      </c>
      <c r="G1029" s="120"/>
      <c r="H1029" s="75"/>
      <c r="I1029" s="61"/>
      <c r="J1029" s="122">
        <v>15.700624200000002</v>
      </c>
      <c r="K1029" s="122">
        <v>57.0818333333333</v>
      </c>
    </row>
    <row r="1030" spans="1:11" x14ac:dyDescent="0.2">
      <c r="A1030" s="119" t="s">
        <v>2862</v>
      </c>
      <c r="B1030" s="60" t="s">
        <v>2863</v>
      </c>
      <c r="C1030" s="60" t="s">
        <v>934</v>
      </c>
      <c r="D1030" s="119" t="s">
        <v>234</v>
      </c>
      <c r="E1030" s="119" t="s">
        <v>236</v>
      </c>
      <c r="F1030" s="120">
        <v>0</v>
      </c>
      <c r="G1030" s="120"/>
      <c r="H1030" s="75"/>
      <c r="I1030" s="61"/>
      <c r="J1030" s="122">
        <v>72.655362672867994</v>
      </c>
      <c r="K1030" s="122">
        <v>68.273409090909098</v>
      </c>
    </row>
    <row r="1031" spans="1:11" x14ac:dyDescent="0.2">
      <c r="A1031" s="119" t="s">
        <v>2802</v>
      </c>
      <c r="B1031" s="60" t="s">
        <v>1829</v>
      </c>
      <c r="C1031" s="60" t="s">
        <v>938</v>
      </c>
      <c r="D1031" s="119" t="s">
        <v>234</v>
      </c>
      <c r="E1031" s="119" t="s">
        <v>1077</v>
      </c>
      <c r="F1031" s="120">
        <v>0</v>
      </c>
      <c r="G1031" s="120">
        <v>0</v>
      </c>
      <c r="H1031" s="75" t="str">
        <f t="shared" ref="H1031:H1052" si="49">IF(ISERROR(F1031/G1031-1),"",IF((F1031/G1031-1)&gt;10000%,"",F1031/G1031-1))</f>
        <v/>
      </c>
      <c r="I1031" s="61">
        <f t="shared" ref="I1031:I1052" si="50">F1031/$F$1053</f>
        <v>0</v>
      </c>
      <c r="J1031" s="122">
        <v>2.7562500000000001</v>
      </c>
      <c r="K1031" s="122">
        <v>84.219454545454496</v>
      </c>
    </row>
    <row r="1032" spans="1:11" x14ac:dyDescent="0.2">
      <c r="A1032" s="119" t="s">
        <v>1711</v>
      </c>
      <c r="B1032" s="60" t="s">
        <v>1033</v>
      </c>
      <c r="C1032" s="60" t="s">
        <v>169</v>
      </c>
      <c r="D1032" s="119" t="s">
        <v>871</v>
      </c>
      <c r="E1032" s="119" t="s">
        <v>236</v>
      </c>
      <c r="F1032" s="120">
        <v>0</v>
      </c>
      <c r="G1032" s="120">
        <v>7.7495000000000005E-4</v>
      </c>
      <c r="H1032" s="75">
        <f t="shared" si="49"/>
        <v>-1</v>
      </c>
      <c r="I1032" s="61">
        <f t="shared" si="50"/>
        <v>0</v>
      </c>
      <c r="J1032" s="122">
        <v>14.977308150000001</v>
      </c>
      <c r="K1032" s="122">
        <v>95.605454545454506</v>
      </c>
    </row>
    <row r="1033" spans="1:11" x14ac:dyDescent="0.2">
      <c r="A1033" s="119" t="s">
        <v>2505</v>
      </c>
      <c r="B1033" s="60" t="s">
        <v>512</v>
      </c>
      <c r="C1033" s="60" t="s">
        <v>1027</v>
      </c>
      <c r="D1033" s="119" t="s">
        <v>234</v>
      </c>
      <c r="E1033" s="119" t="s">
        <v>1077</v>
      </c>
      <c r="F1033" s="120">
        <v>0</v>
      </c>
      <c r="G1033" s="120">
        <v>0.18545274289491101</v>
      </c>
      <c r="H1033" s="75">
        <f t="shared" si="49"/>
        <v>-1</v>
      </c>
      <c r="I1033" s="61">
        <f t="shared" si="50"/>
        <v>0</v>
      </c>
      <c r="J1033" s="122">
        <v>48.457307073880003</v>
      </c>
      <c r="K1033" s="122">
        <v>99.818227272727299</v>
      </c>
    </row>
    <row r="1034" spans="1:11" x14ac:dyDescent="0.2">
      <c r="A1034" s="119" t="s">
        <v>2514</v>
      </c>
      <c r="B1034" s="60" t="s">
        <v>511</v>
      </c>
      <c r="C1034" s="60" t="s">
        <v>1027</v>
      </c>
      <c r="D1034" s="119" t="s">
        <v>234</v>
      </c>
      <c r="E1034" s="119" t="s">
        <v>1077</v>
      </c>
      <c r="F1034" s="120">
        <v>0</v>
      </c>
      <c r="G1034" s="120">
        <v>0</v>
      </c>
      <c r="H1034" s="75" t="str">
        <f t="shared" si="49"/>
        <v/>
      </c>
      <c r="I1034" s="61">
        <f t="shared" si="50"/>
        <v>0</v>
      </c>
      <c r="J1034" s="122">
        <v>2.5564995507599999</v>
      </c>
      <c r="K1034" s="122">
        <v>99.973545454545501</v>
      </c>
    </row>
    <row r="1035" spans="1:11" x14ac:dyDescent="0.2">
      <c r="A1035" s="119" t="s">
        <v>2515</v>
      </c>
      <c r="B1035" s="60" t="s">
        <v>548</v>
      </c>
      <c r="C1035" s="60" t="s">
        <v>1027</v>
      </c>
      <c r="D1035" s="119" t="s">
        <v>234</v>
      </c>
      <c r="E1035" s="119" t="s">
        <v>1077</v>
      </c>
      <c r="F1035" s="120">
        <v>0</v>
      </c>
      <c r="G1035" s="120">
        <v>0</v>
      </c>
      <c r="H1035" s="75" t="str">
        <f t="shared" si="49"/>
        <v/>
      </c>
      <c r="I1035" s="61">
        <f t="shared" si="50"/>
        <v>0</v>
      </c>
      <c r="J1035" s="122">
        <v>11.980518618040001</v>
      </c>
      <c r="K1035" s="122">
        <v>100.100681818182</v>
      </c>
    </row>
    <row r="1036" spans="1:11" x14ac:dyDescent="0.2">
      <c r="A1036" s="119" t="s">
        <v>2815</v>
      </c>
      <c r="B1036" s="60" t="s">
        <v>1417</v>
      </c>
      <c r="C1036" s="60" t="s">
        <v>938</v>
      </c>
      <c r="D1036" s="119" t="s">
        <v>234</v>
      </c>
      <c r="E1036" s="119" t="s">
        <v>1077</v>
      </c>
      <c r="F1036" s="120">
        <v>0</v>
      </c>
      <c r="G1036" s="120">
        <v>6.2844589999999992E-2</v>
      </c>
      <c r="H1036" s="75">
        <f t="shared" si="49"/>
        <v>-1</v>
      </c>
      <c r="I1036" s="61">
        <f t="shared" si="50"/>
        <v>0</v>
      </c>
      <c r="J1036" s="122">
        <v>1.8119000000000001</v>
      </c>
      <c r="K1036" s="122">
        <v>246.25431818181801</v>
      </c>
    </row>
    <row r="1037" spans="1:11" x14ac:dyDescent="0.2">
      <c r="A1037" s="119" t="s">
        <v>2604</v>
      </c>
      <c r="B1037" s="60" t="s">
        <v>1025</v>
      </c>
      <c r="C1037" s="60" t="s">
        <v>932</v>
      </c>
      <c r="D1037" s="119" t="s">
        <v>234</v>
      </c>
      <c r="E1037" s="119" t="s">
        <v>1077</v>
      </c>
      <c r="F1037" s="120"/>
      <c r="G1037" s="120">
        <v>3.1354960000000001E-2</v>
      </c>
      <c r="H1037" s="75">
        <f t="shared" si="49"/>
        <v>-1</v>
      </c>
      <c r="I1037" s="61">
        <f t="shared" si="50"/>
        <v>0</v>
      </c>
      <c r="J1037" s="122"/>
      <c r="K1037" s="122">
        <v>35.445666666666703</v>
      </c>
    </row>
    <row r="1038" spans="1:11" x14ac:dyDescent="0.2">
      <c r="A1038" s="119" t="s">
        <v>2602</v>
      </c>
      <c r="B1038" s="60" t="s">
        <v>1024</v>
      </c>
      <c r="C1038" s="60" t="s">
        <v>932</v>
      </c>
      <c r="D1038" s="119" t="s">
        <v>234</v>
      </c>
      <c r="E1038" s="119" t="s">
        <v>1077</v>
      </c>
      <c r="F1038" s="120"/>
      <c r="G1038" s="120">
        <v>1.7696799999999999E-2</v>
      </c>
      <c r="H1038" s="75">
        <f t="shared" si="49"/>
        <v>-1</v>
      </c>
      <c r="I1038" s="61">
        <f t="shared" si="50"/>
        <v>0</v>
      </c>
      <c r="J1038" s="122"/>
      <c r="K1038" s="122">
        <v>38.587166666666697</v>
      </c>
    </row>
    <row r="1039" spans="1:11" x14ac:dyDescent="0.2">
      <c r="A1039" s="119" t="s">
        <v>1904</v>
      </c>
      <c r="B1039" s="60" t="s">
        <v>406</v>
      </c>
      <c r="C1039" s="60" t="s">
        <v>937</v>
      </c>
      <c r="D1039" s="119" t="s">
        <v>235</v>
      </c>
      <c r="E1039" s="119" t="s">
        <v>1077</v>
      </c>
      <c r="F1039" s="120"/>
      <c r="G1039" s="120">
        <v>5.0976947199999998</v>
      </c>
      <c r="H1039" s="75">
        <f t="shared" si="49"/>
        <v>-1</v>
      </c>
      <c r="I1039" s="61">
        <f t="shared" si="50"/>
        <v>0</v>
      </c>
      <c r="J1039" s="122"/>
      <c r="K1039" s="122"/>
    </row>
    <row r="1040" spans="1:11" x14ac:dyDescent="0.2">
      <c r="A1040" s="119" t="s">
        <v>1954</v>
      </c>
      <c r="B1040" s="60" t="s">
        <v>1689</v>
      </c>
      <c r="C1040" s="60" t="s">
        <v>937</v>
      </c>
      <c r="D1040" s="119" t="s">
        <v>235</v>
      </c>
      <c r="E1040" s="119" t="s">
        <v>1077</v>
      </c>
      <c r="F1040" s="120"/>
      <c r="G1040" s="120">
        <v>0.89007636000000001</v>
      </c>
      <c r="H1040" s="75">
        <f t="shared" si="49"/>
        <v>-1</v>
      </c>
      <c r="I1040" s="61">
        <f t="shared" si="50"/>
        <v>0</v>
      </c>
      <c r="J1040" s="122"/>
      <c r="K1040" s="122"/>
    </row>
    <row r="1041" spans="1:11" x14ac:dyDescent="0.2">
      <c r="A1041" s="119" t="s">
        <v>1912</v>
      </c>
      <c r="B1041" s="60" t="s">
        <v>9</v>
      </c>
      <c r="C1041" s="60" t="s">
        <v>937</v>
      </c>
      <c r="D1041" s="119" t="s">
        <v>871</v>
      </c>
      <c r="E1041" s="119" t="s">
        <v>1077</v>
      </c>
      <c r="F1041" s="120"/>
      <c r="G1041" s="120">
        <v>0.68559709000000002</v>
      </c>
      <c r="H1041" s="75">
        <f t="shared" si="49"/>
        <v>-1</v>
      </c>
      <c r="I1041" s="61">
        <f t="shared" si="50"/>
        <v>0</v>
      </c>
      <c r="J1041" s="122"/>
      <c r="K1041" s="122"/>
    </row>
    <row r="1042" spans="1:11" x14ac:dyDescent="0.2">
      <c r="A1042" s="119" t="s">
        <v>1902</v>
      </c>
      <c r="B1042" s="60" t="s">
        <v>348</v>
      </c>
      <c r="C1042" s="60" t="s">
        <v>937</v>
      </c>
      <c r="D1042" s="119" t="s">
        <v>235</v>
      </c>
      <c r="E1042" s="119" t="s">
        <v>1077</v>
      </c>
      <c r="F1042" s="120"/>
      <c r="G1042" s="120">
        <v>0.38894860999999997</v>
      </c>
      <c r="H1042" s="75">
        <f t="shared" si="49"/>
        <v>-1</v>
      </c>
      <c r="I1042" s="61">
        <f t="shared" si="50"/>
        <v>0</v>
      </c>
      <c r="J1042" s="122"/>
      <c r="K1042" s="122"/>
    </row>
    <row r="1043" spans="1:11" x14ac:dyDescent="0.2">
      <c r="A1043" s="119" t="s">
        <v>1932</v>
      </c>
      <c r="B1043" s="60" t="s">
        <v>203</v>
      </c>
      <c r="C1043" s="60" t="s">
        <v>937</v>
      </c>
      <c r="D1043" s="119" t="s">
        <v>235</v>
      </c>
      <c r="E1043" s="119" t="s">
        <v>1077</v>
      </c>
      <c r="F1043" s="120"/>
      <c r="G1043" s="120">
        <v>0.36476185999999999</v>
      </c>
      <c r="H1043" s="75">
        <f t="shared" si="49"/>
        <v>-1</v>
      </c>
      <c r="I1043" s="61">
        <f t="shared" si="50"/>
        <v>0</v>
      </c>
      <c r="J1043" s="122"/>
      <c r="K1043" s="122"/>
    </row>
    <row r="1044" spans="1:11" x14ac:dyDescent="0.2">
      <c r="A1044" s="119" t="s">
        <v>1929</v>
      </c>
      <c r="B1044" s="60" t="s">
        <v>863</v>
      </c>
      <c r="C1044" s="60" t="s">
        <v>937</v>
      </c>
      <c r="D1044" s="119" t="s">
        <v>871</v>
      </c>
      <c r="E1044" s="119" t="s">
        <v>1077</v>
      </c>
      <c r="F1044" s="120"/>
      <c r="G1044" s="120">
        <v>0.27642328999999999</v>
      </c>
      <c r="H1044" s="75">
        <f t="shared" si="49"/>
        <v>-1</v>
      </c>
      <c r="I1044" s="61">
        <f t="shared" si="50"/>
        <v>0</v>
      </c>
      <c r="J1044" s="122"/>
      <c r="K1044" s="122"/>
    </row>
    <row r="1045" spans="1:11" x14ac:dyDescent="0.2">
      <c r="A1045" s="119" t="s">
        <v>2435</v>
      </c>
      <c r="B1045" s="60" t="s">
        <v>885</v>
      </c>
      <c r="C1045" s="60" t="s">
        <v>936</v>
      </c>
      <c r="D1045" s="119" t="s">
        <v>234</v>
      </c>
      <c r="E1045" s="119" t="s">
        <v>1077</v>
      </c>
      <c r="F1045" s="120"/>
      <c r="G1045" s="120">
        <v>0.21444463</v>
      </c>
      <c r="H1045" s="75">
        <f t="shared" si="49"/>
        <v>-1</v>
      </c>
      <c r="I1045" s="61">
        <f t="shared" si="50"/>
        <v>0</v>
      </c>
      <c r="J1045" s="122"/>
      <c r="K1045" s="122"/>
    </row>
    <row r="1046" spans="1:11" x14ac:dyDescent="0.2">
      <c r="A1046" s="119" t="s">
        <v>1975</v>
      </c>
      <c r="B1046" s="60" t="s">
        <v>8</v>
      </c>
      <c r="C1046" s="60" t="s">
        <v>937</v>
      </c>
      <c r="D1046" s="119" t="s">
        <v>235</v>
      </c>
      <c r="E1046" s="119" t="s">
        <v>1077</v>
      </c>
      <c r="F1046" s="120"/>
      <c r="G1046" s="120">
        <v>0.12410512</v>
      </c>
      <c r="H1046" s="75">
        <f t="shared" si="49"/>
        <v>-1</v>
      </c>
      <c r="I1046" s="61">
        <f t="shared" si="50"/>
        <v>0</v>
      </c>
      <c r="J1046" s="122"/>
      <c r="K1046" s="122"/>
    </row>
    <row r="1047" spans="1:11" x14ac:dyDescent="0.2">
      <c r="A1047" s="119" t="s">
        <v>1949</v>
      </c>
      <c r="B1047" s="60" t="s">
        <v>864</v>
      </c>
      <c r="C1047" s="60" t="s">
        <v>937</v>
      </c>
      <c r="D1047" s="119" t="s">
        <v>871</v>
      </c>
      <c r="E1047" s="119" t="s">
        <v>1077</v>
      </c>
      <c r="F1047" s="120"/>
      <c r="G1047" s="120">
        <v>0.11942333000000001</v>
      </c>
      <c r="H1047" s="75">
        <f t="shared" si="49"/>
        <v>-1</v>
      </c>
      <c r="I1047" s="61">
        <f t="shared" si="50"/>
        <v>0</v>
      </c>
      <c r="J1047" s="122"/>
      <c r="K1047" s="122"/>
    </row>
    <row r="1048" spans="1:11" x14ac:dyDescent="0.2">
      <c r="A1048" s="119" t="s">
        <v>2490</v>
      </c>
      <c r="B1048" s="60" t="s">
        <v>561</v>
      </c>
      <c r="C1048" s="60" t="s">
        <v>936</v>
      </c>
      <c r="D1048" s="119" t="s">
        <v>234</v>
      </c>
      <c r="E1048" s="119" t="s">
        <v>1077</v>
      </c>
      <c r="F1048" s="120"/>
      <c r="G1048" s="120">
        <v>5.958401E-2</v>
      </c>
      <c r="H1048" s="75">
        <f t="shared" si="49"/>
        <v>-1</v>
      </c>
      <c r="I1048" s="61">
        <f t="shared" si="50"/>
        <v>0</v>
      </c>
      <c r="J1048" s="122"/>
      <c r="K1048" s="122"/>
    </row>
    <row r="1049" spans="1:11" x14ac:dyDescent="0.2">
      <c r="A1049" s="119" t="s">
        <v>2480</v>
      </c>
      <c r="B1049" s="60" t="s">
        <v>952</v>
      </c>
      <c r="C1049" s="60" t="s">
        <v>936</v>
      </c>
      <c r="D1049" s="119" t="s">
        <v>234</v>
      </c>
      <c r="E1049" s="119" t="s">
        <v>1077</v>
      </c>
      <c r="F1049" s="120"/>
      <c r="G1049" s="120">
        <v>3.5582199999999994E-2</v>
      </c>
      <c r="H1049" s="75">
        <f t="shared" si="49"/>
        <v>-1</v>
      </c>
      <c r="I1049" s="61">
        <f t="shared" si="50"/>
        <v>0</v>
      </c>
      <c r="J1049" s="122"/>
      <c r="K1049" s="122"/>
    </row>
    <row r="1050" spans="1:11" x14ac:dyDescent="0.2">
      <c r="A1050" s="119" t="s">
        <v>2483</v>
      </c>
      <c r="B1050" s="60" t="s">
        <v>559</v>
      </c>
      <c r="C1050" s="60" t="s">
        <v>936</v>
      </c>
      <c r="D1050" s="119" t="s">
        <v>234</v>
      </c>
      <c r="E1050" s="119" t="s">
        <v>1077</v>
      </c>
      <c r="F1050" s="120"/>
      <c r="G1050" s="120">
        <v>3.07663E-2</v>
      </c>
      <c r="H1050" s="75">
        <f t="shared" si="49"/>
        <v>-1</v>
      </c>
      <c r="I1050" s="61">
        <f t="shared" si="50"/>
        <v>0</v>
      </c>
      <c r="J1050" s="122"/>
      <c r="K1050" s="122"/>
    </row>
    <row r="1051" spans="1:11" x14ac:dyDescent="0.2">
      <c r="A1051" s="119" t="s">
        <v>2482</v>
      </c>
      <c r="B1051" s="60" t="s">
        <v>953</v>
      </c>
      <c r="C1051" s="60" t="s">
        <v>936</v>
      </c>
      <c r="D1051" s="119" t="s">
        <v>234</v>
      </c>
      <c r="E1051" s="119" t="s">
        <v>1077</v>
      </c>
      <c r="F1051" s="120"/>
      <c r="G1051" s="120">
        <v>1.9764455E-2</v>
      </c>
      <c r="H1051" s="75">
        <f t="shared" si="49"/>
        <v>-1</v>
      </c>
      <c r="I1051" s="61">
        <f t="shared" si="50"/>
        <v>0</v>
      </c>
      <c r="J1051" s="122"/>
      <c r="K1051" s="122"/>
    </row>
    <row r="1052" spans="1:11" x14ac:dyDescent="0.2">
      <c r="A1052" s="119" t="s">
        <v>1976</v>
      </c>
      <c r="B1052" s="60" t="s">
        <v>6</v>
      </c>
      <c r="C1052" s="60" t="s">
        <v>937</v>
      </c>
      <c r="D1052" s="119" t="s">
        <v>235</v>
      </c>
      <c r="E1052" s="119" t="s">
        <v>1077</v>
      </c>
      <c r="F1052" s="120"/>
      <c r="G1052" s="120">
        <v>5.7696000000000006E-4</v>
      </c>
      <c r="H1052" s="75">
        <f t="shared" si="49"/>
        <v>-1</v>
      </c>
      <c r="I1052" s="61">
        <f t="shared" si="50"/>
        <v>0</v>
      </c>
      <c r="J1052" s="122"/>
      <c r="K1052" s="122"/>
    </row>
    <row r="1053" spans="1:11" x14ac:dyDescent="0.2">
      <c r="A1053" s="62" t="s">
        <v>22</v>
      </c>
      <c r="B1053" s="63">
        <f>COUNTA(B7:B1052)</f>
        <v>1046</v>
      </c>
      <c r="C1053" s="63"/>
      <c r="D1053" s="63"/>
      <c r="E1053" s="63"/>
      <c r="F1053" s="134">
        <f>SUM(F7:F1052)</f>
        <v>10165.514763474257</v>
      </c>
      <c r="G1053" s="134">
        <f>SUM(G7:G1052)</f>
        <v>10955.483769714552</v>
      </c>
      <c r="H1053" s="73">
        <f>IF(ISERROR(F1053/G1053-1),"",((F1053/G1053-1)))</f>
        <v>-7.2107176902958203E-2</v>
      </c>
      <c r="I1053" s="65">
        <f>SUM(I7:I1052)</f>
        <v>0.99983853370850484</v>
      </c>
      <c r="J1053" s="66">
        <f>SUM(J7:J1052)</f>
        <v>268819.15324177209</v>
      </c>
      <c r="K1053" s="112"/>
    </row>
    <row r="1054" spans="1:11" x14ac:dyDescent="0.2">
      <c r="A1054" s="68"/>
      <c r="B1054" s="68"/>
      <c r="C1054" s="68"/>
      <c r="D1054" s="68"/>
      <c r="E1054" s="68"/>
      <c r="F1054" s="68"/>
      <c r="G1054" s="68"/>
      <c r="H1054" s="69"/>
      <c r="I1054" s="70"/>
    </row>
    <row r="1055" spans="1:11" s="68" customFormat="1" x14ac:dyDescent="0.2">
      <c r="F1055" s="123"/>
      <c r="G1055" s="123"/>
      <c r="H1055" s="123"/>
      <c r="I1055" s="123"/>
      <c r="J1055" s="123"/>
      <c r="K1055" s="123"/>
    </row>
    <row r="1056" spans="1:11" s="167" customFormat="1" ht="22.5" x14ac:dyDescent="0.2">
      <c r="A1056" s="57" t="s">
        <v>2276</v>
      </c>
      <c r="B1056" s="57" t="s">
        <v>105</v>
      </c>
      <c r="C1056" s="57" t="s">
        <v>949</v>
      </c>
      <c r="D1056" s="57" t="s">
        <v>233</v>
      </c>
      <c r="E1056" s="103" t="s">
        <v>126</v>
      </c>
      <c r="F1056" s="57" t="s">
        <v>690</v>
      </c>
      <c r="G1056" s="57"/>
      <c r="H1056" s="57"/>
      <c r="I1056" s="57"/>
      <c r="J1056" s="57" t="s">
        <v>305</v>
      </c>
      <c r="K1056" s="57" t="s">
        <v>189</v>
      </c>
    </row>
    <row r="1057" spans="1:11" ht="22.5" x14ac:dyDescent="0.2">
      <c r="A1057" s="106"/>
      <c r="B1057" s="106"/>
      <c r="C1057" s="106"/>
      <c r="D1057" s="106"/>
      <c r="E1057" s="58"/>
      <c r="F1057" s="107" t="s">
        <v>2970</v>
      </c>
      <c r="G1057" s="107" t="s">
        <v>2851</v>
      </c>
      <c r="H1057" s="59" t="s">
        <v>102</v>
      </c>
      <c r="I1057" s="108" t="s">
        <v>103</v>
      </c>
      <c r="J1057" s="109" t="s">
        <v>306</v>
      </c>
      <c r="K1057" s="109" t="s">
        <v>955</v>
      </c>
    </row>
    <row r="1058" spans="1:11" x14ac:dyDescent="0.2">
      <c r="A1058" s="105" t="s">
        <v>2282</v>
      </c>
      <c r="B1058" s="105" t="s">
        <v>2283</v>
      </c>
      <c r="C1058" s="105" t="s">
        <v>1406</v>
      </c>
      <c r="D1058" s="105"/>
      <c r="E1058" s="119" t="s">
        <v>236</v>
      </c>
      <c r="F1058" s="120">
        <v>13.486153400000001</v>
      </c>
      <c r="G1058" s="120">
        <v>2.0212165400000002</v>
      </c>
      <c r="H1058" s="75">
        <f>IF(ISERROR(F1058/G1058-1),"",IF((F1058/G1058-1)&gt;10000%,"",F1058/G1058-1))</f>
        <v>5.6722951910931823</v>
      </c>
      <c r="I1058" s="61">
        <f>F1058/$F$1072</f>
        <v>0.55540628777528922</v>
      </c>
      <c r="J1058" s="122">
        <v>390.79689845999997</v>
      </c>
      <c r="K1058" s="122">
        <v>20.992363636363599</v>
      </c>
    </row>
    <row r="1059" spans="1:11" x14ac:dyDescent="0.2">
      <c r="A1059" s="60" t="s">
        <v>2344</v>
      </c>
      <c r="B1059" s="60" t="s">
        <v>862</v>
      </c>
      <c r="C1059" s="105" t="s">
        <v>934</v>
      </c>
      <c r="D1059" s="60"/>
      <c r="E1059" s="119" t="s">
        <v>1077</v>
      </c>
      <c r="F1059" s="120">
        <v>4.8480196100000006</v>
      </c>
      <c r="G1059" s="120">
        <v>4.9940074499999998</v>
      </c>
      <c r="H1059" s="75">
        <f>IF(ISERROR(F1059/G1059-1),"",IF((F1059/G1059-1)&gt;10000%,"",F1059/G1059-1))</f>
        <v>-2.9232603567701743E-2</v>
      </c>
      <c r="I1059" s="61">
        <f>F1059/$F$1072</f>
        <v>0.19965816009863166</v>
      </c>
      <c r="J1059" s="122">
        <v>483.75566606000001</v>
      </c>
      <c r="K1059" s="122">
        <v>19.410227272727301</v>
      </c>
    </row>
    <row r="1060" spans="1:11" x14ac:dyDescent="0.2">
      <c r="A1060" s="60" t="s">
        <v>2522</v>
      </c>
      <c r="B1060" s="60" t="s">
        <v>1603</v>
      </c>
      <c r="C1060" s="105" t="s">
        <v>1406</v>
      </c>
      <c r="D1060" s="60"/>
      <c r="E1060" s="119" t="s">
        <v>236</v>
      </c>
      <c r="F1060" s="120">
        <v>4.0303652090000002</v>
      </c>
      <c r="G1060" s="120">
        <v>5.5304903740000002</v>
      </c>
      <c r="H1060" s="75">
        <f>IF(ISERROR(F1060/G1060-1),"",IF((F1060/G1060-1)&gt;10000%,"",F1060/G1060-1))</f>
        <v>-0.27124632058893083</v>
      </c>
      <c r="I1060" s="61">
        <f>F1060/$F$1072</f>
        <v>0.1659843331686682</v>
      </c>
      <c r="J1060" s="122">
        <v>1533.9375754800001</v>
      </c>
      <c r="K1060" s="122">
        <v>9.1754090909090902</v>
      </c>
    </row>
    <row r="1061" spans="1:11" x14ac:dyDescent="0.2">
      <c r="A1061" s="60" t="s">
        <v>2523</v>
      </c>
      <c r="B1061" s="60" t="s">
        <v>2157</v>
      </c>
      <c r="C1061" s="105" t="s">
        <v>1027</v>
      </c>
      <c r="D1061" s="60"/>
      <c r="E1061" s="119" t="s">
        <v>1077</v>
      </c>
      <c r="F1061" s="120">
        <v>1.2349776399999999</v>
      </c>
      <c r="G1061" s="120">
        <v>0.6786086899999999</v>
      </c>
      <c r="H1061" s="75">
        <f>IF(ISERROR(F1061/G1061-1),"",IF((F1061/G1061-1)&gt;10000%,"",F1061/G1061-1))</f>
        <v>0.81986711664420331</v>
      </c>
      <c r="I1061" s="61">
        <f>F1061/$F$1072</f>
        <v>5.0860636548735044E-2</v>
      </c>
      <c r="J1061" s="122">
        <v>40.022139789999997</v>
      </c>
      <c r="K1061" s="122">
        <v>67.942909090909097</v>
      </c>
    </row>
    <row r="1062" spans="1:11" x14ac:dyDescent="0.2">
      <c r="A1062" s="60" t="s">
        <v>2893</v>
      </c>
      <c r="B1062" s="60" t="s">
        <v>2894</v>
      </c>
      <c r="C1062" s="105" t="s">
        <v>934</v>
      </c>
      <c r="D1062" s="60"/>
      <c r="E1062" s="119" t="s">
        <v>1077</v>
      </c>
      <c r="F1062" s="120">
        <v>0.47847341999999998</v>
      </c>
      <c r="G1062" s="120"/>
      <c r="H1062" s="75"/>
      <c r="I1062" s="61"/>
      <c r="J1062" s="122">
        <v>96.718252493673702</v>
      </c>
      <c r="K1062" s="122">
        <v>134.05231818181801</v>
      </c>
    </row>
    <row r="1063" spans="1:11" x14ac:dyDescent="0.2">
      <c r="A1063" s="60" t="s">
        <v>2683</v>
      </c>
      <c r="B1063" s="60" t="s">
        <v>2684</v>
      </c>
      <c r="C1063" s="105" t="s">
        <v>934</v>
      </c>
      <c r="D1063" s="60"/>
      <c r="E1063" s="119" t="s">
        <v>1077</v>
      </c>
      <c r="F1063" s="120">
        <v>6.808539999999999E-2</v>
      </c>
      <c r="G1063" s="120">
        <v>9.8126000000000012E-3</v>
      </c>
      <c r="H1063" s="75">
        <f>IF(ISERROR(F1063/G1063-1),"",IF((F1063/G1063-1)&gt;10000%,"",F1063/G1063-1))</f>
        <v>5.9385687789169008</v>
      </c>
      <c r="I1063" s="61">
        <f>F1063/$F$1072</f>
        <v>2.8039914825301977E-3</v>
      </c>
      <c r="J1063" s="122">
        <v>29.793920750000002</v>
      </c>
      <c r="K1063" s="122">
        <v>59.572181818181797</v>
      </c>
    </row>
    <row r="1064" spans="1:11" x14ac:dyDescent="0.2">
      <c r="A1064" s="60" t="s">
        <v>2699</v>
      </c>
      <c r="B1064" s="60" t="s">
        <v>1842</v>
      </c>
      <c r="C1064" s="105" t="s">
        <v>938</v>
      </c>
      <c r="D1064" s="60"/>
      <c r="E1064" s="119" t="s">
        <v>1077</v>
      </c>
      <c r="F1064" s="120">
        <v>4.6165459999999998E-2</v>
      </c>
      <c r="G1064" s="120">
        <v>4.1660669999999997E-2</v>
      </c>
      <c r="H1064" s="75">
        <f>IF(ISERROR(F1064/G1064-1),"",IF((F1064/G1064-1)&gt;10000%,"",F1064/G1064-1))</f>
        <v>0.10813052214474705</v>
      </c>
      <c r="I1064" s="61">
        <f>F1064/$F$1072</f>
        <v>1.9012527888077116E-3</v>
      </c>
      <c r="J1064" s="122">
        <v>13.729979999999998</v>
      </c>
      <c r="K1064" s="122">
        <v>182.52681818181799</v>
      </c>
    </row>
    <row r="1065" spans="1:11" x14ac:dyDescent="0.2">
      <c r="A1065" s="60" t="s">
        <v>2004</v>
      </c>
      <c r="B1065" s="60" t="s">
        <v>2039</v>
      </c>
      <c r="C1065" s="105" t="s">
        <v>2005</v>
      </c>
      <c r="D1065" s="60"/>
      <c r="E1065" s="119" t="s">
        <v>1077</v>
      </c>
      <c r="F1065" s="120">
        <v>3.3923800000000004E-2</v>
      </c>
      <c r="G1065" s="120">
        <v>7.0046490000000003E-2</v>
      </c>
      <c r="H1065" s="75">
        <f>IF(ISERROR(F1065/G1065-1),"",IF((F1065/G1065-1)&gt;10000%,"",F1065/G1065-1))</f>
        <v>-0.51569593280120096</v>
      </c>
      <c r="I1065" s="61">
        <f>F1065/$F$1072</f>
        <v>1.3970990293815995E-3</v>
      </c>
      <c r="J1065" s="122">
        <v>47.176808289999997</v>
      </c>
      <c r="K1065" s="122">
        <v>30.734636363636401</v>
      </c>
    </row>
    <row r="1066" spans="1:11" x14ac:dyDescent="0.2">
      <c r="A1066" s="60" t="s">
        <v>2617</v>
      </c>
      <c r="B1066" s="60" t="s">
        <v>1658</v>
      </c>
      <c r="C1066" s="105" t="s">
        <v>2171</v>
      </c>
      <c r="D1066" s="60"/>
      <c r="E1066" s="119" t="s">
        <v>1077</v>
      </c>
      <c r="F1066" s="120">
        <v>2.039705E-2</v>
      </c>
      <c r="G1066" s="120">
        <v>1.3665149999999999E-2</v>
      </c>
      <c r="H1066" s="75">
        <f>IF(ISERROR(F1066/G1066-1),"",IF((F1066/G1066-1)&gt;10000%,"",F1066/G1066-1))</f>
        <v>0.49263271899686445</v>
      </c>
      <c r="I1066" s="61">
        <f>F1066/$F$1072</f>
        <v>8.4002083366981149E-4</v>
      </c>
      <c r="J1066" s="122">
        <v>25.687734420000002</v>
      </c>
      <c r="K1066" s="122">
        <v>46.553727272727301</v>
      </c>
    </row>
    <row r="1067" spans="1:11" x14ac:dyDescent="0.2">
      <c r="A1067" s="60" t="s">
        <v>2895</v>
      </c>
      <c r="B1067" s="60" t="s">
        <v>2896</v>
      </c>
      <c r="C1067" s="105" t="s">
        <v>934</v>
      </c>
      <c r="D1067" s="60"/>
      <c r="E1067" s="119" t="s">
        <v>1077</v>
      </c>
      <c r="F1067" s="120">
        <v>1.9599999999999999E-2</v>
      </c>
      <c r="G1067" s="120"/>
      <c r="H1067" s="75"/>
      <c r="I1067" s="61"/>
      <c r="J1067" s="122">
        <v>93.384744814879994</v>
      </c>
      <c r="K1067" s="122">
        <v>103.26649999999999</v>
      </c>
    </row>
    <row r="1068" spans="1:11" x14ac:dyDescent="0.2">
      <c r="A1068" s="60" t="s">
        <v>2618</v>
      </c>
      <c r="B1068" s="60" t="s">
        <v>1659</v>
      </c>
      <c r="C1068" s="105" t="s">
        <v>2171</v>
      </c>
      <c r="D1068" s="60"/>
      <c r="E1068" s="119" t="s">
        <v>1077</v>
      </c>
      <c r="F1068" s="120">
        <v>1.4209280000000001E-2</v>
      </c>
      <c r="G1068" s="120">
        <v>1.609267E-2</v>
      </c>
      <c r="H1068" s="75">
        <f>IF(ISERROR(F1068/G1068-1),"",IF((F1068/G1068-1)&gt;10000%,"",F1068/G1068-1))</f>
        <v>-0.11703402853597311</v>
      </c>
      <c r="I1068" s="61">
        <f>F1068/$F$1072</f>
        <v>5.8518713399475803E-4</v>
      </c>
      <c r="J1068" s="122">
        <v>11.481157420000001</v>
      </c>
      <c r="K1068" s="122">
        <v>68.756136363636401</v>
      </c>
    </row>
    <row r="1069" spans="1:11" x14ac:dyDescent="0.2">
      <c r="A1069" s="60" t="s">
        <v>2616</v>
      </c>
      <c r="B1069" s="60" t="s">
        <v>1657</v>
      </c>
      <c r="C1069" s="105" t="s">
        <v>2171</v>
      </c>
      <c r="D1069" s="60"/>
      <c r="E1069" s="119" t="s">
        <v>1077</v>
      </c>
      <c r="F1069" s="120">
        <v>1.22988E-3</v>
      </c>
      <c r="G1069" s="120">
        <v>1.56025E-2</v>
      </c>
      <c r="H1069" s="75">
        <f>IF(ISERROR(F1069/G1069-1),"",IF((F1069/G1069-1)&gt;10000%,"",F1069/G1069-1))</f>
        <v>-0.92117417080596053</v>
      </c>
      <c r="I1069" s="61">
        <f>F1069/$F$1072</f>
        <v>5.0650698160460838E-5</v>
      </c>
      <c r="J1069" s="122">
        <v>7.1533800899999997</v>
      </c>
      <c r="K1069" s="122">
        <v>73.548909090909106</v>
      </c>
    </row>
    <row r="1070" spans="1:11" x14ac:dyDescent="0.2">
      <c r="A1070" s="60" t="s">
        <v>2030</v>
      </c>
      <c r="B1070" s="60" t="s">
        <v>2031</v>
      </c>
      <c r="C1070" s="105" t="s">
        <v>2032</v>
      </c>
      <c r="D1070" s="60"/>
      <c r="E1070" s="119" t="s">
        <v>1077</v>
      </c>
      <c r="F1070" s="120">
        <v>0</v>
      </c>
      <c r="G1070" s="120">
        <v>1.64E-3</v>
      </c>
      <c r="H1070" s="75">
        <f>IF(ISERROR(F1070/G1070-1),"",IF((F1070/G1070-1)&gt;10000%,"",F1070/G1070-1))</f>
        <v>-1</v>
      </c>
      <c r="I1070" s="61">
        <f>F1070/$F$1072</f>
        <v>0</v>
      </c>
      <c r="J1070" s="122">
        <v>0.24810104999999999</v>
      </c>
      <c r="K1070" s="122">
        <v>32.103045454545502</v>
      </c>
    </row>
    <row r="1071" spans="1:11" x14ac:dyDescent="0.2">
      <c r="A1071" s="60" t="s">
        <v>2615</v>
      </c>
      <c r="B1071" s="60" t="s">
        <v>1656</v>
      </c>
      <c r="C1071" s="105" t="s">
        <v>2171</v>
      </c>
      <c r="D1071" s="60"/>
      <c r="E1071" s="119" t="s">
        <v>1077</v>
      </c>
      <c r="F1071" s="120">
        <v>0</v>
      </c>
      <c r="G1071" s="120">
        <v>0</v>
      </c>
      <c r="H1071" s="75" t="str">
        <f>IF(ISERROR(F1071/G1071-1),"",IF((F1071/G1071-1)&gt;10000%,"",F1071/G1071-1))</f>
        <v/>
      </c>
      <c r="I1071" s="61">
        <f>F1071/$F$1072</f>
        <v>0</v>
      </c>
      <c r="J1071" s="122">
        <v>9.2103529999999996</v>
      </c>
      <c r="K1071" s="122">
        <v>71.912999999999997</v>
      </c>
    </row>
    <row r="1072" spans="1:11" x14ac:dyDescent="0.2">
      <c r="A1072" s="62" t="s">
        <v>22</v>
      </c>
      <c r="B1072" s="63">
        <f>COUNTA(B1058:B1071)</f>
        <v>14</v>
      </c>
      <c r="C1072" s="63"/>
      <c r="D1072" s="63"/>
      <c r="E1072" s="63"/>
      <c r="F1072" s="64">
        <f>SUM(F1058:F1071)</f>
        <v>24.281600149000003</v>
      </c>
      <c r="G1072" s="64">
        <f>SUM(G1058:G1071)</f>
        <v>13.392843134</v>
      </c>
      <c r="H1072" s="73">
        <f>IF(ISERROR(F1072/G1072-1),"",((F1072/G1072-1)))</f>
        <v>0.81302804087632818</v>
      </c>
      <c r="I1072" s="65">
        <f>SUM(I1058:I1071)</f>
        <v>0.97948761955786878</v>
      </c>
      <c r="J1072" s="66">
        <f>SUM(J1058:J1071)</f>
        <v>2783.0967121185536</v>
      </c>
      <c r="K1072" s="67"/>
    </row>
    <row r="1073" spans="1:11" x14ac:dyDescent="0.2">
      <c r="A1073" s="68"/>
      <c r="B1073" s="68"/>
      <c r="C1073" s="68"/>
      <c r="D1073" s="68"/>
      <c r="E1073" s="68"/>
      <c r="F1073" s="110"/>
      <c r="G1073" s="110"/>
      <c r="H1073" s="68"/>
      <c r="I1073" s="68"/>
      <c r="J1073" s="110"/>
      <c r="K1073" s="68"/>
    </row>
    <row r="1074" spans="1:11" x14ac:dyDescent="0.2">
      <c r="A1074" s="54" t="s">
        <v>307</v>
      </c>
      <c r="B1074" s="68"/>
      <c r="C1074" s="68"/>
      <c r="D1074" s="68"/>
      <c r="E1074" s="68"/>
      <c r="F1074" s="86"/>
      <c r="G1074" s="76"/>
      <c r="H1074" s="69"/>
      <c r="I1074" s="68"/>
      <c r="J1074" s="129"/>
    </row>
    <row r="1075" spans="1:11" ht="12.75" x14ac:dyDescent="0.2">
      <c r="A1075" s="68"/>
      <c r="B1075" s="68"/>
      <c r="C1075" s="68"/>
      <c r="D1075" s="68"/>
      <c r="E1075" s="68"/>
      <c r="F1075" s="77"/>
      <c r="G1075" s="77"/>
      <c r="H1075" s="69"/>
      <c r="I1075" s="68"/>
      <c r="J1075" s="129"/>
    </row>
    <row r="1076" spans="1:11" ht="12.75" x14ac:dyDescent="0.2">
      <c r="A1076" s="71" t="s">
        <v>69</v>
      </c>
      <c r="B1076" s="68"/>
      <c r="C1076" s="68"/>
      <c r="D1076" s="68"/>
      <c r="E1076" s="68"/>
      <c r="F1076" s="77"/>
      <c r="G1076" s="69"/>
      <c r="H1076" s="69"/>
      <c r="I1076" s="68"/>
    </row>
    <row r="1078" spans="1:11" x14ac:dyDescent="0.2">
      <c r="F1078" s="160"/>
    </row>
  </sheetData>
  <autoFilter ref="A6:K1053"/>
  <sortState ref="A7:K1052">
    <sortCondition descending="1" ref="F7:F1052"/>
  </sortState>
  <conditionalFormatting sqref="D7:F7 F8:F1052 D8:E495 D497:E1034">
    <cfRule type="containsErrors" dxfId="24" priority="35">
      <formula>ISERROR(D7)</formula>
    </cfRule>
  </conditionalFormatting>
  <conditionalFormatting sqref="E1035:E1037">
    <cfRule type="containsErrors" dxfId="23" priority="18">
      <formula>ISERROR(E1035)</formula>
    </cfRule>
  </conditionalFormatting>
  <conditionalFormatting sqref="E1058:E1066">
    <cfRule type="containsErrors" dxfId="22" priority="24">
      <formula>ISERROR(E1058)</formula>
    </cfRule>
  </conditionalFormatting>
  <conditionalFormatting sqref="D1035:D1037">
    <cfRule type="containsErrors" dxfId="21" priority="19">
      <formula>ISERROR(D1035)</formula>
    </cfRule>
  </conditionalFormatting>
  <conditionalFormatting sqref="E496">
    <cfRule type="containsErrors" dxfId="20" priority="15">
      <formula>ISERROR(E496)</formula>
    </cfRule>
  </conditionalFormatting>
  <conditionalFormatting sqref="D1038:D1052">
    <cfRule type="containsErrors" dxfId="19" priority="13">
      <formula>ISERROR(D1038)</formula>
    </cfRule>
  </conditionalFormatting>
  <conditionalFormatting sqref="E1038:E1052">
    <cfRule type="containsErrors" dxfId="18" priority="12">
      <formula>ISERROR(E1038)</formula>
    </cfRule>
  </conditionalFormatting>
  <conditionalFormatting sqref="G1038:G1052">
    <cfRule type="containsErrors" dxfId="17" priority="5">
      <formula>ISERROR(G1038)</formula>
    </cfRule>
  </conditionalFormatting>
  <conditionalFormatting sqref="E1067:E1071">
    <cfRule type="containsErrors" dxfId="16" priority="10">
      <formula>ISERROR(E1067)</formula>
    </cfRule>
  </conditionalFormatting>
  <conditionalFormatting sqref="G496">
    <cfRule type="containsErrors" dxfId="15" priority="6">
      <formula>ISERROR(G496)</formula>
    </cfRule>
  </conditionalFormatting>
  <conditionalFormatting sqref="G7:G495 G497:G1037">
    <cfRule type="containsErrors" dxfId="14" priority="7">
      <formula>ISERROR(G7)</formula>
    </cfRule>
  </conditionalFormatting>
  <conditionalFormatting sqref="G1058:G1066">
    <cfRule type="containsErrors" dxfId="13" priority="4">
      <formula>ISERROR(G1058)</formula>
    </cfRule>
  </conditionalFormatting>
  <conditionalFormatting sqref="G1067:G1071">
    <cfRule type="containsErrors" dxfId="12" priority="3">
      <formula>ISERROR(G1067)</formula>
    </cfRule>
  </conditionalFormatting>
  <conditionalFormatting sqref="F1058:F1071">
    <cfRule type="containsErrors" dxfId="11" priority="2">
      <formula>ISERROR(F1058)</formula>
    </cfRule>
  </conditionalFormatting>
  <conditionalFormatting sqref="D496">
    <cfRule type="containsErrors" dxfId="10" priority="1">
      <formula>ISERROR(D496)</formula>
    </cfRule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076"/>
  <sheetViews>
    <sheetView showGridLines="0" zoomScaleNormal="100" workbookViewId="0">
      <selection activeCell="J22" sqref="J22"/>
    </sheetView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13.85546875" style="54" customWidth="1"/>
    <col min="6" max="8" width="11.42578125" style="54" customWidth="1"/>
    <col min="9" max="9" width="14" style="5" bestFit="1" customWidth="1"/>
    <col min="10" max="10" width="12.42578125" style="5" bestFit="1" customWidth="1"/>
    <col min="11" max="11" width="9.140625" style="5"/>
    <col min="12" max="12" width="10.5703125" style="5" customWidth="1"/>
    <col min="13" max="16384" width="9.140625" style="5"/>
  </cols>
  <sheetData>
    <row r="1" spans="1:12" ht="20.25" x14ac:dyDescent="0.2">
      <c r="A1" s="53" t="s">
        <v>308</v>
      </c>
      <c r="B1" s="53"/>
    </row>
    <row r="2" spans="1:12" ht="15.75" customHeight="1" x14ac:dyDescent="0.2">
      <c r="A2" s="6" t="s">
        <v>2969</v>
      </c>
      <c r="B2" s="56"/>
      <c r="F2" s="88"/>
      <c r="G2" s="88"/>
      <c r="H2" s="88"/>
    </row>
    <row r="3" spans="1:12" ht="12" customHeight="1" x14ac:dyDescent="0.2"/>
    <row r="4" spans="1:12" x14ac:dyDescent="0.2">
      <c r="A4" s="55"/>
      <c r="B4" s="55"/>
      <c r="C4" s="55"/>
      <c r="D4" s="55"/>
      <c r="E4" s="55"/>
      <c r="F4" s="123"/>
      <c r="G4" s="123"/>
      <c r="H4" s="123"/>
    </row>
    <row r="5" spans="1:12" ht="22.5" customHeight="1" x14ac:dyDescent="0.2">
      <c r="A5" s="57" t="s">
        <v>402</v>
      </c>
      <c r="B5" s="57" t="s">
        <v>105</v>
      </c>
      <c r="C5" s="57" t="s">
        <v>2345</v>
      </c>
      <c r="D5" s="57" t="s">
        <v>233</v>
      </c>
      <c r="E5" s="103" t="s">
        <v>1683</v>
      </c>
      <c r="F5" s="177" t="s">
        <v>690</v>
      </c>
      <c r="G5" s="178"/>
      <c r="H5" s="179"/>
      <c r="I5" s="177" t="s">
        <v>2130</v>
      </c>
      <c r="J5" s="178"/>
      <c r="K5" s="179"/>
      <c r="L5" s="115"/>
    </row>
    <row r="6" spans="1:12" s="55" customFormat="1" ht="27.75" customHeight="1" x14ac:dyDescent="0.2">
      <c r="A6" s="78"/>
      <c r="B6" s="78"/>
      <c r="C6" s="78"/>
      <c r="D6" s="78"/>
      <c r="E6" s="104"/>
      <c r="F6" s="79" t="s">
        <v>2970</v>
      </c>
      <c r="G6" s="79" t="s">
        <v>2851</v>
      </c>
      <c r="H6" s="80" t="s">
        <v>102</v>
      </c>
      <c r="I6" s="79" t="s">
        <v>2970</v>
      </c>
      <c r="J6" s="79" t="s">
        <v>2851</v>
      </c>
      <c r="K6" s="80" t="s">
        <v>102</v>
      </c>
      <c r="L6" s="114" t="s">
        <v>104</v>
      </c>
    </row>
    <row r="7" spans="1:12" x14ac:dyDescent="0.2">
      <c r="A7" s="119" t="s">
        <v>2839</v>
      </c>
      <c r="B7" s="119" t="s">
        <v>630</v>
      </c>
      <c r="C7" s="119" t="s">
        <v>937</v>
      </c>
      <c r="D7" s="119" t="s">
        <v>235</v>
      </c>
      <c r="E7" s="119" t="s">
        <v>1077</v>
      </c>
      <c r="F7" s="120">
        <v>1145.6300311350001</v>
      </c>
      <c r="G7" s="120">
        <v>1686.6550903940001</v>
      </c>
      <c r="H7" s="75">
        <f t="shared" ref="H7:H38" si="0">IF(ISERROR(F7/G7-1),"",IF((F7/G7-1)&gt;10000%,"",F7/G7-1))</f>
        <v>-0.32076804697077543</v>
      </c>
      <c r="I7" s="120">
        <v>8746.2809602880498</v>
      </c>
      <c r="J7" s="120">
        <v>2633.75560507</v>
      </c>
      <c r="K7" s="75">
        <f t="shared" ref="K7:K70" si="1">IF(ISERROR(I7/J7-1),"",IF((I7/J7-1)&gt;10000%,"",I7/J7-1))</f>
        <v>2.3208399987650301</v>
      </c>
      <c r="L7" s="75">
        <f t="shared" ref="L7:L70" si="2">IF(ISERROR(I7/F7),"",IF(I7/F7&gt;10000%,"",I7/F7))</f>
        <v>7.6344724933780963</v>
      </c>
    </row>
    <row r="8" spans="1:12" x14ac:dyDescent="0.2">
      <c r="A8" s="119" t="s">
        <v>1844</v>
      </c>
      <c r="B8" s="119" t="s">
        <v>636</v>
      </c>
      <c r="C8" s="119" t="s">
        <v>937</v>
      </c>
      <c r="D8" s="119" t="s">
        <v>235</v>
      </c>
      <c r="E8" s="119" t="s">
        <v>236</v>
      </c>
      <c r="F8" s="120">
        <v>228.24405588900001</v>
      </c>
      <c r="G8" s="120">
        <v>227.23666842</v>
      </c>
      <c r="H8" s="75">
        <f t="shared" si="0"/>
        <v>4.4332082317721788E-3</v>
      </c>
      <c r="I8" s="120">
        <v>2333.19353495</v>
      </c>
      <c r="J8" s="120">
        <v>564.93595936825</v>
      </c>
      <c r="K8" s="75">
        <f t="shared" si="1"/>
        <v>3.1300142011833278</v>
      </c>
      <c r="L8" s="75">
        <f t="shared" si="2"/>
        <v>10.222362750531747</v>
      </c>
    </row>
    <row r="9" spans="1:12" x14ac:dyDescent="0.2">
      <c r="A9" s="119" t="s">
        <v>2300</v>
      </c>
      <c r="B9" s="119" t="s">
        <v>637</v>
      </c>
      <c r="C9" s="119" t="s">
        <v>937</v>
      </c>
      <c r="D9" s="119" t="s">
        <v>235</v>
      </c>
      <c r="E9" s="119" t="s">
        <v>236</v>
      </c>
      <c r="F9" s="120">
        <v>357.69995180500001</v>
      </c>
      <c r="G9" s="120">
        <v>670.46945067399997</v>
      </c>
      <c r="H9" s="75">
        <f t="shared" si="0"/>
        <v>-0.46649328847807081</v>
      </c>
      <c r="I9" s="120">
        <v>2306.3838055700003</v>
      </c>
      <c r="J9" s="120">
        <v>1439.0504873099999</v>
      </c>
      <c r="K9" s="75">
        <f t="shared" si="1"/>
        <v>0.60271222303068495</v>
      </c>
      <c r="L9" s="75">
        <f t="shared" si="2"/>
        <v>6.4478169312902915</v>
      </c>
    </row>
    <row r="10" spans="1:12" x14ac:dyDescent="0.2">
      <c r="A10" s="119" t="s">
        <v>2402</v>
      </c>
      <c r="B10" s="60" t="s">
        <v>313</v>
      </c>
      <c r="C10" s="60" t="s">
        <v>934</v>
      </c>
      <c r="D10" s="119" t="s">
        <v>234</v>
      </c>
      <c r="E10" s="119" t="s">
        <v>1077</v>
      </c>
      <c r="F10" s="120">
        <v>9.9453676300000016</v>
      </c>
      <c r="G10" s="120">
        <v>5.1098708099999994</v>
      </c>
      <c r="H10" s="75">
        <f t="shared" si="0"/>
        <v>0.94630510237889998</v>
      </c>
      <c r="I10" s="120">
        <v>1557.6180738</v>
      </c>
      <c r="J10" s="120">
        <v>382.33116014999996</v>
      </c>
      <c r="K10" s="75">
        <f t="shared" si="1"/>
        <v>3.0740024255122176</v>
      </c>
      <c r="L10" s="75" t="str">
        <f t="shared" si="2"/>
        <v/>
      </c>
    </row>
    <row r="11" spans="1:12" x14ac:dyDescent="0.2">
      <c r="A11" s="119" t="s">
        <v>2381</v>
      </c>
      <c r="B11" s="60" t="s">
        <v>311</v>
      </c>
      <c r="C11" s="60" t="s">
        <v>934</v>
      </c>
      <c r="D11" s="119" t="s">
        <v>234</v>
      </c>
      <c r="E11" s="119" t="s">
        <v>1077</v>
      </c>
      <c r="F11" s="120">
        <v>30.796856554000001</v>
      </c>
      <c r="G11" s="120">
        <v>33.517188619999999</v>
      </c>
      <c r="H11" s="75">
        <f t="shared" si="0"/>
        <v>-8.1162298450555337E-2</v>
      </c>
      <c r="I11" s="120">
        <v>983.66673012444994</v>
      </c>
      <c r="J11" s="120">
        <v>267.436933947988</v>
      </c>
      <c r="K11" s="75">
        <f t="shared" si="1"/>
        <v>2.6781259626456704</v>
      </c>
      <c r="L11" s="75">
        <f t="shared" si="2"/>
        <v>31.940491342019381</v>
      </c>
    </row>
    <row r="12" spans="1:12" x14ac:dyDescent="0.2">
      <c r="A12" s="119" t="s">
        <v>1863</v>
      </c>
      <c r="B12" s="60" t="s">
        <v>997</v>
      </c>
      <c r="C12" s="60" t="s">
        <v>937</v>
      </c>
      <c r="D12" s="119" t="s">
        <v>871</v>
      </c>
      <c r="E12" s="119" t="s">
        <v>236</v>
      </c>
      <c r="F12" s="120">
        <v>67.330847837999997</v>
      </c>
      <c r="G12" s="120">
        <v>33.800570667999999</v>
      </c>
      <c r="H12" s="75">
        <f t="shared" si="0"/>
        <v>0.9920032859606156</v>
      </c>
      <c r="I12" s="120">
        <v>846.96102157000007</v>
      </c>
      <c r="J12" s="120">
        <v>28.07389431</v>
      </c>
      <c r="K12" s="75">
        <f t="shared" si="1"/>
        <v>29.168989461084855</v>
      </c>
      <c r="L12" s="75">
        <f t="shared" si="2"/>
        <v>12.579093369027719</v>
      </c>
    </row>
    <row r="13" spans="1:12" x14ac:dyDescent="0.2">
      <c r="A13" s="119" t="s">
        <v>2349</v>
      </c>
      <c r="B13" s="119" t="s">
        <v>376</v>
      </c>
      <c r="C13" s="119" t="s">
        <v>2003</v>
      </c>
      <c r="D13" s="119" t="s">
        <v>235</v>
      </c>
      <c r="E13" s="119" t="s">
        <v>236</v>
      </c>
      <c r="F13" s="120">
        <v>159.477061703</v>
      </c>
      <c r="G13" s="120">
        <v>245.70367861000003</v>
      </c>
      <c r="H13" s="75">
        <f t="shared" si="0"/>
        <v>-0.35093742753386126</v>
      </c>
      <c r="I13" s="120">
        <v>831.46507372999997</v>
      </c>
      <c r="J13" s="120">
        <v>722.17121834</v>
      </c>
      <c r="K13" s="75">
        <f t="shared" si="1"/>
        <v>0.15134064140803827</v>
      </c>
      <c r="L13" s="75">
        <f t="shared" si="2"/>
        <v>5.2136969721605979</v>
      </c>
    </row>
    <row r="14" spans="1:12" x14ac:dyDescent="0.2">
      <c r="A14" s="119" t="s">
        <v>2676</v>
      </c>
      <c r="B14" s="60" t="s">
        <v>638</v>
      </c>
      <c r="C14" s="60" t="s">
        <v>937</v>
      </c>
      <c r="D14" s="119" t="s">
        <v>235</v>
      </c>
      <c r="E14" s="119" t="s">
        <v>236</v>
      </c>
      <c r="F14" s="120">
        <v>391.07578555699996</v>
      </c>
      <c r="G14" s="120">
        <v>120.77919304000001</v>
      </c>
      <c r="H14" s="75">
        <f t="shared" si="0"/>
        <v>2.2379400434268701</v>
      </c>
      <c r="I14" s="120">
        <v>786.72547362</v>
      </c>
      <c r="J14" s="120">
        <v>226.37497196000001</v>
      </c>
      <c r="K14" s="75">
        <f t="shared" si="1"/>
        <v>2.4753200268049631</v>
      </c>
      <c r="L14" s="75">
        <f t="shared" si="2"/>
        <v>2.0116956934561561</v>
      </c>
    </row>
    <row r="15" spans="1:12" x14ac:dyDescent="0.2">
      <c r="A15" s="119" t="s">
        <v>2389</v>
      </c>
      <c r="B15" s="60" t="s">
        <v>256</v>
      </c>
      <c r="C15" s="60" t="s">
        <v>934</v>
      </c>
      <c r="D15" s="119" t="s">
        <v>234</v>
      </c>
      <c r="E15" s="119" t="s">
        <v>1077</v>
      </c>
      <c r="F15" s="120">
        <v>1.40488419</v>
      </c>
      <c r="G15" s="120">
        <v>4.1618975000000002</v>
      </c>
      <c r="H15" s="75">
        <f t="shared" si="0"/>
        <v>-0.66244142485488888</v>
      </c>
      <c r="I15" s="120">
        <v>718.17264305999993</v>
      </c>
      <c r="J15" s="120">
        <v>235.80069813999998</v>
      </c>
      <c r="K15" s="75">
        <f t="shared" si="1"/>
        <v>2.0456764917362769</v>
      </c>
      <c r="L15" s="75" t="str">
        <f t="shared" si="2"/>
        <v/>
      </c>
    </row>
    <row r="16" spans="1:12" x14ac:dyDescent="0.2">
      <c r="A16" s="119" t="s">
        <v>2370</v>
      </c>
      <c r="B16" s="60" t="s">
        <v>135</v>
      </c>
      <c r="C16" s="60" t="s">
        <v>934</v>
      </c>
      <c r="D16" s="119" t="s">
        <v>234</v>
      </c>
      <c r="E16" s="119" t="s">
        <v>1077</v>
      </c>
      <c r="F16" s="120">
        <v>23.72816929</v>
      </c>
      <c r="G16" s="120">
        <v>18.232385369999999</v>
      </c>
      <c r="H16" s="75">
        <f t="shared" si="0"/>
        <v>0.30142978049613278</v>
      </c>
      <c r="I16" s="120">
        <v>689.83110770000008</v>
      </c>
      <c r="J16" s="120">
        <v>367.81856496</v>
      </c>
      <c r="K16" s="75">
        <f t="shared" si="1"/>
        <v>0.87546571439377652</v>
      </c>
      <c r="L16" s="75">
        <f t="shared" si="2"/>
        <v>29.072243175149737</v>
      </c>
    </row>
    <row r="17" spans="1:12" x14ac:dyDescent="0.2">
      <c r="A17" s="119" t="s">
        <v>2347</v>
      </c>
      <c r="B17" s="119" t="s">
        <v>107</v>
      </c>
      <c r="C17" s="119" t="s">
        <v>696</v>
      </c>
      <c r="D17" s="119" t="s">
        <v>235</v>
      </c>
      <c r="E17" s="119" t="s">
        <v>1077</v>
      </c>
      <c r="F17" s="120">
        <v>314.729034222</v>
      </c>
      <c r="G17" s="120">
        <v>448.57037405199998</v>
      </c>
      <c r="H17" s="75">
        <f t="shared" si="0"/>
        <v>-0.29837311506105968</v>
      </c>
      <c r="I17" s="120">
        <v>580.47398920000001</v>
      </c>
      <c r="J17" s="120">
        <v>672.10422142999994</v>
      </c>
      <c r="K17" s="75">
        <f t="shared" si="1"/>
        <v>-0.13633336811222996</v>
      </c>
      <c r="L17" s="75">
        <f t="shared" si="2"/>
        <v>1.844361104576554</v>
      </c>
    </row>
    <row r="18" spans="1:12" x14ac:dyDescent="0.2">
      <c r="A18" s="119" t="s">
        <v>1855</v>
      </c>
      <c r="B18" s="60" t="s">
        <v>38</v>
      </c>
      <c r="C18" s="60" t="s">
        <v>937</v>
      </c>
      <c r="D18" s="119" t="s">
        <v>235</v>
      </c>
      <c r="E18" s="119" t="s">
        <v>236</v>
      </c>
      <c r="F18" s="120">
        <v>43.644078786000001</v>
      </c>
      <c r="G18" s="120">
        <v>27.186423519999998</v>
      </c>
      <c r="H18" s="75">
        <f t="shared" si="0"/>
        <v>0.60536301341339516</v>
      </c>
      <c r="I18" s="120">
        <v>576.17115111999999</v>
      </c>
      <c r="J18" s="120">
        <v>69.592523909999997</v>
      </c>
      <c r="K18" s="75">
        <f t="shared" si="1"/>
        <v>7.279210448885701</v>
      </c>
      <c r="L18" s="75">
        <f t="shared" si="2"/>
        <v>13.201588099616899</v>
      </c>
    </row>
    <row r="19" spans="1:12" x14ac:dyDescent="0.2">
      <c r="A19" s="119" t="s">
        <v>2367</v>
      </c>
      <c r="B19" s="60" t="s">
        <v>260</v>
      </c>
      <c r="C19" s="60" t="s">
        <v>934</v>
      </c>
      <c r="D19" s="119" t="s">
        <v>234</v>
      </c>
      <c r="E19" s="119" t="s">
        <v>1077</v>
      </c>
      <c r="F19" s="120">
        <v>30.737008719999999</v>
      </c>
      <c r="G19" s="120">
        <v>9.1160953500000002</v>
      </c>
      <c r="H19" s="75">
        <f t="shared" si="0"/>
        <v>2.3717296210597443</v>
      </c>
      <c r="I19" s="120">
        <v>548.11225135000007</v>
      </c>
      <c r="J19" s="120">
        <v>320.04276700000003</v>
      </c>
      <c r="K19" s="75">
        <f t="shared" si="1"/>
        <v>0.71262189890390504</v>
      </c>
      <c r="L19" s="75">
        <f t="shared" si="2"/>
        <v>17.832322472985265</v>
      </c>
    </row>
    <row r="20" spans="1:12" x14ac:dyDescent="0.2">
      <c r="A20" s="119" t="s">
        <v>1754</v>
      </c>
      <c r="B20" s="60" t="s">
        <v>176</v>
      </c>
      <c r="C20" s="60" t="s">
        <v>696</v>
      </c>
      <c r="D20" s="119" t="s">
        <v>234</v>
      </c>
      <c r="E20" s="119" t="s">
        <v>1077</v>
      </c>
      <c r="F20" s="120">
        <v>117.018268861</v>
      </c>
      <c r="G20" s="120">
        <v>85.728537393000011</v>
      </c>
      <c r="H20" s="75">
        <f t="shared" si="0"/>
        <v>0.36498618102581659</v>
      </c>
      <c r="I20" s="120">
        <v>460.72352850221097</v>
      </c>
      <c r="J20" s="120">
        <v>278.60981651999998</v>
      </c>
      <c r="K20" s="75">
        <f t="shared" si="1"/>
        <v>0.65365145513147405</v>
      </c>
      <c r="L20" s="75">
        <f t="shared" si="2"/>
        <v>3.9371931663890947</v>
      </c>
    </row>
    <row r="21" spans="1:12" x14ac:dyDescent="0.2">
      <c r="A21" s="119" t="s">
        <v>2020</v>
      </c>
      <c r="B21" s="60" t="s">
        <v>43</v>
      </c>
      <c r="C21" s="60" t="s">
        <v>2003</v>
      </c>
      <c r="D21" s="119" t="s">
        <v>235</v>
      </c>
      <c r="E21" s="119" t="s">
        <v>236</v>
      </c>
      <c r="F21" s="120">
        <v>20.194603634</v>
      </c>
      <c r="G21" s="120">
        <v>18.322574061000001</v>
      </c>
      <c r="H21" s="75">
        <f t="shared" si="0"/>
        <v>0.10217066481857784</v>
      </c>
      <c r="I21" s="120">
        <v>398.76229538999996</v>
      </c>
      <c r="J21" s="120">
        <v>28.923966409999998</v>
      </c>
      <c r="K21" s="75">
        <f t="shared" si="1"/>
        <v>12.7865702697032</v>
      </c>
      <c r="L21" s="75">
        <f t="shared" si="2"/>
        <v>19.745982769309546</v>
      </c>
    </row>
    <row r="22" spans="1:12" x14ac:dyDescent="0.2">
      <c r="A22" s="119" t="s">
        <v>2478</v>
      </c>
      <c r="B22" s="60" t="s">
        <v>1545</v>
      </c>
      <c r="C22" s="60" t="s">
        <v>934</v>
      </c>
      <c r="D22" s="119" t="s">
        <v>234</v>
      </c>
      <c r="E22" s="119" t="s">
        <v>1077</v>
      </c>
      <c r="F22" s="120">
        <v>1.0517207</v>
      </c>
      <c r="G22" s="120">
        <v>1.98932785</v>
      </c>
      <c r="H22" s="75">
        <f t="shared" si="0"/>
        <v>-0.47131856621823298</v>
      </c>
      <c r="I22" s="120">
        <v>385.95306600999999</v>
      </c>
      <c r="J22" s="120">
        <v>94.324298620000008</v>
      </c>
      <c r="K22" s="75">
        <f t="shared" si="1"/>
        <v>3.0917671443799595</v>
      </c>
      <c r="L22" s="75" t="str">
        <f t="shared" si="2"/>
        <v/>
      </c>
    </row>
    <row r="23" spans="1:12" x14ac:dyDescent="0.2">
      <c r="A23" s="119" t="s">
        <v>1846</v>
      </c>
      <c r="B23" s="60" t="s">
        <v>538</v>
      </c>
      <c r="C23" s="60" t="s">
        <v>937</v>
      </c>
      <c r="D23" s="119" t="s">
        <v>871</v>
      </c>
      <c r="E23" s="119" t="s">
        <v>236</v>
      </c>
      <c r="F23" s="120">
        <v>128.13318379399999</v>
      </c>
      <c r="G23" s="120">
        <v>93.558011645999997</v>
      </c>
      <c r="H23" s="75">
        <f t="shared" si="0"/>
        <v>0.36955864644519965</v>
      </c>
      <c r="I23" s="120">
        <v>377.51866821625754</v>
      </c>
      <c r="J23" s="120">
        <v>271.72204627049297</v>
      </c>
      <c r="K23" s="75">
        <f t="shared" si="1"/>
        <v>0.38935604746788388</v>
      </c>
      <c r="L23" s="75">
        <f t="shared" si="2"/>
        <v>2.9462989760965836</v>
      </c>
    </row>
    <row r="24" spans="1:12" x14ac:dyDescent="0.2">
      <c r="A24" s="119" t="s">
        <v>2368</v>
      </c>
      <c r="B24" s="60" t="s">
        <v>264</v>
      </c>
      <c r="C24" s="60" t="s">
        <v>934</v>
      </c>
      <c r="D24" s="119" t="s">
        <v>234</v>
      </c>
      <c r="E24" s="119" t="s">
        <v>1077</v>
      </c>
      <c r="F24" s="120">
        <v>7.2340360599999993</v>
      </c>
      <c r="G24" s="120">
        <v>4.1690321400000006</v>
      </c>
      <c r="H24" s="75">
        <f t="shared" si="0"/>
        <v>0.73518356709046584</v>
      </c>
      <c r="I24" s="120">
        <v>369.70063726000001</v>
      </c>
      <c r="J24" s="120">
        <v>411.75192207999999</v>
      </c>
      <c r="K24" s="75">
        <f t="shared" si="1"/>
        <v>-0.10212771954426914</v>
      </c>
      <c r="L24" s="75">
        <f t="shared" si="2"/>
        <v>51.105722199012654</v>
      </c>
    </row>
    <row r="25" spans="1:12" x14ac:dyDescent="0.2">
      <c r="A25" s="119" t="s">
        <v>2358</v>
      </c>
      <c r="B25" s="60" t="s">
        <v>574</v>
      </c>
      <c r="C25" s="60" t="s">
        <v>696</v>
      </c>
      <c r="D25" s="119" t="s">
        <v>871</v>
      </c>
      <c r="E25" s="119" t="s">
        <v>1077</v>
      </c>
      <c r="F25" s="120">
        <v>177.788827962</v>
      </c>
      <c r="G25" s="120">
        <v>57.944838001999997</v>
      </c>
      <c r="H25" s="75">
        <f t="shared" si="0"/>
        <v>2.0682427303682087</v>
      </c>
      <c r="I25" s="120">
        <v>360.67818401</v>
      </c>
      <c r="J25" s="120">
        <v>63.753396250000002</v>
      </c>
      <c r="K25" s="75">
        <f t="shared" si="1"/>
        <v>4.6573956091005897</v>
      </c>
      <c r="L25" s="75">
        <f t="shared" si="2"/>
        <v>2.0286886872728029</v>
      </c>
    </row>
    <row r="26" spans="1:12" x14ac:dyDescent="0.2">
      <c r="A26" s="119" t="s">
        <v>2350</v>
      </c>
      <c r="B26" s="60" t="s">
        <v>251</v>
      </c>
      <c r="C26" s="60" t="s">
        <v>934</v>
      </c>
      <c r="D26" s="119" t="s">
        <v>234</v>
      </c>
      <c r="E26" s="119" t="s">
        <v>1077</v>
      </c>
      <c r="F26" s="120">
        <v>40.817076829999998</v>
      </c>
      <c r="G26" s="120">
        <v>37.655591969999996</v>
      </c>
      <c r="H26" s="75">
        <f t="shared" si="0"/>
        <v>8.395791155052712E-2</v>
      </c>
      <c r="I26" s="120">
        <v>360.01480892000001</v>
      </c>
      <c r="J26" s="120">
        <v>267.63874077999998</v>
      </c>
      <c r="K26" s="75">
        <f t="shared" si="1"/>
        <v>0.34515208026603861</v>
      </c>
      <c r="L26" s="75">
        <f t="shared" si="2"/>
        <v>8.8202006826562851</v>
      </c>
    </row>
    <row r="27" spans="1:12" x14ac:dyDescent="0.2">
      <c r="A27" s="119" t="s">
        <v>1853</v>
      </c>
      <c r="B27" s="60" t="s">
        <v>399</v>
      </c>
      <c r="C27" s="60" t="s">
        <v>937</v>
      </c>
      <c r="D27" s="119" t="s">
        <v>235</v>
      </c>
      <c r="E27" s="119" t="s">
        <v>236</v>
      </c>
      <c r="F27" s="120">
        <v>13.334137354000001</v>
      </c>
      <c r="G27" s="120">
        <v>15.736687328</v>
      </c>
      <c r="H27" s="75">
        <f t="shared" si="0"/>
        <v>-0.15267190126636032</v>
      </c>
      <c r="I27" s="120">
        <v>356.08769204999999</v>
      </c>
      <c r="J27" s="120">
        <v>341.03859982</v>
      </c>
      <c r="K27" s="75">
        <f t="shared" si="1"/>
        <v>4.4127240253575062E-2</v>
      </c>
      <c r="L27" s="75">
        <f t="shared" si="2"/>
        <v>26.704966552874161</v>
      </c>
    </row>
    <row r="28" spans="1:12" x14ac:dyDescent="0.2">
      <c r="A28" s="119" t="s">
        <v>2353</v>
      </c>
      <c r="B28" s="119" t="s">
        <v>327</v>
      </c>
      <c r="C28" s="119" t="s">
        <v>696</v>
      </c>
      <c r="D28" s="119" t="s">
        <v>235</v>
      </c>
      <c r="E28" s="119" t="s">
        <v>1077</v>
      </c>
      <c r="F28" s="120">
        <v>77.457758097999999</v>
      </c>
      <c r="G28" s="120">
        <v>58.644201832</v>
      </c>
      <c r="H28" s="75">
        <f t="shared" si="0"/>
        <v>0.32080846321168832</v>
      </c>
      <c r="I28" s="120">
        <v>323.54748615449148</v>
      </c>
      <c r="J28" s="120">
        <v>99.305752275845009</v>
      </c>
      <c r="K28" s="75">
        <f t="shared" si="1"/>
        <v>2.2580941057247368</v>
      </c>
      <c r="L28" s="75">
        <f t="shared" si="2"/>
        <v>4.1770830204656502</v>
      </c>
    </row>
    <row r="29" spans="1:12" x14ac:dyDescent="0.2">
      <c r="A29" s="119" t="s">
        <v>2386</v>
      </c>
      <c r="B29" s="60" t="s">
        <v>266</v>
      </c>
      <c r="C29" s="60" t="s">
        <v>934</v>
      </c>
      <c r="D29" s="119" t="s">
        <v>234</v>
      </c>
      <c r="E29" s="119" t="s">
        <v>1077</v>
      </c>
      <c r="F29" s="120">
        <v>4.2019019699999998</v>
      </c>
      <c r="G29" s="120">
        <v>6.7408510899999996</v>
      </c>
      <c r="H29" s="75">
        <f t="shared" si="0"/>
        <v>-0.37665112106785914</v>
      </c>
      <c r="I29" s="120">
        <v>300.95521350000001</v>
      </c>
      <c r="J29" s="120">
        <v>82.530513749999997</v>
      </c>
      <c r="K29" s="75">
        <f t="shared" si="1"/>
        <v>2.6465932395822511</v>
      </c>
      <c r="L29" s="75">
        <f t="shared" si="2"/>
        <v>71.62356848129896</v>
      </c>
    </row>
    <row r="30" spans="1:12" x14ac:dyDescent="0.2">
      <c r="A30" s="119" t="s">
        <v>2315</v>
      </c>
      <c r="B30" s="60" t="s">
        <v>438</v>
      </c>
      <c r="C30" s="60" t="s">
        <v>937</v>
      </c>
      <c r="D30" s="119" t="s">
        <v>235</v>
      </c>
      <c r="E30" s="119" t="s">
        <v>236</v>
      </c>
      <c r="F30" s="120">
        <v>36.892193031999994</v>
      </c>
      <c r="G30" s="120">
        <v>16.659046974999999</v>
      </c>
      <c r="H30" s="75">
        <f t="shared" si="0"/>
        <v>1.2145440304816715</v>
      </c>
      <c r="I30" s="120">
        <v>298.54531039999995</v>
      </c>
      <c r="J30" s="120">
        <v>131.43375157</v>
      </c>
      <c r="K30" s="75">
        <f t="shared" si="1"/>
        <v>1.2714508779808997</v>
      </c>
      <c r="L30" s="75">
        <f t="shared" si="2"/>
        <v>8.0923709290213282</v>
      </c>
    </row>
    <row r="31" spans="1:12" x14ac:dyDescent="0.2">
      <c r="A31" s="119" t="s">
        <v>2391</v>
      </c>
      <c r="B31" s="119" t="s">
        <v>50</v>
      </c>
      <c r="C31" s="119" t="s">
        <v>2003</v>
      </c>
      <c r="D31" s="119" t="s">
        <v>235</v>
      </c>
      <c r="E31" s="119" t="s">
        <v>236</v>
      </c>
      <c r="F31" s="120">
        <v>7.3400474940000002</v>
      </c>
      <c r="G31" s="120">
        <v>7.2127648609999993</v>
      </c>
      <c r="H31" s="75">
        <f t="shared" si="0"/>
        <v>1.764685740529659E-2</v>
      </c>
      <c r="I31" s="120">
        <v>286.35534891000003</v>
      </c>
      <c r="J31" s="120">
        <v>35.212336270000002</v>
      </c>
      <c r="K31" s="75">
        <f t="shared" si="1"/>
        <v>7.1322450948523795</v>
      </c>
      <c r="L31" s="75">
        <f t="shared" si="2"/>
        <v>39.012737879976449</v>
      </c>
    </row>
    <row r="32" spans="1:12" x14ac:dyDescent="0.2">
      <c r="A32" s="119" t="s">
        <v>2326</v>
      </c>
      <c r="B32" s="60" t="s">
        <v>651</v>
      </c>
      <c r="C32" s="60" t="s">
        <v>937</v>
      </c>
      <c r="D32" s="119" t="s">
        <v>235</v>
      </c>
      <c r="E32" s="119" t="s">
        <v>236</v>
      </c>
      <c r="F32" s="120">
        <v>237.03252405700002</v>
      </c>
      <c r="G32" s="120">
        <v>254.234102159</v>
      </c>
      <c r="H32" s="75">
        <f t="shared" si="0"/>
        <v>-6.7660388421227569E-2</v>
      </c>
      <c r="I32" s="120">
        <v>286.24779116000002</v>
      </c>
      <c r="J32" s="120">
        <v>284.14412786999998</v>
      </c>
      <c r="K32" s="75">
        <f t="shared" si="1"/>
        <v>7.4035078809107091E-3</v>
      </c>
      <c r="L32" s="75">
        <f t="shared" si="2"/>
        <v>1.2076308612026805</v>
      </c>
    </row>
    <row r="33" spans="1:12" x14ac:dyDescent="0.2">
      <c r="A33" s="119" t="s">
        <v>2845</v>
      </c>
      <c r="B33" s="60" t="s">
        <v>945</v>
      </c>
      <c r="C33" s="60" t="s">
        <v>937</v>
      </c>
      <c r="D33" s="119" t="s">
        <v>235</v>
      </c>
      <c r="E33" s="119" t="s">
        <v>1077</v>
      </c>
      <c r="F33" s="120">
        <v>108.35715116</v>
      </c>
      <c r="G33" s="120">
        <v>61.211596961000005</v>
      </c>
      <c r="H33" s="75">
        <f t="shared" si="0"/>
        <v>0.77020624423568029</v>
      </c>
      <c r="I33" s="120">
        <v>267.72467777711347</v>
      </c>
      <c r="J33" s="120">
        <v>376.97951539929346</v>
      </c>
      <c r="K33" s="75">
        <f t="shared" si="1"/>
        <v>-0.28981637770545221</v>
      </c>
      <c r="L33" s="75">
        <f t="shared" si="2"/>
        <v>2.4707615040726902</v>
      </c>
    </row>
    <row r="34" spans="1:12" x14ac:dyDescent="0.2">
      <c r="A34" s="119" t="s">
        <v>2302</v>
      </c>
      <c r="B34" s="60" t="s">
        <v>635</v>
      </c>
      <c r="C34" s="60" t="s">
        <v>937</v>
      </c>
      <c r="D34" s="119" t="s">
        <v>235</v>
      </c>
      <c r="E34" s="119" t="s">
        <v>236</v>
      </c>
      <c r="F34" s="120">
        <v>55.32074231</v>
      </c>
      <c r="G34" s="120">
        <v>61.097465847000002</v>
      </c>
      <c r="H34" s="75">
        <f t="shared" si="0"/>
        <v>-9.4549314884287416E-2</v>
      </c>
      <c r="I34" s="120">
        <v>256.93643185000002</v>
      </c>
      <c r="J34" s="120">
        <v>200.84622152</v>
      </c>
      <c r="K34" s="75">
        <f t="shared" si="1"/>
        <v>0.27926943263114667</v>
      </c>
      <c r="L34" s="75">
        <f t="shared" si="2"/>
        <v>4.6444863376960717</v>
      </c>
    </row>
    <row r="35" spans="1:12" x14ac:dyDescent="0.2">
      <c r="A35" s="119" t="s">
        <v>2275</v>
      </c>
      <c r="B35" s="60" t="s">
        <v>279</v>
      </c>
      <c r="C35" s="60" t="s">
        <v>696</v>
      </c>
      <c r="D35" s="119" t="s">
        <v>234</v>
      </c>
      <c r="E35" s="119" t="s">
        <v>1077</v>
      </c>
      <c r="F35" s="120">
        <v>46.565991512000004</v>
      </c>
      <c r="G35" s="120">
        <v>39.008390599999998</v>
      </c>
      <c r="H35" s="75">
        <f t="shared" si="0"/>
        <v>0.1937429562141435</v>
      </c>
      <c r="I35" s="120">
        <v>238.42435962000002</v>
      </c>
      <c r="J35" s="120">
        <v>313.52685379000002</v>
      </c>
      <c r="K35" s="75">
        <f t="shared" si="1"/>
        <v>-0.23954086631540528</v>
      </c>
      <c r="L35" s="75">
        <f t="shared" si="2"/>
        <v>5.1201392234622194</v>
      </c>
    </row>
    <row r="36" spans="1:12" x14ac:dyDescent="0.2">
      <c r="A36" s="119" t="s">
        <v>2397</v>
      </c>
      <c r="B36" s="60" t="s">
        <v>2279</v>
      </c>
      <c r="C36" s="60" t="s">
        <v>2042</v>
      </c>
      <c r="D36" s="119" t="s">
        <v>235</v>
      </c>
      <c r="E36" s="119" t="s">
        <v>236</v>
      </c>
      <c r="F36" s="120">
        <v>11.801048585</v>
      </c>
      <c r="G36" s="120">
        <v>12.15527477</v>
      </c>
      <c r="H36" s="75">
        <f t="shared" si="0"/>
        <v>-2.9141766986152673E-2</v>
      </c>
      <c r="I36" s="120">
        <v>235.9282134212535</v>
      </c>
      <c r="J36" s="120">
        <v>244.64380214295849</v>
      </c>
      <c r="K36" s="75">
        <f t="shared" si="1"/>
        <v>-3.5625626504169561E-2</v>
      </c>
      <c r="L36" s="75">
        <f t="shared" si="2"/>
        <v>19.99213982739937</v>
      </c>
    </row>
    <row r="37" spans="1:12" x14ac:dyDescent="0.2">
      <c r="A37" s="119" t="s">
        <v>2362</v>
      </c>
      <c r="B37" s="119" t="s">
        <v>53</v>
      </c>
      <c r="C37" s="119" t="s">
        <v>2003</v>
      </c>
      <c r="D37" s="119" t="s">
        <v>235</v>
      </c>
      <c r="E37" s="119" t="s">
        <v>236</v>
      </c>
      <c r="F37" s="120">
        <v>7.6806720300000002</v>
      </c>
      <c r="G37" s="120">
        <v>10.69756449</v>
      </c>
      <c r="H37" s="75">
        <f t="shared" si="0"/>
        <v>-0.28201675837712104</v>
      </c>
      <c r="I37" s="120">
        <v>223.11391237000001</v>
      </c>
      <c r="J37" s="120">
        <v>118.90103590999999</v>
      </c>
      <c r="K37" s="75">
        <f t="shared" si="1"/>
        <v>0.87646735507739471</v>
      </c>
      <c r="L37" s="75">
        <f t="shared" si="2"/>
        <v>29.048748794185919</v>
      </c>
    </row>
    <row r="38" spans="1:12" x14ac:dyDescent="0.2">
      <c r="A38" s="119" t="s">
        <v>1847</v>
      </c>
      <c r="B38" s="60" t="s">
        <v>996</v>
      </c>
      <c r="C38" s="60" t="s">
        <v>937</v>
      </c>
      <c r="D38" s="119" t="s">
        <v>871</v>
      </c>
      <c r="E38" s="119" t="s">
        <v>236</v>
      </c>
      <c r="F38" s="120">
        <v>76.205090351999999</v>
      </c>
      <c r="G38" s="120">
        <v>162.69410076200001</v>
      </c>
      <c r="H38" s="75">
        <f t="shared" si="0"/>
        <v>-0.53160507974731064</v>
      </c>
      <c r="I38" s="120">
        <v>221.14294304992549</v>
      </c>
      <c r="J38" s="120">
        <v>323.32799715016597</v>
      </c>
      <c r="K38" s="75">
        <f t="shared" si="1"/>
        <v>-0.3160414656352255</v>
      </c>
      <c r="L38" s="75">
        <f t="shared" si="2"/>
        <v>2.901944503030454</v>
      </c>
    </row>
    <row r="39" spans="1:12" x14ac:dyDescent="0.2">
      <c r="A39" s="119" t="s">
        <v>2241</v>
      </c>
      <c r="B39" s="60" t="s">
        <v>573</v>
      </c>
      <c r="C39" s="60" t="s">
        <v>933</v>
      </c>
      <c r="D39" s="119" t="s">
        <v>234</v>
      </c>
      <c r="E39" s="119" t="s">
        <v>1077</v>
      </c>
      <c r="F39" s="120">
        <v>6.0942306200000003</v>
      </c>
      <c r="G39" s="120">
        <v>4.1907526549999998</v>
      </c>
      <c r="H39" s="75">
        <f t="shared" ref="H39:H70" si="3">IF(ISERROR(F39/G39-1),"",IF((F39/G39-1)&gt;10000%,"",F39/G39-1))</f>
        <v>0.45420909361686013</v>
      </c>
      <c r="I39" s="120">
        <v>213.9464643519145</v>
      </c>
      <c r="J39" s="120">
        <v>9.6898145600000003</v>
      </c>
      <c r="K39" s="75">
        <f t="shared" si="1"/>
        <v>21.079521029751728</v>
      </c>
      <c r="L39" s="75">
        <f t="shared" si="2"/>
        <v>35.106394505286133</v>
      </c>
    </row>
    <row r="40" spans="1:12" x14ac:dyDescent="0.2">
      <c r="A40" s="119" t="s">
        <v>2292</v>
      </c>
      <c r="B40" s="60" t="s">
        <v>647</v>
      </c>
      <c r="C40" s="60" t="s">
        <v>937</v>
      </c>
      <c r="D40" s="119" t="s">
        <v>235</v>
      </c>
      <c r="E40" s="119" t="s">
        <v>236</v>
      </c>
      <c r="F40" s="120">
        <v>21.675560982</v>
      </c>
      <c r="G40" s="120">
        <v>4.4868309639999993</v>
      </c>
      <c r="H40" s="75">
        <f t="shared" si="3"/>
        <v>3.8309288127663912</v>
      </c>
      <c r="I40" s="120">
        <v>207.89874011000001</v>
      </c>
      <c r="J40" s="120">
        <v>2.83915256</v>
      </c>
      <c r="K40" s="75">
        <f t="shared" si="1"/>
        <v>72.225631844876986</v>
      </c>
      <c r="L40" s="75">
        <f t="shared" si="2"/>
        <v>9.591389135563551</v>
      </c>
    </row>
    <row r="41" spans="1:12" x14ac:dyDescent="0.2">
      <c r="A41" s="119" t="s">
        <v>1789</v>
      </c>
      <c r="B41" s="60" t="s">
        <v>136</v>
      </c>
      <c r="C41" s="60" t="s">
        <v>696</v>
      </c>
      <c r="D41" s="119" t="s">
        <v>234</v>
      </c>
      <c r="E41" s="119" t="s">
        <v>1077</v>
      </c>
      <c r="F41" s="120">
        <v>11.553306340000001</v>
      </c>
      <c r="G41" s="120">
        <v>9.0354024499999994</v>
      </c>
      <c r="H41" s="75">
        <f t="shared" si="3"/>
        <v>0.2786709174199542</v>
      </c>
      <c r="I41" s="120">
        <v>198.48536772070199</v>
      </c>
      <c r="J41" s="120">
        <v>194.84725857278451</v>
      </c>
      <c r="K41" s="75">
        <f t="shared" si="1"/>
        <v>1.8671595251408046E-2</v>
      </c>
      <c r="L41" s="75">
        <f t="shared" si="2"/>
        <v>17.179962331086426</v>
      </c>
    </row>
    <row r="42" spans="1:12" x14ac:dyDescent="0.2">
      <c r="A42" s="119" t="s">
        <v>1845</v>
      </c>
      <c r="B42" s="119" t="s">
        <v>542</v>
      </c>
      <c r="C42" s="119" t="s">
        <v>937</v>
      </c>
      <c r="D42" s="119" t="s">
        <v>235</v>
      </c>
      <c r="E42" s="119" t="s">
        <v>236</v>
      </c>
      <c r="F42" s="120">
        <v>185.71053285400001</v>
      </c>
      <c r="G42" s="120">
        <v>155.30527591999999</v>
      </c>
      <c r="H42" s="75">
        <f t="shared" si="3"/>
        <v>0.19577736013078018</v>
      </c>
      <c r="I42" s="120">
        <v>196.179839345901</v>
      </c>
      <c r="J42" s="120">
        <v>561.42497039037005</v>
      </c>
      <c r="K42" s="75">
        <f t="shared" si="1"/>
        <v>-0.65056801942832498</v>
      </c>
      <c r="L42" s="75">
        <f t="shared" si="2"/>
        <v>1.056374327998572</v>
      </c>
    </row>
    <row r="43" spans="1:12" x14ac:dyDescent="0.2">
      <c r="A43" s="119" t="s">
        <v>2963</v>
      </c>
      <c r="B43" s="60" t="s">
        <v>1669</v>
      </c>
      <c r="C43" s="60" t="s">
        <v>696</v>
      </c>
      <c r="D43" s="119" t="s">
        <v>234</v>
      </c>
      <c r="E43" s="119" t="s">
        <v>1077</v>
      </c>
      <c r="F43" s="120">
        <v>37.866106635000001</v>
      </c>
      <c r="G43" s="120">
        <v>39.017264568000002</v>
      </c>
      <c r="H43" s="75">
        <f t="shared" si="3"/>
        <v>-2.9503809294312289E-2</v>
      </c>
      <c r="I43" s="120">
        <v>191.06054077000002</v>
      </c>
      <c r="J43" s="120">
        <v>87.470829670000001</v>
      </c>
      <c r="K43" s="75">
        <f t="shared" si="1"/>
        <v>1.1842772212269108</v>
      </c>
      <c r="L43" s="75">
        <f t="shared" si="2"/>
        <v>5.0456874959888518</v>
      </c>
    </row>
    <row r="44" spans="1:12" x14ac:dyDescent="0.2">
      <c r="A44" s="119" t="s">
        <v>1769</v>
      </c>
      <c r="B44" s="119" t="s">
        <v>132</v>
      </c>
      <c r="C44" s="119" t="s">
        <v>696</v>
      </c>
      <c r="D44" s="119" t="s">
        <v>234</v>
      </c>
      <c r="E44" s="119" t="s">
        <v>1077</v>
      </c>
      <c r="F44" s="120">
        <v>34.770609176000001</v>
      </c>
      <c r="G44" s="120">
        <v>33.133077186999998</v>
      </c>
      <c r="H44" s="75">
        <f t="shared" si="3"/>
        <v>4.9422876714949382E-2</v>
      </c>
      <c r="I44" s="120">
        <v>174.48696611000003</v>
      </c>
      <c r="J44" s="120">
        <v>378.63284406999998</v>
      </c>
      <c r="K44" s="75">
        <f t="shared" si="1"/>
        <v>-0.53916579387460206</v>
      </c>
      <c r="L44" s="75">
        <f t="shared" si="2"/>
        <v>5.0182314962269219</v>
      </c>
    </row>
    <row r="45" spans="1:12" x14ac:dyDescent="0.2">
      <c r="A45" s="119" t="s">
        <v>1765</v>
      </c>
      <c r="B45" s="60" t="s">
        <v>146</v>
      </c>
      <c r="C45" s="60" t="s">
        <v>696</v>
      </c>
      <c r="D45" s="119" t="s">
        <v>234</v>
      </c>
      <c r="E45" s="119" t="s">
        <v>1077</v>
      </c>
      <c r="F45" s="120">
        <v>66.806394132999998</v>
      </c>
      <c r="G45" s="120">
        <v>55.055093704999997</v>
      </c>
      <c r="H45" s="75">
        <f t="shared" si="3"/>
        <v>0.2134461979297797</v>
      </c>
      <c r="I45" s="120">
        <v>171.97775691999999</v>
      </c>
      <c r="J45" s="120">
        <v>195.88277752000002</v>
      </c>
      <c r="K45" s="75">
        <f t="shared" si="1"/>
        <v>-0.12203737818430349</v>
      </c>
      <c r="L45" s="75">
        <f t="shared" si="2"/>
        <v>2.574270908524444</v>
      </c>
    </row>
    <row r="46" spans="1:12" x14ac:dyDescent="0.2">
      <c r="A46" s="119" t="s">
        <v>1772</v>
      </c>
      <c r="B46" s="119" t="s">
        <v>362</v>
      </c>
      <c r="C46" s="119" t="s">
        <v>696</v>
      </c>
      <c r="D46" s="119" t="s">
        <v>234</v>
      </c>
      <c r="E46" s="119" t="s">
        <v>1077</v>
      </c>
      <c r="F46" s="120">
        <v>52.627538045000001</v>
      </c>
      <c r="G46" s="120">
        <v>69.053821123999995</v>
      </c>
      <c r="H46" s="75">
        <f t="shared" si="3"/>
        <v>-0.23787652604340759</v>
      </c>
      <c r="I46" s="120">
        <v>167.98289112000001</v>
      </c>
      <c r="J46" s="120">
        <v>157.67273575999999</v>
      </c>
      <c r="K46" s="75">
        <f t="shared" si="1"/>
        <v>6.5389588823355771E-2</v>
      </c>
      <c r="L46" s="75">
        <f t="shared" si="2"/>
        <v>3.1919199977844981</v>
      </c>
    </row>
    <row r="47" spans="1:12" x14ac:dyDescent="0.2">
      <c r="A47" s="119" t="s">
        <v>2922</v>
      </c>
      <c r="B47" s="60" t="s">
        <v>1062</v>
      </c>
      <c r="C47" s="60" t="s">
        <v>696</v>
      </c>
      <c r="D47" s="119" t="s">
        <v>234</v>
      </c>
      <c r="E47" s="119" t="s">
        <v>1077</v>
      </c>
      <c r="F47" s="120">
        <v>5.6926454299999998</v>
      </c>
      <c r="G47" s="120">
        <v>3.2433020040000002</v>
      </c>
      <c r="H47" s="75">
        <f t="shared" si="3"/>
        <v>0.75520054036879602</v>
      </c>
      <c r="I47" s="120">
        <v>159.60426393959401</v>
      </c>
      <c r="J47" s="120">
        <v>2.7682253500000003</v>
      </c>
      <c r="K47" s="75">
        <f t="shared" si="1"/>
        <v>56.655806070699406</v>
      </c>
      <c r="L47" s="75">
        <f t="shared" si="2"/>
        <v>28.036923413231801</v>
      </c>
    </row>
    <row r="48" spans="1:12" x14ac:dyDescent="0.2">
      <c r="A48" s="119" t="s">
        <v>1901</v>
      </c>
      <c r="B48" s="60" t="s">
        <v>41</v>
      </c>
      <c r="C48" s="60" t="s">
        <v>937</v>
      </c>
      <c r="D48" s="119" t="s">
        <v>235</v>
      </c>
      <c r="E48" s="119" t="s">
        <v>1077</v>
      </c>
      <c r="F48" s="120">
        <v>16.954671947000001</v>
      </c>
      <c r="G48" s="120">
        <v>9.0504144310000001</v>
      </c>
      <c r="H48" s="75">
        <f t="shared" si="3"/>
        <v>0.8733586264211155</v>
      </c>
      <c r="I48" s="120">
        <v>159.16420308622301</v>
      </c>
      <c r="J48" s="120">
        <v>69.648134572598991</v>
      </c>
      <c r="K48" s="75">
        <f t="shared" si="1"/>
        <v>1.2852615373397449</v>
      </c>
      <c r="L48" s="75">
        <f t="shared" si="2"/>
        <v>9.3876309481992593</v>
      </c>
    </row>
    <row r="49" spans="1:12" x14ac:dyDescent="0.2">
      <c r="A49" s="119" t="s">
        <v>2611</v>
      </c>
      <c r="B49" s="60" t="s">
        <v>326</v>
      </c>
      <c r="C49" s="60" t="s">
        <v>696</v>
      </c>
      <c r="D49" s="119" t="s">
        <v>871</v>
      </c>
      <c r="E49" s="119" t="s">
        <v>1077</v>
      </c>
      <c r="F49" s="120">
        <v>54.004301474999998</v>
      </c>
      <c r="G49" s="120">
        <v>25.647721937</v>
      </c>
      <c r="H49" s="75">
        <f t="shared" si="3"/>
        <v>1.1056178637484422</v>
      </c>
      <c r="I49" s="120">
        <v>159.06576000999999</v>
      </c>
      <c r="J49" s="120">
        <v>66.017381785628501</v>
      </c>
      <c r="K49" s="75">
        <f t="shared" si="1"/>
        <v>1.4094527184752339</v>
      </c>
      <c r="L49" s="75">
        <f t="shared" si="2"/>
        <v>2.9454275986448168</v>
      </c>
    </row>
    <row r="50" spans="1:12" x14ac:dyDescent="0.2">
      <c r="A50" s="119" t="s">
        <v>1760</v>
      </c>
      <c r="B50" s="60" t="s">
        <v>139</v>
      </c>
      <c r="C50" s="60" t="s">
        <v>696</v>
      </c>
      <c r="D50" s="119" t="s">
        <v>234</v>
      </c>
      <c r="E50" s="119" t="s">
        <v>1077</v>
      </c>
      <c r="F50" s="120">
        <v>14.885154086</v>
      </c>
      <c r="G50" s="120">
        <v>10.717395111</v>
      </c>
      <c r="H50" s="75">
        <f t="shared" si="3"/>
        <v>0.38887798124773276</v>
      </c>
      <c r="I50" s="120">
        <v>159.04986640999999</v>
      </c>
      <c r="J50" s="120">
        <v>102.29019706</v>
      </c>
      <c r="K50" s="75">
        <f t="shared" si="1"/>
        <v>0.55488864995251386</v>
      </c>
      <c r="L50" s="75">
        <f t="shared" si="2"/>
        <v>10.685134026230328</v>
      </c>
    </row>
    <row r="51" spans="1:12" x14ac:dyDescent="0.2">
      <c r="A51" s="119" t="s">
        <v>2428</v>
      </c>
      <c r="B51" s="60" t="s">
        <v>250</v>
      </c>
      <c r="C51" s="60" t="s">
        <v>934</v>
      </c>
      <c r="D51" s="119" t="s">
        <v>234</v>
      </c>
      <c r="E51" s="119" t="s">
        <v>1077</v>
      </c>
      <c r="F51" s="120">
        <v>1.3060873700000002</v>
      </c>
      <c r="G51" s="120">
        <v>5.6237500000000003E-3</v>
      </c>
      <c r="H51" s="75" t="str">
        <f t="shared" si="3"/>
        <v/>
      </c>
      <c r="I51" s="120">
        <v>158.41849849000002</v>
      </c>
      <c r="J51" s="120">
        <v>69.61023256</v>
      </c>
      <c r="K51" s="75">
        <f t="shared" si="1"/>
        <v>1.2757932657882218</v>
      </c>
      <c r="L51" s="75" t="str">
        <f t="shared" si="2"/>
        <v/>
      </c>
    </row>
    <row r="52" spans="1:12" x14ac:dyDescent="0.2">
      <c r="A52" s="119" t="s">
        <v>2940</v>
      </c>
      <c r="B52" s="60" t="s">
        <v>2045</v>
      </c>
      <c r="C52" s="60" t="s">
        <v>2042</v>
      </c>
      <c r="D52" s="119" t="s">
        <v>234</v>
      </c>
      <c r="E52" s="119" t="s">
        <v>1077</v>
      </c>
      <c r="F52" s="120">
        <v>29.00535816</v>
      </c>
      <c r="G52" s="120">
        <v>20.376601539999999</v>
      </c>
      <c r="H52" s="75">
        <f t="shared" si="3"/>
        <v>0.42346397180420103</v>
      </c>
      <c r="I52" s="120">
        <v>152.27175046000002</v>
      </c>
      <c r="J52" s="120">
        <v>68.924166720000002</v>
      </c>
      <c r="K52" s="75">
        <f t="shared" si="1"/>
        <v>1.2092650184454783</v>
      </c>
      <c r="L52" s="75">
        <f t="shared" si="2"/>
        <v>5.2497800447777685</v>
      </c>
    </row>
    <row r="53" spans="1:12" x14ac:dyDescent="0.2">
      <c r="A53" s="119" t="s">
        <v>2384</v>
      </c>
      <c r="B53" s="60" t="s">
        <v>971</v>
      </c>
      <c r="C53" s="60" t="s">
        <v>937</v>
      </c>
      <c r="D53" s="119" t="s">
        <v>235</v>
      </c>
      <c r="E53" s="119" t="s">
        <v>236</v>
      </c>
      <c r="F53" s="120">
        <v>14.367367439999999</v>
      </c>
      <c r="G53" s="120">
        <v>4.46394468</v>
      </c>
      <c r="H53" s="75">
        <f t="shared" si="3"/>
        <v>2.218536175945621</v>
      </c>
      <c r="I53" s="120">
        <v>147.52541855000001</v>
      </c>
      <c r="J53" s="120">
        <v>80.413094520000001</v>
      </c>
      <c r="K53" s="75">
        <f t="shared" si="1"/>
        <v>0.83459447034845957</v>
      </c>
      <c r="L53" s="75">
        <f t="shared" si="2"/>
        <v>10.268089764258164</v>
      </c>
    </row>
    <row r="54" spans="1:12" x14ac:dyDescent="0.2">
      <c r="A54" s="119" t="s">
        <v>2359</v>
      </c>
      <c r="B54" s="119" t="s">
        <v>969</v>
      </c>
      <c r="C54" s="119" t="s">
        <v>937</v>
      </c>
      <c r="D54" s="119" t="s">
        <v>235</v>
      </c>
      <c r="E54" s="119" t="s">
        <v>236</v>
      </c>
      <c r="F54" s="120">
        <v>27.940319252999998</v>
      </c>
      <c r="G54" s="120">
        <v>20.319844149000001</v>
      </c>
      <c r="H54" s="75">
        <f t="shared" si="3"/>
        <v>0.3750262574910066</v>
      </c>
      <c r="I54" s="120">
        <v>144.73432585</v>
      </c>
      <c r="J54" s="120">
        <v>40.354011509999999</v>
      </c>
      <c r="K54" s="75">
        <f t="shared" si="1"/>
        <v>2.586615566438391</v>
      </c>
      <c r="L54" s="75">
        <f t="shared" si="2"/>
        <v>5.1801242691405411</v>
      </c>
    </row>
    <row r="55" spans="1:12" x14ac:dyDescent="0.2">
      <c r="A55" s="119" t="s">
        <v>2309</v>
      </c>
      <c r="B55" s="60" t="s">
        <v>432</v>
      </c>
      <c r="C55" s="60" t="s">
        <v>937</v>
      </c>
      <c r="D55" s="119" t="s">
        <v>235</v>
      </c>
      <c r="E55" s="119" t="s">
        <v>236</v>
      </c>
      <c r="F55" s="120">
        <v>64.830193958999999</v>
      </c>
      <c r="G55" s="120">
        <v>39.591498351000006</v>
      </c>
      <c r="H55" s="75">
        <f t="shared" si="3"/>
        <v>0.63747765705266657</v>
      </c>
      <c r="I55" s="120">
        <v>144.37872396</v>
      </c>
      <c r="J55" s="120">
        <v>111.29600108</v>
      </c>
      <c r="K55" s="75">
        <f t="shared" si="1"/>
        <v>0.29724987923168977</v>
      </c>
      <c r="L55" s="75">
        <f t="shared" si="2"/>
        <v>2.2270290298885764</v>
      </c>
    </row>
    <row r="56" spans="1:12" x14ac:dyDescent="0.2">
      <c r="A56" s="119" t="s">
        <v>1966</v>
      </c>
      <c r="B56" s="60" t="s">
        <v>199</v>
      </c>
      <c r="C56" s="60" t="s">
        <v>937</v>
      </c>
      <c r="D56" s="119" t="s">
        <v>235</v>
      </c>
      <c r="E56" s="119" t="s">
        <v>1077</v>
      </c>
      <c r="F56" s="120">
        <v>2.852693403</v>
      </c>
      <c r="G56" s="120">
        <v>4.1502919350000003</v>
      </c>
      <c r="H56" s="75">
        <f t="shared" si="3"/>
        <v>-0.31265235128574165</v>
      </c>
      <c r="I56" s="120">
        <v>133.89555655034701</v>
      </c>
      <c r="J56" s="120">
        <v>66.977953509999992</v>
      </c>
      <c r="K56" s="75">
        <f t="shared" si="1"/>
        <v>0.99909895022928752</v>
      </c>
      <c r="L56" s="75">
        <f t="shared" si="2"/>
        <v>46.936539485644474</v>
      </c>
    </row>
    <row r="57" spans="1:12" x14ac:dyDescent="0.2">
      <c r="A57" s="119" t="s">
        <v>2348</v>
      </c>
      <c r="B57" s="60" t="s">
        <v>993</v>
      </c>
      <c r="C57" s="60" t="s">
        <v>937</v>
      </c>
      <c r="D57" s="119" t="s">
        <v>235</v>
      </c>
      <c r="E57" s="119" t="s">
        <v>1077</v>
      </c>
      <c r="F57" s="120">
        <v>96.761862579999999</v>
      </c>
      <c r="G57" s="120">
        <v>166.83716284400001</v>
      </c>
      <c r="H57" s="75">
        <f t="shared" si="3"/>
        <v>-0.42002212858009014</v>
      </c>
      <c r="I57" s="120">
        <v>131.89662766000001</v>
      </c>
      <c r="J57" s="120">
        <v>296.86874689000001</v>
      </c>
      <c r="K57" s="75">
        <f t="shared" si="1"/>
        <v>-0.55570726443335516</v>
      </c>
      <c r="L57" s="75">
        <f t="shared" si="2"/>
        <v>1.3631055060660038</v>
      </c>
    </row>
    <row r="58" spans="1:12" x14ac:dyDescent="0.2">
      <c r="A58" s="119" t="s">
        <v>1843</v>
      </c>
      <c r="B58" s="60" t="s">
        <v>859</v>
      </c>
      <c r="C58" s="60" t="s">
        <v>937</v>
      </c>
      <c r="D58" s="119" t="s">
        <v>871</v>
      </c>
      <c r="E58" s="119" t="s">
        <v>1077</v>
      </c>
      <c r="F58" s="120">
        <v>140.25482774399998</v>
      </c>
      <c r="G58" s="120">
        <v>108.918126285</v>
      </c>
      <c r="H58" s="75">
        <f t="shared" si="3"/>
        <v>0.28770878207180117</v>
      </c>
      <c r="I58" s="120">
        <v>129.63232526000002</v>
      </c>
      <c r="J58" s="120">
        <v>139.89647341999998</v>
      </c>
      <c r="K58" s="75">
        <f t="shared" si="1"/>
        <v>-7.3369599026165133E-2</v>
      </c>
      <c r="L58" s="75">
        <f t="shared" si="2"/>
        <v>0.92426283889928784</v>
      </c>
    </row>
    <row r="59" spans="1:12" x14ac:dyDescent="0.2">
      <c r="A59" s="119" t="s">
        <v>1721</v>
      </c>
      <c r="B59" s="60" t="s">
        <v>874</v>
      </c>
      <c r="C59" s="60" t="s">
        <v>169</v>
      </c>
      <c r="D59" s="119" t="s">
        <v>871</v>
      </c>
      <c r="E59" s="119" t="s">
        <v>1077</v>
      </c>
      <c r="F59" s="120">
        <v>3.5578382400000002</v>
      </c>
      <c r="G59" s="120">
        <v>2.51360216</v>
      </c>
      <c r="H59" s="75">
        <f t="shared" si="3"/>
        <v>0.41543411149837661</v>
      </c>
      <c r="I59" s="120">
        <v>128.74071383135401</v>
      </c>
      <c r="J59" s="120">
        <v>16.846604545290599</v>
      </c>
      <c r="K59" s="75">
        <f t="shared" si="1"/>
        <v>6.6419383790511644</v>
      </c>
      <c r="L59" s="75">
        <f t="shared" si="2"/>
        <v>36.185094753311212</v>
      </c>
    </row>
    <row r="60" spans="1:12" x14ac:dyDescent="0.2">
      <c r="A60" s="119" t="s">
        <v>2009</v>
      </c>
      <c r="B60" s="60" t="s">
        <v>47</v>
      </c>
      <c r="C60" s="60" t="s">
        <v>2003</v>
      </c>
      <c r="D60" s="119" t="s">
        <v>235</v>
      </c>
      <c r="E60" s="119" t="s">
        <v>236</v>
      </c>
      <c r="F60" s="120">
        <v>23.164166377999997</v>
      </c>
      <c r="G60" s="120">
        <v>23.597886019000001</v>
      </c>
      <c r="H60" s="75">
        <f t="shared" si="3"/>
        <v>-1.8379597250821167E-2</v>
      </c>
      <c r="I60" s="120">
        <v>128.60364834009201</v>
      </c>
      <c r="J60" s="120">
        <v>263.013822396428</v>
      </c>
      <c r="K60" s="75">
        <f t="shared" si="1"/>
        <v>-0.5110384421307943</v>
      </c>
      <c r="L60" s="75">
        <f t="shared" si="2"/>
        <v>5.5518358071470431</v>
      </c>
    </row>
    <row r="61" spans="1:12" x14ac:dyDescent="0.2">
      <c r="A61" s="119" t="s">
        <v>2377</v>
      </c>
      <c r="B61" s="60" t="s">
        <v>312</v>
      </c>
      <c r="C61" s="60" t="s">
        <v>934</v>
      </c>
      <c r="D61" s="119" t="s">
        <v>234</v>
      </c>
      <c r="E61" s="119" t="s">
        <v>1077</v>
      </c>
      <c r="F61" s="120">
        <v>11.773354765000001</v>
      </c>
      <c r="G61" s="120">
        <v>11.378869529999999</v>
      </c>
      <c r="H61" s="75">
        <f t="shared" si="3"/>
        <v>3.4668227275121977E-2</v>
      </c>
      <c r="I61" s="120">
        <v>126.3746117</v>
      </c>
      <c r="J61" s="120">
        <v>272.97117185000002</v>
      </c>
      <c r="K61" s="75">
        <f t="shared" si="1"/>
        <v>-0.53704044700572284</v>
      </c>
      <c r="L61" s="75">
        <f t="shared" si="2"/>
        <v>10.733950876574982</v>
      </c>
    </row>
    <row r="62" spans="1:12" x14ac:dyDescent="0.2">
      <c r="A62" s="119" t="s">
        <v>1870</v>
      </c>
      <c r="B62" s="119" t="s">
        <v>858</v>
      </c>
      <c r="C62" s="119" t="s">
        <v>937</v>
      </c>
      <c r="D62" s="119" t="s">
        <v>871</v>
      </c>
      <c r="E62" s="119" t="s">
        <v>1077</v>
      </c>
      <c r="F62" s="120">
        <v>27.808023679999998</v>
      </c>
      <c r="G62" s="120">
        <v>16.728837599999999</v>
      </c>
      <c r="H62" s="75">
        <f t="shared" si="3"/>
        <v>0.66228068828882658</v>
      </c>
      <c r="I62" s="120">
        <v>124.35062427</v>
      </c>
      <c r="J62" s="120">
        <v>87.159171959999995</v>
      </c>
      <c r="K62" s="75">
        <f t="shared" si="1"/>
        <v>0.42670726985644492</v>
      </c>
      <c r="L62" s="75">
        <f t="shared" si="2"/>
        <v>4.4717533939470524</v>
      </c>
    </row>
    <row r="63" spans="1:12" x14ac:dyDescent="0.2">
      <c r="A63" s="119" t="s">
        <v>2401</v>
      </c>
      <c r="B63" s="60" t="s">
        <v>116</v>
      </c>
      <c r="C63" s="60" t="s">
        <v>696</v>
      </c>
      <c r="D63" s="119" t="s">
        <v>234</v>
      </c>
      <c r="E63" s="119" t="s">
        <v>1077</v>
      </c>
      <c r="F63" s="120">
        <v>15.686248903000001</v>
      </c>
      <c r="G63" s="120">
        <v>7.3568079309999996</v>
      </c>
      <c r="H63" s="75">
        <f t="shared" si="3"/>
        <v>1.1322085679172806</v>
      </c>
      <c r="I63" s="120">
        <v>121.49894748999999</v>
      </c>
      <c r="J63" s="120">
        <v>34.514787770000005</v>
      </c>
      <c r="K63" s="75">
        <f t="shared" si="1"/>
        <v>2.5201997561058733</v>
      </c>
      <c r="L63" s="75">
        <f t="shared" si="2"/>
        <v>7.7455705466182723</v>
      </c>
    </row>
    <row r="64" spans="1:12" x14ac:dyDescent="0.2">
      <c r="A64" s="119" t="s">
        <v>2473</v>
      </c>
      <c r="B64" s="60" t="s">
        <v>262</v>
      </c>
      <c r="C64" s="60" t="s">
        <v>934</v>
      </c>
      <c r="D64" s="119" t="s">
        <v>234</v>
      </c>
      <c r="E64" s="119" t="s">
        <v>1077</v>
      </c>
      <c r="F64" s="120">
        <v>2.8736773100000002</v>
      </c>
      <c r="G64" s="120">
        <v>0.42967746999999995</v>
      </c>
      <c r="H64" s="75">
        <f t="shared" si="3"/>
        <v>5.6879869451847229</v>
      </c>
      <c r="I64" s="120">
        <v>121.10199442</v>
      </c>
      <c r="J64" s="120">
        <v>113.77486325</v>
      </c>
      <c r="K64" s="75">
        <f t="shared" si="1"/>
        <v>6.4400263473838981E-2</v>
      </c>
      <c r="L64" s="75">
        <f t="shared" si="2"/>
        <v>42.141820864361414</v>
      </c>
    </row>
    <row r="65" spans="1:12" x14ac:dyDescent="0.2">
      <c r="A65" s="119" t="s">
        <v>2365</v>
      </c>
      <c r="B65" s="60" t="s">
        <v>265</v>
      </c>
      <c r="C65" s="60" t="s">
        <v>934</v>
      </c>
      <c r="D65" s="119" t="s">
        <v>234</v>
      </c>
      <c r="E65" s="119" t="s">
        <v>1077</v>
      </c>
      <c r="F65" s="120">
        <v>3.27709202</v>
      </c>
      <c r="G65" s="120">
        <v>1.1400313799999999</v>
      </c>
      <c r="H65" s="75">
        <f t="shared" si="3"/>
        <v>1.8745629966782142</v>
      </c>
      <c r="I65" s="120">
        <v>120.04054131999999</v>
      </c>
      <c r="J65" s="120">
        <v>92.700311020000001</v>
      </c>
      <c r="K65" s="75">
        <f t="shared" si="1"/>
        <v>0.29493137616443765</v>
      </c>
      <c r="L65" s="75">
        <f t="shared" si="2"/>
        <v>36.630201589517768</v>
      </c>
    </row>
    <row r="66" spans="1:12" x14ac:dyDescent="0.2">
      <c r="A66" s="119" t="s">
        <v>2956</v>
      </c>
      <c r="B66" s="119" t="s">
        <v>109</v>
      </c>
      <c r="C66" s="119" t="s">
        <v>696</v>
      </c>
      <c r="D66" s="119" t="s">
        <v>235</v>
      </c>
      <c r="E66" s="119" t="s">
        <v>236</v>
      </c>
      <c r="F66" s="120">
        <v>127.472066497</v>
      </c>
      <c r="G66" s="120">
        <v>142.89163515499999</v>
      </c>
      <c r="H66" s="75">
        <f t="shared" si="3"/>
        <v>-0.10791092593540408</v>
      </c>
      <c r="I66" s="120">
        <v>119.73860357</v>
      </c>
      <c r="J66" s="120">
        <v>237.80993814999999</v>
      </c>
      <c r="K66" s="75">
        <f t="shared" si="1"/>
        <v>-0.49649453466291149</v>
      </c>
      <c r="L66" s="75">
        <f t="shared" si="2"/>
        <v>0.93933209730163114</v>
      </c>
    </row>
    <row r="67" spans="1:12" x14ac:dyDescent="0.2">
      <c r="A67" s="119" t="s">
        <v>2376</v>
      </c>
      <c r="B67" s="60" t="s">
        <v>258</v>
      </c>
      <c r="C67" s="60" t="s">
        <v>934</v>
      </c>
      <c r="D67" s="119" t="s">
        <v>234</v>
      </c>
      <c r="E67" s="119" t="s">
        <v>1077</v>
      </c>
      <c r="F67" s="120">
        <v>2.6436859900000003</v>
      </c>
      <c r="G67" s="120">
        <v>2.5966856099999998</v>
      </c>
      <c r="H67" s="75">
        <f t="shared" si="3"/>
        <v>1.8100142666096719E-2</v>
      </c>
      <c r="I67" s="120">
        <v>119.19077272</v>
      </c>
      <c r="J67" s="120">
        <v>133.18859929000001</v>
      </c>
      <c r="K67" s="75">
        <f t="shared" si="1"/>
        <v>-0.10509778347861187</v>
      </c>
      <c r="L67" s="75">
        <f t="shared" si="2"/>
        <v>45.08507181671753</v>
      </c>
    </row>
    <row r="68" spans="1:12" x14ac:dyDescent="0.2">
      <c r="A68" s="119" t="s">
        <v>2375</v>
      </c>
      <c r="B68" s="119" t="s">
        <v>52</v>
      </c>
      <c r="C68" s="119" t="s">
        <v>2003</v>
      </c>
      <c r="D68" s="119" t="s">
        <v>235</v>
      </c>
      <c r="E68" s="119" t="s">
        <v>236</v>
      </c>
      <c r="F68" s="120">
        <v>18.04691012</v>
      </c>
      <c r="G68" s="120">
        <v>5.8911279299999997</v>
      </c>
      <c r="H68" s="75">
        <f t="shared" si="3"/>
        <v>2.0634048919728687</v>
      </c>
      <c r="I68" s="120">
        <v>116.63293545000001</v>
      </c>
      <c r="J68" s="120">
        <v>7.3284966200000001</v>
      </c>
      <c r="K68" s="75">
        <f t="shared" si="1"/>
        <v>14.914987956970634</v>
      </c>
      <c r="L68" s="75">
        <f t="shared" si="2"/>
        <v>6.4627647987643444</v>
      </c>
    </row>
    <row r="69" spans="1:12" x14ac:dyDescent="0.2">
      <c r="A69" s="119" t="s">
        <v>2417</v>
      </c>
      <c r="B69" s="119" t="s">
        <v>51</v>
      </c>
      <c r="C69" s="119" t="s">
        <v>2003</v>
      </c>
      <c r="D69" s="119" t="s">
        <v>235</v>
      </c>
      <c r="E69" s="119" t="s">
        <v>236</v>
      </c>
      <c r="F69" s="120">
        <v>2.3564145099999996</v>
      </c>
      <c r="G69" s="120">
        <v>6.0803389299999999</v>
      </c>
      <c r="H69" s="75">
        <f t="shared" si="3"/>
        <v>-0.61245342782232048</v>
      </c>
      <c r="I69" s="120">
        <v>116.0783382</v>
      </c>
      <c r="J69" s="120">
        <v>15.208668119999999</v>
      </c>
      <c r="K69" s="75">
        <f t="shared" si="1"/>
        <v>6.6323802507960847</v>
      </c>
      <c r="L69" s="75">
        <f t="shared" si="2"/>
        <v>49.260576909280715</v>
      </c>
    </row>
    <row r="70" spans="1:12" x14ac:dyDescent="0.2">
      <c r="A70" s="119" t="s">
        <v>2295</v>
      </c>
      <c r="B70" s="60" t="s">
        <v>380</v>
      </c>
      <c r="C70" s="60" t="s">
        <v>937</v>
      </c>
      <c r="D70" s="119" t="s">
        <v>235</v>
      </c>
      <c r="E70" s="119" t="s">
        <v>236</v>
      </c>
      <c r="F70" s="120">
        <v>25.207051392</v>
      </c>
      <c r="G70" s="120">
        <v>8.2573908879999998</v>
      </c>
      <c r="H70" s="75">
        <f t="shared" si="3"/>
        <v>2.0526653919983353</v>
      </c>
      <c r="I70" s="120">
        <v>115.70948209999999</v>
      </c>
      <c r="J70" s="120">
        <v>4.8754412699999996</v>
      </c>
      <c r="K70" s="75">
        <f t="shared" si="1"/>
        <v>22.733130129572867</v>
      </c>
      <c r="L70" s="75">
        <f t="shared" si="2"/>
        <v>4.5903616531968856</v>
      </c>
    </row>
    <row r="71" spans="1:12" x14ac:dyDescent="0.2">
      <c r="A71" s="119" t="s">
        <v>2673</v>
      </c>
      <c r="B71" s="60" t="s">
        <v>25</v>
      </c>
      <c r="C71" s="60" t="s">
        <v>937</v>
      </c>
      <c r="D71" s="119" t="s">
        <v>871</v>
      </c>
      <c r="E71" s="119" t="s">
        <v>236</v>
      </c>
      <c r="F71" s="120">
        <v>16.720347647000001</v>
      </c>
      <c r="G71" s="120">
        <v>27.639887346000002</v>
      </c>
      <c r="H71" s="75">
        <f t="shared" ref="H71:H102" si="4">IF(ISERROR(F71/G71-1),"",IF((F71/G71-1)&gt;10000%,"",F71/G71-1))</f>
        <v>-0.39506455154131659</v>
      </c>
      <c r="I71" s="120">
        <v>114.72230931999999</v>
      </c>
      <c r="J71" s="120">
        <v>22.436944739999998</v>
      </c>
      <c r="K71" s="75">
        <f t="shared" ref="K71:K134" si="5">IF(ISERROR(I71/J71-1),"",IF((I71/J71-1)&gt;10000%,"",I71/J71-1))</f>
        <v>4.1130985367841131</v>
      </c>
      <c r="L71" s="75">
        <f t="shared" ref="L71:L134" si="6">IF(ISERROR(I71/F71),"",IF(I71/F71&gt;10000%,"",I71/F71))</f>
        <v>6.8612394755191417</v>
      </c>
    </row>
    <row r="72" spans="1:12" x14ac:dyDescent="0.2">
      <c r="A72" s="119" t="s">
        <v>2477</v>
      </c>
      <c r="B72" s="60" t="s">
        <v>252</v>
      </c>
      <c r="C72" s="60" t="s">
        <v>934</v>
      </c>
      <c r="D72" s="119" t="s">
        <v>234</v>
      </c>
      <c r="E72" s="119" t="s">
        <v>1077</v>
      </c>
      <c r="F72" s="120">
        <v>6.5705025800000003</v>
      </c>
      <c r="G72" s="120">
        <v>12.79469484</v>
      </c>
      <c r="H72" s="75">
        <f t="shared" si="4"/>
        <v>-0.48646664401415296</v>
      </c>
      <c r="I72" s="120">
        <v>114.25253156000001</v>
      </c>
      <c r="J72" s="120">
        <v>283.25194045999996</v>
      </c>
      <c r="K72" s="75">
        <f t="shared" si="5"/>
        <v>-0.59663989812583673</v>
      </c>
      <c r="L72" s="75">
        <f t="shared" si="6"/>
        <v>17.388705075282079</v>
      </c>
    </row>
    <row r="73" spans="1:12" x14ac:dyDescent="0.2">
      <c r="A73" s="119" t="s">
        <v>2956</v>
      </c>
      <c r="B73" s="119" t="s">
        <v>429</v>
      </c>
      <c r="C73" s="119" t="s">
        <v>696</v>
      </c>
      <c r="D73" s="119" t="s">
        <v>235</v>
      </c>
      <c r="E73" s="119" t="s">
        <v>1077</v>
      </c>
      <c r="F73" s="120">
        <v>95.056549916999998</v>
      </c>
      <c r="G73" s="120">
        <v>92.561201261999997</v>
      </c>
      <c r="H73" s="75">
        <f t="shared" si="4"/>
        <v>2.6958905253798182E-2</v>
      </c>
      <c r="I73" s="120">
        <v>112.55770149</v>
      </c>
      <c r="J73" s="120">
        <v>127.52883043999999</v>
      </c>
      <c r="K73" s="75">
        <f t="shared" si="5"/>
        <v>-0.11739407393878387</v>
      </c>
      <c r="L73" s="75">
        <f t="shared" si="6"/>
        <v>1.1841130525806101</v>
      </c>
    </row>
    <row r="74" spans="1:12" x14ac:dyDescent="0.2">
      <c r="A74" s="119" t="s">
        <v>1770</v>
      </c>
      <c r="B74" s="119" t="s">
        <v>361</v>
      </c>
      <c r="C74" s="119" t="s">
        <v>696</v>
      </c>
      <c r="D74" s="119" t="s">
        <v>234</v>
      </c>
      <c r="E74" s="119" t="s">
        <v>1077</v>
      </c>
      <c r="F74" s="120">
        <v>19.387872715999997</v>
      </c>
      <c r="G74" s="120">
        <v>30.340409853999997</v>
      </c>
      <c r="H74" s="75">
        <f t="shared" si="4"/>
        <v>-0.36098843722627061</v>
      </c>
      <c r="I74" s="120">
        <v>108.36754603</v>
      </c>
      <c r="J74" s="120">
        <v>35.500906180000001</v>
      </c>
      <c r="K74" s="75">
        <f t="shared" si="5"/>
        <v>2.052529010965094</v>
      </c>
      <c r="L74" s="75">
        <f t="shared" si="6"/>
        <v>5.5894500452630274</v>
      </c>
    </row>
    <row r="75" spans="1:12" x14ac:dyDescent="0.2">
      <c r="A75" s="119" t="s">
        <v>2420</v>
      </c>
      <c r="B75" s="60" t="s">
        <v>310</v>
      </c>
      <c r="C75" s="60" t="s">
        <v>934</v>
      </c>
      <c r="D75" s="119" t="s">
        <v>234</v>
      </c>
      <c r="E75" s="119" t="s">
        <v>1077</v>
      </c>
      <c r="F75" s="120">
        <v>0.81503228999999999</v>
      </c>
      <c r="G75" s="120">
        <v>6.6948600000000011E-2</v>
      </c>
      <c r="H75" s="75">
        <f t="shared" si="4"/>
        <v>11.174000501877558</v>
      </c>
      <c r="I75" s="120">
        <v>105.58582855</v>
      </c>
      <c r="J75" s="120">
        <v>27.837023989999999</v>
      </c>
      <c r="K75" s="75">
        <f t="shared" si="5"/>
        <v>2.7929998762773636</v>
      </c>
      <c r="L75" s="75" t="str">
        <f t="shared" si="6"/>
        <v/>
      </c>
    </row>
    <row r="76" spans="1:12" x14ac:dyDescent="0.2">
      <c r="A76" s="119" t="s">
        <v>1848</v>
      </c>
      <c r="B76" s="60" t="s">
        <v>385</v>
      </c>
      <c r="C76" s="60" t="s">
        <v>937</v>
      </c>
      <c r="D76" s="119" t="s">
        <v>871</v>
      </c>
      <c r="E76" s="119" t="s">
        <v>236</v>
      </c>
      <c r="F76" s="120">
        <v>33.121550374999998</v>
      </c>
      <c r="G76" s="120">
        <v>34.931484652000002</v>
      </c>
      <c r="H76" s="75">
        <f t="shared" si="4"/>
        <v>-5.1813837717784361E-2</v>
      </c>
      <c r="I76" s="120">
        <v>102.46925401999999</v>
      </c>
      <c r="J76" s="120">
        <v>179.62470403999998</v>
      </c>
      <c r="K76" s="75">
        <f t="shared" si="5"/>
        <v>-0.42953696392907359</v>
      </c>
      <c r="L76" s="75">
        <f t="shared" si="6"/>
        <v>3.0937336223651939</v>
      </c>
    </row>
    <row r="77" spans="1:12" x14ac:dyDescent="0.2">
      <c r="A77" s="119" t="s">
        <v>2469</v>
      </c>
      <c r="B77" s="60" t="s">
        <v>317</v>
      </c>
      <c r="C77" s="60" t="s">
        <v>934</v>
      </c>
      <c r="D77" s="119" t="s">
        <v>234</v>
      </c>
      <c r="E77" s="119" t="s">
        <v>1077</v>
      </c>
      <c r="F77" s="120">
        <v>0.10490062</v>
      </c>
      <c r="G77" s="120">
        <v>0.15881200000000001</v>
      </c>
      <c r="H77" s="75">
        <f t="shared" si="4"/>
        <v>-0.33946666498753242</v>
      </c>
      <c r="I77" s="120">
        <v>101.79967375</v>
      </c>
      <c r="J77" s="120">
        <v>106.27649957</v>
      </c>
      <c r="K77" s="75">
        <f t="shared" si="5"/>
        <v>-4.2124325115274419E-2</v>
      </c>
      <c r="L77" s="75" t="str">
        <f t="shared" si="6"/>
        <v/>
      </c>
    </row>
    <row r="78" spans="1:12" x14ac:dyDescent="0.2">
      <c r="A78" s="119" t="s">
        <v>2645</v>
      </c>
      <c r="B78" s="60" t="s">
        <v>374</v>
      </c>
      <c r="C78" s="60" t="s">
        <v>935</v>
      </c>
      <c r="D78" s="119" t="s">
        <v>234</v>
      </c>
      <c r="E78" s="119" t="s">
        <v>1077</v>
      </c>
      <c r="F78" s="120">
        <v>6.1031274510000006</v>
      </c>
      <c r="G78" s="120">
        <v>13.981752192</v>
      </c>
      <c r="H78" s="75">
        <f t="shared" si="4"/>
        <v>-0.56349337570922953</v>
      </c>
      <c r="I78" s="120">
        <v>101.78695042</v>
      </c>
      <c r="J78" s="120">
        <v>44.206502049999997</v>
      </c>
      <c r="K78" s="75">
        <f t="shared" si="5"/>
        <v>1.3025334667934896</v>
      </c>
      <c r="L78" s="75">
        <f t="shared" si="6"/>
        <v>16.67783464088107</v>
      </c>
    </row>
    <row r="79" spans="1:12" x14ac:dyDescent="0.2">
      <c r="A79" s="119" t="s">
        <v>1755</v>
      </c>
      <c r="B79" s="60" t="s">
        <v>173</v>
      </c>
      <c r="C79" s="60" t="s">
        <v>696</v>
      </c>
      <c r="D79" s="119" t="s">
        <v>234</v>
      </c>
      <c r="E79" s="119" t="s">
        <v>1077</v>
      </c>
      <c r="F79" s="120">
        <v>26.095503429000001</v>
      </c>
      <c r="G79" s="120">
        <v>32.087436832999998</v>
      </c>
      <c r="H79" s="75">
        <f t="shared" si="4"/>
        <v>-0.18673767665473529</v>
      </c>
      <c r="I79" s="120">
        <v>98.726756765567998</v>
      </c>
      <c r="J79" s="120">
        <v>211.48290871848499</v>
      </c>
      <c r="K79" s="75">
        <f t="shared" si="5"/>
        <v>-0.53316909927228262</v>
      </c>
      <c r="L79" s="75">
        <f t="shared" si="6"/>
        <v>3.7832861525044463</v>
      </c>
    </row>
    <row r="80" spans="1:12" x14ac:dyDescent="0.2">
      <c r="A80" s="119" t="s">
        <v>2944</v>
      </c>
      <c r="B80" s="60" t="s">
        <v>147</v>
      </c>
      <c r="C80" s="60" t="s">
        <v>696</v>
      </c>
      <c r="D80" s="119" t="s">
        <v>234</v>
      </c>
      <c r="E80" s="119" t="s">
        <v>1077</v>
      </c>
      <c r="F80" s="120">
        <v>22.551335031000001</v>
      </c>
      <c r="G80" s="120">
        <v>11.105798182000001</v>
      </c>
      <c r="H80" s="75">
        <f t="shared" si="4"/>
        <v>1.0305911075847423</v>
      </c>
      <c r="I80" s="120">
        <v>98.576404400000001</v>
      </c>
      <c r="J80" s="120">
        <v>20.901058969999998</v>
      </c>
      <c r="K80" s="75">
        <f t="shared" si="5"/>
        <v>3.7163354039376699</v>
      </c>
      <c r="L80" s="75">
        <f t="shared" si="6"/>
        <v>4.3712003863404441</v>
      </c>
    </row>
    <row r="81" spans="1:12" x14ac:dyDescent="0.2">
      <c r="A81" s="119" t="s">
        <v>2844</v>
      </c>
      <c r="B81" s="119" t="s">
        <v>2855</v>
      </c>
      <c r="C81" s="60" t="s">
        <v>937</v>
      </c>
      <c r="D81" s="119" t="s">
        <v>871</v>
      </c>
      <c r="E81" s="119" t="s">
        <v>1077</v>
      </c>
      <c r="F81" s="120">
        <v>31.745720160000001</v>
      </c>
      <c r="G81" s="120">
        <v>44.071682861999996</v>
      </c>
      <c r="H81" s="75">
        <f t="shared" si="4"/>
        <v>-0.27967987382274051</v>
      </c>
      <c r="I81" s="120">
        <v>97.106395883976504</v>
      </c>
      <c r="J81" s="120">
        <v>76.021538327360403</v>
      </c>
      <c r="K81" s="75">
        <f t="shared" si="5"/>
        <v>0.27735373448800082</v>
      </c>
      <c r="L81" s="75">
        <f t="shared" si="6"/>
        <v>3.0588814931447597</v>
      </c>
    </row>
    <row r="82" spans="1:12" x14ac:dyDescent="0.2">
      <c r="A82" s="119" t="s">
        <v>1786</v>
      </c>
      <c r="B82" s="60" t="s">
        <v>575</v>
      </c>
      <c r="C82" s="60" t="s">
        <v>696</v>
      </c>
      <c r="D82" s="119" t="s">
        <v>234</v>
      </c>
      <c r="E82" s="119" t="s">
        <v>1077</v>
      </c>
      <c r="F82" s="120">
        <v>5.7716155599999999</v>
      </c>
      <c r="G82" s="120">
        <v>3.3231437100000001</v>
      </c>
      <c r="H82" s="75">
        <f t="shared" si="4"/>
        <v>0.73679385054340596</v>
      </c>
      <c r="I82" s="120">
        <v>95.850937439999996</v>
      </c>
      <c r="J82" s="120">
        <v>76.381116879999993</v>
      </c>
      <c r="K82" s="75">
        <f t="shared" si="5"/>
        <v>0.25490358553657222</v>
      </c>
      <c r="L82" s="75">
        <f t="shared" si="6"/>
        <v>16.607297635048997</v>
      </c>
    </row>
    <row r="83" spans="1:12" x14ac:dyDescent="0.2">
      <c r="A83" s="119" t="s">
        <v>2307</v>
      </c>
      <c r="B83" s="60" t="s">
        <v>650</v>
      </c>
      <c r="C83" s="60" t="s">
        <v>937</v>
      </c>
      <c r="D83" s="119" t="s">
        <v>235</v>
      </c>
      <c r="E83" s="119" t="s">
        <v>236</v>
      </c>
      <c r="F83" s="120">
        <v>55.214256876999997</v>
      </c>
      <c r="G83" s="120">
        <v>68.601679288</v>
      </c>
      <c r="H83" s="75">
        <f t="shared" si="4"/>
        <v>-0.19514715310098496</v>
      </c>
      <c r="I83" s="120">
        <v>94.881948340000008</v>
      </c>
      <c r="J83" s="120">
        <v>102.72643769</v>
      </c>
      <c r="K83" s="75">
        <f t="shared" si="5"/>
        <v>-7.6362906437702938E-2</v>
      </c>
      <c r="L83" s="75">
        <f t="shared" si="6"/>
        <v>1.7184320446685926</v>
      </c>
    </row>
    <row r="84" spans="1:12" x14ac:dyDescent="0.2">
      <c r="A84" s="119" t="s">
        <v>1852</v>
      </c>
      <c r="B84" s="60" t="s">
        <v>168</v>
      </c>
      <c r="C84" s="60" t="s">
        <v>937</v>
      </c>
      <c r="D84" s="119" t="s">
        <v>871</v>
      </c>
      <c r="E84" s="119" t="s">
        <v>236</v>
      </c>
      <c r="F84" s="120">
        <v>38.539503834000001</v>
      </c>
      <c r="G84" s="120">
        <v>47.655379450999995</v>
      </c>
      <c r="H84" s="75">
        <f t="shared" si="4"/>
        <v>-0.19128744167010736</v>
      </c>
      <c r="I84" s="120">
        <v>94.819911640000001</v>
      </c>
      <c r="J84" s="120">
        <v>182.19581431</v>
      </c>
      <c r="K84" s="75">
        <f t="shared" si="5"/>
        <v>-0.47957140508910301</v>
      </c>
      <c r="L84" s="75">
        <f t="shared" si="6"/>
        <v>2.4603303677290409</v>
      </c>
    </row>
    <row r="85" spans="1:12" x14ac:dyDescent="0.2">
      <c r="A85" s="119" t="s">
        <v>2332</v>
      </c>
      <c r="B85" s="60" t="s">
        <v>21</v>
      </c>
      <c r="C85" s="60" t="s">
        <v>937</v>
      </c>
      <c r="D85" s="119" t="s">
        <v>235</v>
      </c>
      <c r="E85" s="119" t="s">
        <v>236</v>
      </c>
      <c r="F85" s="120">
        <v>52.768638189999997</v>
      </c>
      <c r="G85" s="120">
        <v>63.348133020000006</v>
      </c>
      <c r="H85" s="75">
        <f t="shared" si="4"/>
        <v>-0.1670056294580915</v>
      </c>
      <c r="I85" s="120">
        <v>94.104554680000007</v>
      </c>
      <c r="J85" s="120">
        <v>115.60276990000001</v>
      </c>
      <c r="K85" s="75">
        <f t="shared" si="5"/>
        <v>-0.18596626394503024</v>
      </c>
      <c r="L85" s="75">
        <f t="shared" si="6"/>
        <v>1.7833424910676099</v>
      </c>
    </row>
    <row r="86" spans="1:12" x14ac:dyDescent="0.2">
      <c r="A86" s="119" t="s">
        <v>2352</v>
      </c>
      <c r="B86" s="119" t="s">
        <v>390</v>
      </c>
      <c r="C86" s="119" t="s">
        <v>2003</v>
      </c>
      <c r="D86" s="119" t="s">
        <v>235</v>
      </c>
      <c r="E86" s="119" t="s">
        <v>236</v>
      </c>
      <c r="F86" s="120">
        <v>55.732480598999999</v>
      </c>
      <c r="G86" s="120">
        <v>95.175674084000008</v>
      </c>
      <c r="H86" s="75">
        <f t="shared" si="4"/>
        <v>-0.41442515500534616</v>
      </c>
      <c r="I86" s="120">
        <v>92.269367689999996</v>
      </c>
      <c r="J86" s="120">
        <v>94.806937510000012</v>
      </c>
      <c r="K86" s="75">
        <f t="shared" si="5"/>
        <v>-2.6765655411370659E-2</v>
      </c>
      <c r="L86" s="75">
        <f t="shared" si="6"/>
        <v>1.6555761864232466</v>
      </c>
    </row>
    <row r="87" spans="1:12" x14ac:dyDescent="0.2">
      <c r="A87" s="119" t="s">
        <v>2392</v>
      </c>
      <c r="B87" s="60" t="s">
        <v>315</v>
      </c>
      <c r="C87" s="60" t="s">
        <v>934</v>
      </c>
      <c r="D87" s="119" t="s">
        <v>234</v>
      </c>
      <c r="E87" s="119" t="s">
        <v>1077</v>
      </c>
      <c r="F87" s="120">
        <v>3.0912403799999999</v>
      </c>
      <c r="G87" s="120">
        <v>6.9415889499999999</v>
      </c>
      <c r="H87" s="75">
        <f t="shared" si="4"/>
        <v>-0.55467827290464955</v>
      </c>
      <c r="I87" s="120">
        <v>91.009392014938499</v>
      </c>
      <c r="J87" s="120">
        <v>89.734589955130502</v>
      </c>
      <c r="K87" s="75">
        <f t="shared" si="5"/>
        <v>1.4206361899524289E-2</v>
      </c>
      <c r="L87" s="75">
        <f t="shared" si="6"/>
        <v>29.441059518942524</v>
      </c>
    </row>
    <row r="88" spans="1:12" x14ac:dyDescent="0.2">
      <c r="A88" s="119" t="s">
        <v>2441</v>
      </c>
      <c r="B88" s="60" t="s">
        <v>257</v>
      </c>
      <c r="C88" s="60" t="s">
        <v>934</v>
      </c>
      <c r="D88" s="119" t="s">
        <v>234</v>
      </c>
      <c r="E88" s="119" t="s">
        <v>1077</v>
      </c>
      <c r="F88" s="120">
        <v>1.50930966</v>
      </c>
      <c r="G88" s="120">
        <v>0.49728069000000003</v>
      </c>
      <c r="H88" s="75">
        <f t="shared" si="4"/>
        <v>2.0351262181525689</v>
      </c>
      <c r="I88" s="120">
        <v>88.160310559999999</v>
      </c>
      <c r="J88" s="120">
        <v>25.280604180000001</v>
      </c>
      <c r="K88" s="75">
        <f t="shared" si="5"/>
        <v>2.4872707128473381</v>
      </c>
      <c r="L88" s="75">
        <f t="shared" si="6"/>
        <v>58.41101590776276</v>
      </c>
    </row>
    <row r="89" spans="1:12" x14ac:dyDescent="0.2">
      <c r="A89" s="119" t="s">
        <v>1768</v>
      </c>
      <c r="B89" s="60" t="s">
        <v>144</v>
      </c>
      <c r="C89" s="60" t="s">
        <v>696</v>
      </c>
      <c r="D89" s="119" t="s">
        <v>234</v>
      </c>
      <c r="E89" s="119" t="s">
        <v>1077</v>
      </c>
      <c r="F89" s="120">
        <v>45.037451234999999</v>
      </c>
      <c r="G89" s="120">
        <v>12.340672931</v>
      </c>
      <c r="H89" s="75">
        <f t="shared" si="4"/>
        <v>2.6495134006724288</v>
      </c>
      <c r="I89" s="120">
        <v>88.116328060000001</v>
      </c>
      <c r="J89" s="120">
        <v>78.095810790000002</v>
      </c>
      <c r="K89" s="75">
        <f t="shared" si="5"/>
        <v>0.12831056068993529</v>
      </c>
      <c r="L89" s="75">
        <f t="shared" si="6"/>
        <v>1.9565123168320429</v>
      </c>
    </row>
    <row r="90" spans="1:12" x14ac:dyDescent="0.2">
      <c r="A90" s="119" t="s">
        <v>1872</v>
      </c>
      <c r="B90" s="60" t="s">
        <v>23</v>
      </c>
      <c r="C90" s="60" t="s">
        <v>937</v>
      </c>
      <c r="D90" s="119" t="s">
        <v>235</v>
      </c>
      <c r="E90" s="119" t="s">
        <v>236</v>
      </c>
      <c r="F90" s="120">
        <v>26.568416345999999</v>
      </c>
      <c r="G90" s="120">
        <v>22.530001842000001</v>
      </c>
      <c r="H90" s="75">
        <f t="shared" si="4"/>
        <v>0.1792460796195614</v>
      </c>
      <c r="I90" s="120">
        <v>88.112698260000002</v>
      </c>
      <c r="J90" s="120">
        <v>153.69504950000001</v>
      </c>
      <c r="K90" s="75">
        <f t="shared" si="5"/>
        <v>-0.42670438282398937</v>
      </c>
      <c r="L90" s="75">
        <f t="shared" si="6"/>
        <v>3.3164452526078314</v>
      </c>
    </row>
    <row r="91" spans="1:12" x14ac:dyDescent="0.2">
      <c r="A91" s="119" t="s">
        <v>1750</v>
      </c>
      <c r="B91" s="119" t="s">
        <v>951</v>
      </c>
      <c r="C91" s="119" t="s">
        <v>696</v>
      </c>
      <c r="D91" s="119" t="s">
        <v>234</v>
      </c>
      <c r="E91" s="119" t="s">
        <v>1077</v>
      </c>
      <c r="F91" s="120">
        <v>14.680079515000001</v>
      </c>
      <c r="G91" s="120">
        <v>24.532074955999999</v>
      </c>
      <c r="H91" s="75">
        <f t="shared" si="4"/>
        <v>-0.40159650003802139</v>
      </c>
      <c r="I91" s="120">
        <v>83.903307810000001</v>
      </c>
      <c r="J91" s="120">
        <v>144.86259133999999</v>
      </c>
      <c r="K91" s="75">
        <f t="shared" si="5"/>
        <v>-0.42080762856799514</v>
      </c>
      <c r="L91" s="75">
        <f t="shared" si="6"/>
        <v>5.7154532251864305</v>
      </c>
    </row>
    <row r="92" spans="1:12" x14ac:dyDescent="0.2">
      <c r="A92" s="119" t="s">
        <v>1799</v>
      </c>
      <c r="B92" s="60" t="s">
        <v>1681</v>
      </c>
      <c r="C92" s="60" t="s">
        <v>696</v>
      </c>
      <c r="D92" s="119" t="s">
        <v>234</v>
      </c>
      <c r="E92" s="119" t="s">
        <v>236</v>
      </c>
      <c r="F92" s="120">
        <v>3.7212366719999999</v>
      </c>
      <c r="G92" s="120">
        <v>5.840744441</v>
      </c>
      <c r="H92" s="75">
        <f t="shared" si="4"/>
        <v>-0.36288315477763256</v>
      </c>
      <c r="I92" s="120">
        <v>81.501805489999995</v>
      </c>
      <c r="J92" s="120">
        <v>81.451193619999998</v>
      </c>
      <c r="K92" s="75">
        <f t="shared" si="5"/>
        <v>6.2137665208594761E-4</v>
      </c>
      <c r="L92" s="75">
        <f t="shared" si="6"/>
        <v>21.901806489023013</v>
      </c>
    </row>
    <row r="93" spans="1:12" x14ac:dyDescent="0.2">
      <c r="A93" s="119" t="s">
        <v>1859</v>
      </c>
      <c r="B93" s="60" t="s">
        <v>1667</v>
      </c>
      <c r="C93" s="60" t="s">
        <v>937</v>
      </c>
      <c r="D93" s="119" t="s">
        <v>871</v>
      </c>
      <c r="E93" s="119" t="s">
        <v>236</v>
      </c>
      <c r="F93" s="120">
        <v>18.933636162999999</v>
      </c>
      <c r="G93" s="120">
        <v>8.1444747779999993</v>
      </c>
      <c r="H93" s="75">
        <f t="shared" si="4"/>
        <v>1.3247215663487442</v>
      </c>
      <c r="I93" s="120">
        <v>81.328721520000002</v>
      </c>
      <c r="J93" s="120">
        <v>2.29773271</v>
      </c>
      <c r="K93" s="75">
        <f t="shared" si="5"/>
        <v>34.395205528496831</v>
      </c>
      <c r="L93" s="75">
        <f t="shared" si="6"/>
        <v>4.2954623623185553</v>
      </c>
    </row>
    <row r="94" spans="1:12" x14ac:dyDescent="0.2">
      <c r="A94" s="119" t="s">
        <v>2304</v>
      </c>
      <c r="B94" s="60" t="s">
        <v>974</v>
      </c>
      <c r="C94" s="60" t="s">
        <v>937</v>
      </c>
      <c r="D94" s="119" t="s">
        <v>871</v>
      </c>
      <c r="E94" s="119" t="s">
        <v>236</v>
      </c>
      <c r="F94" s="120">
        <v>29.216441437</v>
      </c>
      <c r="G94" s="120">
        <v>24.712244267000003</v>
      </c>
      <c r="H94" s="75">
        <f t="shared" si="4"/>
        <v>0.18226580804782544</v>
      </c>
      <c r="I94" s="120">
        <v>79.03911948999999</v>
      </c>
      <c r="J94" s="120">
        <v>27.280628960000001</v>
      </c>
      <c r="K94" s="75">
        <f t="shared" si="5"/>
        <v>1.8972616286043276</v>
      </c>
      <c r="L94" s="75">
        <f t="shared" si="6"/>
        <v>2.7052959088270088</v>
      </c>
    </row>
    <row r="95" spans="1:12" x14ac:dyDescent="0.2">
      <c r="A95" s="119" t="s">
        <v>1861</v>
      </c>
      <c r="B95" s="60" t="s">
        <v>1056</v>
      </c>
      <c r="C95" s="60" t="s">
        <v>937</v>
      </c>
      <c r="D95" s="119" t="s">
        <v>235</v>
      </c>
      <c r="E95" s="119" t="s">
        <v>236</v>
      </c>
      <c r="F95" s="120">
        <v>15.483087390000001</v>
      </c>
      <c r="G95" s="120">
        <v>15.22526292</v>
      </c>
      <c r="H95" s="75">
        <f t="shared" si="4"/>
        <v>1.6933991311330443E-2</v>
      </c>
      <c r="I95" s="120">
        <v>78.675470194801491</v>
      </c>
      <c r="J95" s="120">
        <v>57.046018279999998</v>
      </c>
      <c r="K95" s="75">
        <f t="shared" si="5"/>
        <v>0.37915795995852442</v>
      </c>
      <c r="L95" s="75">
        <f t="shared" si="6"/>
        <v>5.0813812654455015</v>
      </c>
    </row>
    <row r="96" spans="1:12" x14ac:dyDescent="0.2">
      <c r="A96" s="119" t="s">
        <v>1937</v>
      </c>
      <c r="B96" s="60" t="s">
        <v>1029</v>
      </c>
      <c r="C96" s="60" t="s">
        <v>1030</v>
      </c>
      <c r="D96" s="119" t="s">
        <v>234</v>
      </c>
      <c r="E96" s="119" t="s">
        <v>1077</v>
      </c>
      <c r="F96" s="120">
        <v>0.99640814</v>
      </c>
      <c r="G96" s="120">
        <v>1.4015324599999999</v>
      </c>
      <c r="H96" s="75">
        <f t="shared" si="4"/>
        <v>-0.28905810715222391</v>
      </c>
      <c r="I96" s="120">
        <v>77.222889299999991</v>
      </c>
      <c r="J96" s="120">
        <v>0</v>
      </c>
      <c r="K96" s="75" t="str">
        <f t="shared" si="5"/>
        <v/>
      </c>
      <c r="L96" s="75">
        <f t="shared" si="6"/>
        <v>77.501262986470579</v>
      </c>
    </row>
    <row r="97" spans="1:12" x14ac:dyDescent="0.2">
      <c r="A97" s="119" t="s">
        <v>2101</v>
      </c>
      <c r="B97" s="60" t="s">
        <v>1465</v>
      </c>
      <c r="C97" s="60" t="s">
        <v>1027</v>
      </c>
      <c r="D97" s="119" t="s">
        <v>235</v>
      </c>
      <c r="E97" s="119" t="s">
        <v>236</v>
      </c>
      <c r="F97" s="120">
        <v>9.9889359999999996E-2</v>
      </c>
      <c r="G97" s="120">
        <v>0</v>
      </c>
      <c r="H97" s="75" t="str">
        <f t="shared" si="4"/>
        <v/>
      </c>
      <c r="I97" s="120">
        <v>73.281329719062512</v>
      </c>
      <c r="J97" s="120">
        <v>0</v>
      </c>
      <c r="K97" s="75" t="str">
        <f t="shared" si="5"/>
        <v/>
      </c>
      <c r="L97" s="75" t="str">
        <f t="shared" si="6"/>
        <v/>
      </c>
    </row>
    <row r="98" spans="1:12" x14ac:dyDescent="0.2">
      <c r="A98" s="119" t="s">
        <v>2486</v>
      </c>
      <c r="B98" s="60" t="s">
        <v>255</v>
      </c>
      <c r="C98" s="60" t="s">
        <v>934</v>
      </c>
      <c r="D98" s="119" t="s">
        <v>234</v>
      </c>
      <c r="E98" s="119" t="s">
        <v>1077</v>
      </c>
      <c r="F98" s="120">
        <v>4.1175400000000003E-3</v>
      </c>
      <c r="G98" s="120">
        <v>0.26346185999999999</v>
      </c>
      <c r="H98" s="75">
        <f t="shared" si="4"/>
        <v>-0.98437140009563429</v>
      </c>
      <c r="I98" s="120">
        <v>72.584393450000007</v>
      </c>
      <c r="J98" s="120">
        <v>105.77631749</v>
      </c>
      <c r="K98" s="75">
        <f t="shared" si="5"/>
        <v>-0.31379352985263387</v>
      </c>
      <c r="L98" s="75" t="str">
        <f t="shared" si="6"/>
        <v/>
      </c>
    </row>
    <row r="99" spans="1:12" x14ac:dyDescent="0.2">
      <c r="A99" s="119" t="s">
        <v>2931</v>
      </c>
      <c r="B99" s="60" t="s">
        <v>1677</v>
      </c>
      <c r="C99" s="60" t="s">
        <v>696</v>
      </c>
      <c r="D99" s="119" t="s">
        <v>234</v>
      </c>
      <c r="E99" s="119" t="s">
        <v>1077</v>
      </c>
      <c r="F99" s="120">
        <v>26.712182070000001</v>
      </c>
      <c r="G99" s="120">
        <v>11.851093875</v>
      </c>
      <c r="H99" s="75">
        <f t="shared" si="4"/>
        <v>1.2539845141510195</v>
      </c>
      <c r="I99" s="120">
        <v>71.973394920000004</v>
      </c>
      <c r="J99" s="120">
        <v>46.796301419999999</v>
      </c>
      <c r="K99" s="75">
        <f t="shared" si="5"/>
        <v>0.53801460235145226</v>
      </c>
      <c r="L99" s="75">
        <f t="shared" si="6"/>
        <v>2.6944034272973942</v>
      </c>
    </row>
    <row r="100" spans="1:12" x14ac:dyDescent="0.2">
      <c r="A100" s="119" t="s">
        <v>2853</v>
      </c>
      <c r="B100" s="60" t="s">
        <v>956</v>
      </c>
      <c r="C100" s="60" t="s">
        <v>936</v>
      </c>
      <c r="D100" s="119" t="s">
        <v>234</v>
      </c>
      <c r="E100" s="119" t="s">
        <v>1077</v>
      </c>
      <c r="F100" s="120">
        <v>0.31019146000000003</v>
      </c>
      <c r="G100" s="120">
        <v>0.15888198000000001</v>
      </c>
      <c r="H100" s="75">
        <f t="shared" si="4"/>
        <v>0.95233883666354124</v>
      </c>
      <c r="I100" s="120">
        <v>71.803186629999999</v>
      </c>
      <c r="J100" s="120">
        <v>0.34018815999999996</v>
      </c>
      <c r="K100" s="75" t="str">
        <f t="shared" si="5"/>
        <v/>
      </c>
      <c r="L100" s="75" t="str">
        <f t="shared" si="6"/>
        <v/>
      </c>
    </row>
    <row r="101" spans="1:12" x14ac:dyDescent="0.2">
      <c r="A101" s="119" t="s">
        <v>2675</v>
      </c>
      <c r="B101" s="60" t="s">
        <v>968</v>
      </c>
      <c r="C101" s="60" t="s">
        <v>937</v>
      </c>
      <c r="D101" s="119" t="s">
        <v>234</v>
      </c>
      <c r="E101" s="119" t="s">
        <v>1077</v>
      </c>
      <c r="F101" s="120">
        <v>11.922700306999999</v>
      </c>
      <c r="G101" s="120">
        <v>8.2854439509999995</v>
      </c>
      <c r="H101" s="75">
        <f t="shared" si="4"/>
        <v>0.43899353824739906</v>
      </c>
      <c r="I101" s="120">
        <v>71.361442699999998</v>
      </c>
      <c r="J101" s="120">
        <v>48.377671590000006</v>
      </c>
      <c r="K101" s="75">
        <f t="shared" si="5"/>
        <v>0.4750904777887428</v>
      </c>
      <c r="L101" s="75">
        <f t="shared" si="6"/>
        <v>5.9853423186442596</v>
      </c>
    </row>
    <row r="102" spans="1:12" x14ac:dyDescent="0.2">
      <c r="A102" s="119" t="s">
        <v>2719</v>
      </c>
      <c r="B102" s="60" t="s">
        <v>505</v>
      </c>
      <c r="C102" s="60" t="s">
        <v>938</v>
      </c>
      <c r="D102" s="119" t="s">
        <v>234</v>
      </c>
      <c r="E102" s="119" t="s">
        <v>236</v>
      </c>
      <c r="F102" s="120">
        <v>2.068878953</v>
      </c>
      <c r="G102" s="120">
        <v>10.451395527000001</v>
      </c>
      <c r="H102" s="75">
        <f t="shared" si="4"/>
        <v>-0.8020475880321164</v>
      </c>
      <c r="I102" s="120">
        <v>69.528276300000002</v>
      </c>
      <c r="J102" s="120">
        <v>31.096799530000002</v>
      </c>
      <c r="K102" s="75">
        <f t="shared" si="5"/>
        <v>1.2358659846304767</v>
      </c>
      <c r="L102" s="75">
        <f t="shared" si="6"/>
        <v>33.606739630261977</v>
      </c>
    </row>
    <row r="103" spans="1:12" x14ac:dyDescent="0.2">
      <c r="A103" s="119" t="s">
        <v>2342</v>
      </c>
      <c r="B103" s="60" t="s">
        <v>2343</v>
      </c>
      <c r="C103" s="119" t="s">
        <v>696</v>
      </c>
      <c r="D103" s="119" t="s">
        <v>871</v>
      </c>
      <c r="E103" s="119" t="s">
        <v>1077</v>
      </c>
      <c r="F103" s="120">
        <v>5.7900941599999998</v>
      </c>
      <c r="G103" s="120">
        <v>1.7579206299999999</v>
      </c>
      <c r="H103" s="75">
        <f t="shared" ref="H103:H112" si="7">IF(ISERROR(F103/G103-1),"",IF((F103/G103-1)&gt;10000%,"",F103/G103-1))</f>
        <v>2.2937176236449313</v>
      </c>
      <c r="I103" s="120">
        <v>67.151003079999995</v>
      </c>
      <c r="J103" s="120">
        <v>16.750524810000002</v>
      </c>
      <c r="K103" s="75">
        <f t="shared" si="5"/>
        <v>3.0088895029671603</v>
      </c>
      <c r="L103" s="75">
        <f t="shared" si="6"/>
        <v>11.597566675841417</v>
      </c>
    </row>
    <row r="104" spans="1:12" x14ac:dyDescent="0.2">
      <c r="A104" s="119" t="s">
        <v>2713</v>
      </c>
      <c r="B104" s="119" t="s">
        <v>957</v>
      </c>
      <c r="C104" s="119" t="s">
        <v>938</v>
      </c>
      <c r="D104" s="119" t="s">
        <v>234</v>
      </c>
      <c r="E104" s="119" t="s">
        <v>236</v>
      </c>
      <c r="F104" s="120">
        <v>4.6349152920000005</v>
      </c>
      <c r="G104" s="120">
        <v>9.8562322259999995</v>
      </c>
      <c r="H104" s="75">
        <f t="shared" si="7"/>
        <v>-0.52974775900942728</v>
      </c>
      <c r="I104" s="120">
        <v>66.111029869999996</v>
      </c>
      <c r="J104" s="120">
        <v>43.827409009999997</v>
      </c>
      <c r="K104" s="75">
        <f t="shared" si="5"/>
        <v>0.50844029714180916</v>
      </c>
      <c r="L104" s="75">
        <f t="shared" si="6"/>
        <v>14.263697544615232</v>
      </c>
    </row>
    <row r="105" spans="1:12" x14ac:dyDescent="0.2">
      <c r="A105" s="119" t="s">
        <v>2372</v>
      </c>
      <c r="B105" s="60" t="s">
        <v>259</v>
      </c>
      <c r="C105" s="60" t="s">
        <v>934</v>
      </c>
      <c r="D105" s="119" t="s">
        <v>234</v>
      </c>
      <c r="E105" s="119" t="s">
        <v>1077</v>
      </c>
      <c r="F105" s="120">
        <v>2.6628759700000004</v>
      </c>
      <c r="G105" s="120">
        <v>12.39724316</v>
      </c>
      <c r="H105" s="75">
        <f t="shared" si="7"/>
        <v>-0.78520418325004437</v>
      </c>
      <c r="I105" s="120">
        <v>65.703349529999997</v>
      </c>
      <c r="J105" s="120">
        <v>113.74352831</v>
      </c>
      <c r="K105" s="75">
        <f t="shared" si="5"/>
        <v>-0.42235527149351193</v>
      </c>
      <c r="L105" s="75">
        <f t="shared" si="6"/>
        <v>24.673830200961252</v>
      </c>
    </row>
    <row r="106" spans="1:12" x14ac:dyDescent="0.2">
      <c r="A106" s="119" t="s">
        <v>2351</v>
      </c>
      <c r="B106" s="119" t="s">
        <v>369</v>
      </c>
      <c r="C106" s="119" t="s">
        <v>696</v>
      </c>
      <c r="D106" s="119" t="s">
        <v>234</v>
      </c>
      <c r="E106" s="119" t="s">
        <v>1077</v>
      </c>
      <c r="F106" s="120">
        <v>83.388767555999991</v>
      </c>
      <c r="G106" s="120">
        <v>206.59849579300001</v>
      </c>
      <c r="H106" s="75">
        <f t="shared" si="7"/>
        <v>-0.5963728233551574</v>
      </c>
      <c r="I106" s="120">
        <v>65.071457809999998</v>
      </c>
      <c r="J106" s="120">
        <v>133.08919761999999</v>
      </c>
      <c r="K106" s="75">
        <f t="shared" si="5"/>
        <v>-0.51106882471563275</v>
      </c>
      <c r="L106" s="75">
        <f t="shared" si="6"/>
        <v>0.78033840428569778</v>
      </c>
    </row>
    <row r="107" spans="1:12" x14ac:dyDescent="0.2">
      <c r="A107" s="119" t="s">
        <v>2436</v>
      </c>
      <c r="B107" s="60" t="s">
        <v>263</v>
      </c>
      <c r="C107" s="60" t="s">
        <v>934</v>
      </c>
      <c r="D107" s="119" t="s">
        <v>234</v>
      </c>
      <c r="E107" s="119" t="s">
        <v>1077</v>
      </c>
      <c r="F107" s="120">
        <v>0.13210464000000002</v>
      </c>
      <c r="G107" s="120">
        <v>0.13352977999999999</v>
      </c>
      <c r="H107" s="75">
        <f t="shared" si="7"/>
        <v>-1.0672825193001612E-2</v>
      </c>
      <c r="I107" s="120">
        <v>64.341622329999993</v>
      </c>
      <c r="J107" s="120">
        <v>19.863617670000004</v>
      </c>
      <c r="K107" s="75">
        <f t="shared" si="5"/>
        <v>2.2391693899331875</v>
      </c>
      <c r="L107" s="75" t="str">
        <f t="shared" si="6"/>
        <v/>
      </c>
    </row>
    <row r="108" spans="1:12" x14ac:dyDescent="0.2">
      <c r="A108" s="119" t="s">
        <v>2369</v>
      </c>
      <c r="B108" s="119" t="s">
        <v>272</v>
      </c>
      <c r="C108" s="119" t="s">
        <v>937</v>
      </c>
      <c r="D108" s="119" t="s">
        <v>235</v>
      </c>
      <c r="E108" s="119" t="s">
        <v>236</v>
      </c>
      <c r="F108" s="120">
        <v>17.410209067</v>
      </c>
      <c r="G108" s="120">
        <v>7.9860792359999992</v>
      </c>
      <c r="H108" s="75">
        <f t="shared" si="7"/>
        <v>1.1800696627848986</v>
      </c>
      <c r="I108" s="120">
        <v>63.33630162</v>
      </c>
      <c r="J108" s="120">
        <v>47.851258710000003</v>
      </c>
      <c r="K108" s="75">
        <f t="shared" si="5"/>
        <v>0.32360784914449736</v>
      </c>
      <c r="L108" s="75">
        <f t="shared" si="6"/>
        <v>3.6378828867741819</v>
      </c>
    </row>
    <row r="109" spans="1:12" x14ac:dyDescent="0.2">
      <c r="A109" s="119" t="s">
        <v>1897</v>
      </c>
      <c r="B109" s="60" t="s">
        <v>197</v>
      </c>
      <c r="C109" s="60" t="s">
        <v>937</v>
      </c>
      <c r="D109" s="119" t="s">
        <v>235</v>
      </c>
      <c r="E109" s="119" t="s">
        <v>1077</v>
      </c>
      <c r="F109" s="120">
        <v>5.4125312499999998</v>
      </c>
      <c r="G109" s="120">
        <v>18.728919319999999</v>
      </c>
      <c r="H109" s="75">
        <f t="shared" si="7"/>
        <v>-0.71100675070877495</v>
      </c>
      <c r="I109" s="120">
        <v>63.117020780000004</v>
      </c>
      <c r="J109" s="120">
        <v>192.72253307462299</v>
      </c>
      <c r="K109" s="75">
        <f t="shared" si="5"/>
        <v>-0.67249797014882096</v>
      </c>
      <c r="L109" s="75">
        <f t="shared" si="6"/>
        <v>11.661276002794443</v>
      </c>
    </row>
    <row r="110" spans="1:12" x14ac:dyDescent="0.2">
      <c r="A110" s="119" t="s">
        <v>2364</v>
      </c>
      <c r="B110" s="60" t="s">
        <v>540</v>
      </c>
      <c r="C110" s="60" t="s">
        <v>937</v>
      </c>
      <c r="D110" s="119" t="s">
        <v>235</v>
      </c>
      <c r="E110" s="119" t="s">
        <v>236</v>
      </c>
      <c r="F110" s="120">
        <v>38.542758397</v>
      </c>
      <c r="G110" s="120">
        <v>25.693344649</v>
      </c>
      <c r="H110" s="75">
        <f t="shared" si="7"/>
        <v>0.50010669780588901</v>
      </c>
      <c r="I110" s="120">
        <v>62.7112694584875</v>
      </c>
      <c r="J110" s="120">
        <v>49.602567624428545</v>
      </c>
      <c r="K110" s="75">
        <f t="shared" si="5"/>
        <v>0.26427466282215417</v>
      </c>
      <c r="L110" s="75">
        <f t="shared" si="6"/>
        <v>1.6270571195902956</v>
      </c>
    </row>
    <row r="111" spans="1:12" x14ac:dyDescent="0.2">
      <c r="A111" s="119" t="s">
        <v>1850</v>
      </c>
      <c r="B111" s="60" t="s">
        <v>534</v>
      </c>
      <c r="C111" s="60" t="s">
        <v>937</v>
      </c>
      <c r="D111" s="119" t="s">
        <v>871</v>
      </c>
      <c r="E111" s="119" t="s">
        <v>236</v>
      </c>
      <c r="F111" s="120">
        <v>26.579450377999997</v>
      </c>
      <c r="G111" s="120">
        <v>11.659280579000001</v>
      </c>
      <c r="H111" s="75">
        <f t="shared" si="7"/>
        <v>1.2796818549742524</v>
      </c>
      <c r="I111" s="120">
        <v>62.019752619856497</v>
      </c>
      <c r="J111" s="120">
        <v>34.119600817220999</v>
      </c>
      <c r="K111" s="75">
        <f t="shared" si="5"/>
        <v>0.81771624328481618</v>
      </c>
      <c r="L111" s="75">
        <f t="shared" si="6"/>
        <v>2.3333722758688302</v>
      </c>
    </row>
    <row r="112" spans="1:12" x14ac:dyDescent="0.2">
      <c r="A112" s="119" t="s">
        <v>2288</v>
      </c>
      <c r="B112" s="60" t="s">
        <v>629</v>
      </c>
      <c r="C112" s="60" t="s">
        <v>937</v>
      </c>
      <c r="D112" s="119" t="s">
        <v>235</v>
      </c>
      <c r="E112" s="119" t="s">
        <v>236</v>
      </c>
      <c r="F112" s="120">
        <v>14.60267799</v>
      </c>
      <c r="G112" s="120">
        <v>10.287136224999999</v>
      </c>
      <c r="H112" s="75">
        <f t="shared" si="7"/>
        <v>0.41950856590314101</v>
      </c>
      <c r="I112" s="120">
        <v>61.997242159999999</v>
      </c>
      <c r="J112" s="120">
        <v>8.95275511</v>
      </c>
      <c r="K112" s="75">
        <f t="shared" si="5"/>
        <v>5.9249344361883249</v>
      </c>
      <c r="L112" s="75">
        <f t="shared" si="6"/>
        <v>4.2456077030840556</v>
      </c>
    </row>
    <row r="113" spans="1:12" x14ac:dyDescent="0.2">
      <c r="A113" s="119" t="s">
        <v>2849</v>
      </c>
      <c r="B113" s="60" t="s">
        <v>2850</v>
      </c>
      <c r="C113" s="60" t="s">
        <v>2042</v>
      </c>
      <c r="D113" s="119" t="s">
        <v>871</v>
      </c>
      <c r="E113" s="119" t="s">
        <v>1077</v>
      </c>
      <c r="F113" s="120">
        <v>1.2111996399999998</v>
      </c>
      <c r="G113" s="120">
        <v>0.92382819999999999</v>
      </c>
      <c r="H113" s="75"/>
      <c r="I113" s="120">
        <v>60.191206080000001</v>
      </c>
      <c r="J113" s="120">
        <v>16.381222448057802</v>
      </c>
      <c r="K113" s="75">
        <f t="shared" si="5"/>
        <v>2.6744025832538778</v>
      </c>
      <c r="L113" s="75">
        <f t="shared" si="6"/>
        <v>49.695528377138565</v>
      </c>
    </row>
    <row r="114" spans="1:12" x14ac:dyDescent="0.2">
      <c r="A114" s="119" t="s">
        <v>2107</v>
      </c>
      <c r="B114" s="119" t="s">
        <v>1469</v>
      </c>
      <c r="C114" s="119" t="s">
        <v>1027</v>
      </c>
      <c r="D114" s="119" t="s">
        <v>235</v>
      </c>
      <c r="E114" s="119" t="s">
        <v>236</v>
      </c>
      <c r="F114" s="120">
        <v>12.488303179999999</v>
      </c>
      <c r="G114" s="120">
        <v>3.6212202000000002</v>
      </c>
      <c r="H114" s="75">
        <f t="shared" ref="H114:H177" si="8">IF(ISERROR(F114/G114-1),"",IF((F114/G114-1)&gt;10000%,"",F114/G114-1))</f>
        <v>2.448645067206904</v>
      </c>
      <c r="I114" s="120">
        <v>59.906794429999998</v>
      </c>
      <c r="J114" s="120">
        <v>0</v>
      </c>
      <c r="K114" s="75" t="str">
        <f t="shared" si="5"/>
        <v/>
      </c>
      <c r="L114" s="75">
        <f t="shared" si="6"/>
        <v>4.7970323563204849</v>
      </c>
    </row>
    <row r="115" spans="1:12" x14ac:dyDescent="0.2">
      <c r="A115" s="119" t="s">
        <v>2330</v>
      </c>
      <c r="B115" s="60" t="s">
        <v>963</v>
      </c>
      <c r="C115" s="60" t="s">
        <v>937</v>
      </c>
      <c r="D115" s="119" t="s">
        <v>235</v>
      </c>
      <c r="E115" s="119" t="s">
        <v>236</v>
      </c>
      <c r="F115" s="120">
        <v>18.551484876</v>
      </c>
      <c r="G115" s="120">
        <v>13.922493312999999</v>
      </c>
      <c r="H115" s="75">
        <f t="shared" si="8"/>
        <v>0.3324829438903536</v>
      </c>
      <c r="I115" s="120">
        <v>58.771553609999998</v>
      </c>
      <c r="J115" s="120">
        <v>20.71756929</v>
      </c>
      <c r="K115" s="75">
        <f t="shared" si="5"/>
        <v>1.8367977337171486</v>
      </c>
      <c r="L115" s="75">
        <f t="shared" si="6"/>
        <v>3.1680242310971334</v>
      </c>
    </row>
    <row r="116" spans="1:12" x14ac:dyDescent="0.2">
      <c r="A116" s="119" t="s">
        <v>2608</v>
      </c>
      <c r="B116" s="60" t="s">
        <v>1697</v>
      </c>
      <c r="C116" s="60" t="s">
        <v>696</v>
      </c>
      <c r="D116" s="119" t="s">
        <v>235</v>
      </c>
      <c r="E116" s="119" t="s">
        <v>236</v>
      </c>
      <c r="F116" s="120">
        <v>10.422862293</v>
      </c>
      <c r="G116" s="120">
        <v>12.02379956</v>
      </c>
      <c r="H116" s="75">
        <f t="shared" si="8"/>
        <v>-0.13314736818516959</v>
      </c>
      <c r="I116" s="120">
        <v>57.403768360000001</v>
      </c>
      <c r="J116" s="120">
        <v>33.456731489999996</v>
      </c>
      <c r="K116" s="75">
        <f t="shared" si="5"/>
        <v>0.71576139698994878</v>
      </c>
      <c r="L116" s="75">
        <f t="shared" si="6"/>
        <v>5.5074860193204707</v>
      </c>
    </row>
    <row r="117" spans="1:12" x14ac:dyDescent="0.2">
      <c r="A117" s="119" t="s">
        <v>2287</v>
      </c>
      <c r="B117" s="60" t="s">
        <v>368</v>
      </c>
      <c r="C117" s="60" t="s">
        <v>696</v>
      </c>
      <c r="D117" s="119" t="s">
        <v>235</v>
      </c>
      <c r="E117" s="119" t="s">
        <v>236</v>
      </c>
      <c r="F117" s="120">
        <v>24.377271385</v>
      </c>
      <c r="G117" s="120">
        <v>29.456606666000003</v>
      </c>
      <c r="H117" s="75">
        <f t="shared" si="8"/>
        <v>-0.17243450131894433</v>
      </c>
      <c r="I117" s="120">
        <v>56.375159650000001</v>
      </c>
      <c r="J117" s="120">
        <v>52.368594960000003</v>
      </c>
      <c r="K117" s="75">
        <f t="shared" si="5"/>
        <v>7.6507011369319367E-2</v>
      </c>
      <c r="L117" s="75">
        <f t="shared" si="6"/>
        <v>2.3126115617964187</v>
      </c>
    </row>
    <row r="118" spans="1:12" x14ac:dyDescent="0.2">
      <c r="A118" s="119" t="s">
        <v>2698</v>
      </c>
      <c r="B118" s="119" t="s">
        <v>180</v>
      </c>
      <c r="C118" s="119" t="s">
        <v>938</v>
      </c>
      <c r="D118" s="119" t="s">
        <v>234</v>
      </c>
      <c r="E118" s="119" t="s">
        <v>1077</v>
      </c>
      <c r="F118" s="120">
        <v>102.20476157099999</v>
      </c>
      <c r="G118" s="120">
        <v>173.981328929</v>
      </c>
      <c r="H118" s="75">
        <f t="shared" si="8"/>
        <v>-0.41255327683633969</v>
      </c>
      <c r="I118" s="120">
        <v>56.2244502</v>
      </c>
      <c r="J118" s="120">
        <v>64.13310602</v>
      </c>
      <c r="K118" s="75">
        <f t="shared" si="5"/>
        <v>-0.12331627626975805</v>
      </c>
      <c r="L118" s="75">
        <f t="shared" si="6"/>
        <v>0.55011576110318294</v>
      </c>
    </row>
    <row r="119" spans="1:12" x14ac:dyDescent="0.2">
      <c r="A119" s="119" t="s">
        <v>2741</v>
      </c>
      <c r="B119" s="60" t="s">
        <v>2136</v>
      </c>
      <c r="C119" s="60" t="s">
        <v>938</v>
      </c>
      <c r="D119" s="119" t="s">
        <v>234</v>
      </c>
      <c r="E119" s="119" t="s">
        <v>236</v>
      </c>
      <c r="F119" s="120">
        <v>2.9830228599999997</v>
      </c>
      <c r="G119" s="120">
        <v>0.67488486000000003</v>
      </c>
      <c r="H119" s="75">
        <f t="shared" si="8"/>
        <v>3.4200470877358242</v>
      </c>
      <c r="I119" s="120">
        <v>56.104920319999998</v>
      </c>
      <c r="J119" s="120">
        <v>1.0110431</v>
      </c>
      <c r="K119" s="75">
        <f t="shared" si="5"/>
        <v>54.492115341076953</v>
      </c>
      <c r="L119" s="75">
        <f t="shared" si="6"/>
        <v>18.808075885814702</v>
      </c>
    </row>
    <row r="120" spans="1:12" x14ac:dyDescent="0.2">
      <c r="A120" s="119" t="s">
        <v>2554</v>
      </c>
      <c r="B120" s="60" t="s">
        <v>341</v>
      </c>
      <c r="C120" s="60" t="s">
        <v>932</v>
      </c>
      <c r="D120" s="119" t="s">
        <v>234</v>
      </c>
      <c r="E120" s="119" t="s">
        <v>1077</v>
      </c>
      <c r="F120" s="120">
        <v>12.806176417</v>
      </c>
      <c r="G120" s="120">
        <v>18.089209125999997</v>
      </c>
      <c r="H120" s="75">
        <f t="shared" si="8"/>
        <v>-0.29205437740263529</v>
      </c>
      <c r="I120" s="120">
        <v>55.108609739999999</v>
      </c>
      <c r="J120" s="120">
        <v>6.7076793700000001</v>
      </c>
      <c r="K120" s="75">
        <f t="shared" si="5"/>
        <v>7.2157489498488054</v>
      </c>
      <c r="L120" s="75">
        <f t="shared" si="6"/>
        <v>4.3032836613779724</v>
      </c>
    </row>
    <row r="121" spans="1:12" x14ac:dyDescent="0.2">
      <c r="A121" s="119" t="s">
        <v>2016</v>
      </c>
      <c r="B121" s="60" t="s">
        <v>30</v>
      </c>
      <c r="C121" s="60" t="s">
        <v>2003</v>
      </c>
      <c r="D121" s="119" t="s">
        <v>235</v>
      </c>
      <c r="E121" s="119" t="s">
        <v>236</v>
      </c>
      <c r="F121" s="120">
        <v>1.04915358</v>
      </c>
      <c r="G121" s="120">
        <v>0.78661515999999998</v>
      </c>
      <c r="H121" s="75">
        <f t="shared" si="8"/>
        <v>0.33375713226782966</v>
      </c>
      <c r="I121" s="120">
        <v>54.982913580000002</v>
      </c>
      <c r="J121" s="120">
        <v>3.2579675899999998</v>
      </c>
      <c r="K121" s="75">
        <f t="shared" si="5"/>
        <v>15.876445839659198</v>
      </c>
      <c r="L121" s="75">
        <f t="shared" si="6"/>
        <v>52.406925571373449</v>
      </c>
    </row>
    <row r="122" spans="1:12" x14ac:dyDescent="0.2">
      <c r="A122" s="119" t="s">
        <v>2425</v>
      </c>
      <c r="B122" s="60" t="s">
        <v>1293</v>
      </c>
      <c r="C122" s="60" t="s">
        <v>934</v>
      </c>
      <c r="D122" s="119" t="s">
        <v>234</v>
      </c>
      <c r="E122" s="119" t="s">
        <v>1077</v>
      </c>
      <c r="F122" s="120">
        <v>6.1749083600000008</v>
      </c>
      <c r="G122" s="120">
        <v>9.5775339600000002</v>
      </c>
      <c r="H122" s="75">
        <f t="shared" si="8"/>
        <v>-0.3552715776535863</v>
      </c>
      <c r="I122" s="120">
        <v>54.381551642185002</v>
      </c>
      <c r="J122" s="120">
        <v>37.777163618821803</v>
      </c>
      <c r="K122" s="75">
        <f t="shared" si="5"/>
        <v>0.43953506385244756</v>
      </c>
      <c r="L122" s="75">
        <f t="shared" si="6"/>
        <v>8.8068597089568783</v>
      </c>
    </row>
    <row r="123" spans="1:12" x14ac:dyDescent="0.2">
      <c r="A123" s="119" t="s">
        <v>1856</v>
      </c>
      <c r="B123" s="60" t="s">
        <v>999</v>
      </c>
      <c r="C123" s="60" t="s">
        <v>937</v>
      </c>
      <c r="D123" s="119" t="s">
        <v>871</v>
      </c>
      <c r="E123" s="119" t="s">
        <v>236</v>
      </c>
      <c r="F123" s="120">
        <v>19.681020443999998</v>
      </c>
      <c r="G123" s="120">
        <v>27.982185863000002</v>
      </c>
      <c r="H123" s="75">
        <f t="shared" si="8"/>
        <v>-0.29665893363878992</v>
      </c>
      <c r="I123" s="120">
        <v>53.760278939999999</v>
      </c>
      <c r="J123" s="120">
        <v>74.673315674454997</v>
      </c>
      <c r="K123" s="75">
        <f t="shared" si="5"/>
        <v>-0.28006037425239361</v>
      </c>
      <c r="L123" s="75">
        <f t="shared" si="6"/>
        <v>2.7315798534414655</v>
      </c>
    </row>
    <row r="124" spans="1:12" x14ac:dyDescent="0.2">
      <c r="A124" s="119" t="s">
        <v>2919</v>
      </c>
      <c r="B124" s="60" t="s">
        <v>1063</v>
      </c>
      <c r="C124" s="60" t="s">
        <v>696</v>
      </c>
      <c r="D124" s="119" t="s">
        <v>234</v>
      </c>
      <c r="E124" s="119" t="s">
        <v>1077</v>
      </c>
      <c r="F124" s="120">
        <v>3.7224691400000003</v>
      </c>
      <c r="G124" s="120">
        <v>6.443593495</v>
      </c>
      <c r="H124" s="75">
        <f t="shared" si="8"/>
        <v>-0.4222991964206767</v>
      </c>
      <c r="I124" s="120">
        <v>53.325860290000001</v>
      </c>
      <c r="J124" s="120">
        <v>103.621941667047</v>
      </c>
      <c r="K124" s="75">
        <f t="shared" si="5"/>
        <v>-0.48538061117071063</v>
      </c>
      <c r="L124" s="75">
        <f t="shared" si="6"/>
        <v>14.325400234211209</v>
      </c>
    </row>
    <row r="125" spans="1:12" x14ac:dyDescent="0.2">
      <c r="A125" s="119" t="s">
        <v>2704</v>
      </c>
      <c r="B125" s="60" t="s">
        <v>241</v>
      </c>
      <c r="C125" s="60" t="s">
        <v>938</v>
      </c>
      <c r="D125" s="119" t="s">
        <v>234</v>
      </c>
      <c r="E125" s="119" t="s">
        <v>1077</v>
      </c>
      <c r="F125" s="120">
        <v>24.294581633</v>
      </c>
      <c r="G125" s="120">
        <v>17.999404364</v>
      </c>
      <c r="H125" s="75">
        <f t="shared" si="8"/>
        <v>0.34974364382805745</v>
      </c>
      <c r="I125" s="120">
        <v>52.960269770000004</v>
      </c>
      <c r="J125" s="120">
        <v>41.243815590000004</v>
      </c>
      <c r="K125" s="75">
        <f t="shared" si="5"/>
        <v>0.28407784324495866</v>
      </c>
      <c r="L125" s="75">
        <f t="shared" si="6"/>
        <v>2.1799210445370507</v>
      </c>
    </row>
    <row r="126" spans="1:12" x14ac:dyDescent="0.2">
      <c r="A126" s="119" t="s">
        <v>1896</v>
      </c>
      <c r="B126" s="60" t="s">
        <v>381</v>
      </c>
      <c r="C126" s="60" t="s">
        <v>937</v>
      </c>
      <c r="D126" s="119" t="s">
        <v>871</v>
      </c>
      <c r="E126" s="119" t="s">
        <v>236</v>
      </c>
      <c r="F126" s="120">
        <v>14.260617482000001</v>
      </c>
      <c r="G126" s="120">
        <v>4.2549403729999993</v>
      </c>
      <c r="H126" s="75">
        <f t="shared" si="8"/>
        <v>2.3515434370106982</v>
      </c>
      <c r="I126" s="120">
        <v>52.745469627223997</v>
      </c>
      <c r="J126" s="120">
        <v>10.212387039999999</v>
      </c>
      <c r="K126" s="75">
        <f t="shared" si="5"/>
        <v>4.1648521957334665</v>
      </c>
      <c r="L126" s="75">
        <f t="shared" si="6"/>
        <v>3.6986806282266702</v>
      </c>
    </row>
    <row r="127" spans="1:12" x14ac:dyDescent="0.2">
      <c r="A127" s="119" t="s">
        <v>1766</v>
      </c>
      <c r="B127" s="60" t="s">
        <v>140</v>
      </c>
      <c r="C127" s="60" t="s">
        <v>696</v>
      </c>
      <c r="D127" s="119" t="s">
        <v>234</v>
      </c>
      <c r="E127" s="119" t="s">
        <v>1077</v>
      </c>
      <c r="F127" s="120">
        <v>15.601894017999999</v>
      </c>
      <c r="G127" s="120">
        <v>6.9319011459999995</v>
      </c>
      <c r="H127" s="75">
        <f t="shared" si="8"/>
        <v>1.2507381004708864</v>
      </c>
      <c r="I127" s="120">
        <v>52.46612725</v>
      </c>
      <c r="J127" s="120">
        <v>20.491301180000001</v>
      </c>
      <c r="K127" s="75">
        <f t="shared" si="5"/>
        <v>1.5604097460247273</v>
      </c>
      <c r="L127" s="75">
        <f t="shared" si="6"/>
        <v>3.3628050023586566</v>
      </c>
    </row>
    <row r="128" spans="1:12" x14ac:dyDescent="0.2">
      <c r="A128" s="119" t="s">
        <v>2413</v>
      </c>
      <c r="B128" s="60" t="s">
        <v>316</v>
      </c>
      <c r="C128" s="60" t="s">
        <v>934</v>
      </c>
      <c r="D128" s="119" t="s">
        <v>234</v>
      </c>
      <c r="E128" s="119" t="s">
        <v>1077</v>
      </c>
      <c r="F128" s="120">
        <v>1.49935157</v>
      </c>
      <c r="G128" s="120">
        <v>1.596195</v>
      </c>
      <c r="H128" s="75">
        <f t="shared" si="8"/>
        <v>-6.0671427989688054E-2</v>
      </c>
      <c r="I128" s="120">
        <v>52.308449704716502</v>
      </c>
      <c r="J128" s="120">
        <v>0.18361576999999998</v>
      </c>
      <c r="K128" s="75" t="str">
        <f t="shared" si="5"/>
        <v/>
      </c>
      <c r="L128" s="75">
        <f t="shared" si="6"/>
        <v>34.887381152851631</v>
      </c>
    </row>
    <row r="129" spans="1:12" x14ac:dyDescent="0.2">
      <c r="A129" s="119" t="s">
        <v>2502</v>
      </c>
      <c r="B129" s="60" t="s">
        <v>20</v>
      </c>
      <c r="C129" s="60" t="s">
        <v>934</v>
      </c>
      <c r="D129" s="119" t="s">
        <v>234</v>
      </c>
      <c r="E129" s="119" t="s">
        <v>1077</v>
      </c>
      <c r="F129" s="120">
        <v>2.5901512000000002</v>
      </c>
      <c r="G129" s="120">
        <v>8.0576019999999998E-2</v>
      </c>
      <c r="H129" s="75">
        <f t="shared" si="8"/>
        <v>31.145434832844813</v>
      </c>
      <c r="I129" s="120">
        <v>51.817415959999998</v>
      </c>
      <c r="J129" s="120">
        <v>113.67165772</v>
      </c>
      <c r="K129" s="75">
        <f t="shared" si="5"/>
        <v>-0.54414832158392135</v>
      </c>
      <c r="L129" s="75">
        <f t="shared" si="6"/>
        <v>20.005556416938127</v>
      </c>
    </row>
    <row r="130" spans="1:12" x14ac:dyDescent="0.2">
      <c r="A130" s="119" t="s">
        <v>2254</v>
      </c>
      <c r="B130" s="60" t="s">
        <v>456</v>
      </c>
      <c r="C130" s="60" t="s">
        <v>933</v>
      </c>
      <c r="D130" s="119" t="s">
        <v>234</v>
      </c>
      <c r="E130" s="119" t="s">
        <v>1077</v>
      </c>
      <c r="F130" s="120">
        <v>3.4175149600000001</v>
      </c>
      <c r="G130" s="120">
        <v>8.3799149530000001</v>
      </c>
      <c r="H130" s="75">
        <f t="shared" si="8"/>
        <v>-0.59217784677199692</v>
      </c>
      <c r="I130" s="120">
        <v>50.491597609999999</v>
      </c>
      <c r="J130" s="120">
        <v>23.859340679999999</v>
      </c>
      <c r="K130" s="75">
        <f t="shared" si="5"/>
        <v>1.1162193158306501</v>
      </c>
      <c r="L130" s="75">
        <f t="shared" si="6"/>
        <v>14.774360376172281</v>
      </c>
    </row>
    <row r="131" spans="1:12" x14ac:dyDescent="0.2">
      <c r="A131" s="119" t="s">
        <v>1785</v>
      </c>
      <c r="B131" s="60" t="s">
        <v>576</v>
      </c>
      <c r="C131" s="60" t="s">
        <v>696</v>
      </c>
      <c r="D131" s="119" t="s">
        <v>234</v>
      </c>
      <c r="E131" s="119" t="s">
        <v>1077</v>
      </c>
      <c r="F131" s="120">
        <v>19.696478578000001</v>
      </c>
      <c r="G131" s="120">
        <v>44.036036792000004</v>
      </c>
      <c r="H131" s="75">
        <f t="shared" si="8"/>
        <v>-0.5527190907066768</v>
      </c>
      <c r="I131" s="120">
        <v>49.61071372</v>
      </c>
      <c r="J131" s="120">
        <v>132.52041285999999</v>
      </c>
      <c r="K131" s="75">
        <f t="shared" si="5"/>
        <v>-0.62563719317407496</v>
      </c>
      <c r="L131" s="75">
        <f t="shared" si="6"/>
        <v>2.5187605755788618</v>
      </c>
    </row>
    <row r="132" spans="1:12" x14ac:dyDescent="0.2">
      <c r="A132" s="119" t="s">
        <v>1858</v>
      </c>
      <c r="B132" s="60" t="s">
        <v>37</v>
      </c>
      <c r="C132" s="60" t="s">
        <v>937</v>
      </c>
      <c r="D132" s="119" t="s">
        <v>871</v>
      </c>
      <c r="E132" s="119" t="s">
        <v>236</v>
      </c>
      <c r="F132" s="120">
        <v>20.868749015000002</v>
      </c>
      <c r="G132" s="120">
        <v>20.464533728999999</v>
      </c>
      <c r="H132" s="75">
        <f t="shared" si="8"/>
        <v>1.9751990998319036E-2</v>
      </c>
      <c r="I132" s="120">
        <v>49.606836590893252</v>
      </c>
      <c r="J132" s="120">
        <v>35.145004909999997</v>
      </c>
      <c r="K132" s="75">
        <f t="shared" si="5"/>
        <v>0.41149038726633824</v>
      </c>
      <c r="L132" s="75">
        <f t="shared" si="6"/>
        <v>2.3770872204767493</v>
      </c>
    </row>
    <row r="133" spans="1:12" x14ac:dyDescent="0.2">
      <c r="A133" s="119" t="s">
        <v>2726</v>
      </c>
      <c r="B133" s="60" t="s">
        <v>619</v>
      </c>
      <c r="C133" s="60" t="s">
        <v>938</v>
      </c>
      <c r="D133" s="119" t="s">
        <v>234</v>
      </c>
      <c r="E133" s="119" t="s">
        <v>1077</v>
      </c>
      <c r="F133" s="120">
        <v>7.8802029239999998</v>
      </c>
      <c r="G133" s="120">
        <v>1.9171088119999999</v>
      </c>
      <c r="H133" s="75">
        <f t="shared" si="8"/>
        <v>3.1104620012565043</v>
      </c>
      <c r="I133" s="120">
        <v>49.399883819999999</v>
      </c>
      <c r="J133" s="120">
        <v>2.6300539999999999</v>
      </c>
      <c r="K133" s="75">
        <f t="shared" si="5"/>
        <v>17.782840131799574</v>
      </c>
      <c r="L133" s="75">
        <f t="shared" si="6"/>
        <v>6.2688593550741407</v>
      </c>
    </row>
    <row r="134" spans="1:12" x14ac:dyDescent="0.2">
      <c r="A134" s="119" t="s">
        <v>2412</v>
      </c>
      <c r="B134" s="60" t="s">
        <v>946</v>
      </c>
      <c r="C134" s="60" t="s">
        <v>696</v>
      </c>
      <c r="D134" s="119" t="s">
        <v>871</v>
      </c>
      <c r="E134" s="119" t="s">
        <v>1077</v>
      </c>
      <c r="F134" s="120">
        <v>7.8838702510000003</v>
      </c>
      <c r="G134" s="120">
        <v>10.76700593</v>
      </c>
      <c r="H134" s="75">
        <f t="shared" si="8"/>
        <v>-0.2677750618643896</v>
      </c>
      <c r="I134" s="120">
        <v>49.399836469999997</v>
      </c>
      <c r="J134" s="120">
        <v>13.760731380000001</v>
      </c>
      <c r="K134" s="75">
        <f t="shared" si="5"/>
        <v>2.5899135813230294</v>
      </c>
      <c r="L134" s="75">
        <f t="shared" si="6"/>
        <v>6.2659372741115389</v>
      </c>
    </row>
    <row r="135" spans="1:12" x14ac:dyDescent="0.2">
      <c r="A135" s="119" t="s">
        <v>1706</v>
      </c>
      <c r="B135" s="60" t="s">
        <v>876</v>
      </c>
      <c r="C135" s="60" t="s">
        <v>169</v>
      </c>
      <c r="D135" s="119" t="s">
        <v>871</v>
      </c>
      <c r="E135" s="119" t="s">
        <v>236</v>
      </c>
      <c r="F135" s="120">
        <v>5.6549775760000003</v>
      </c>
      <c r="G135" s="120">
        <v>6.3141951500000006</v>
      </c>
      <c r="H135" s="75">
        <f t="shared" si="8"/>
        <v>-0.10440247067751784</v>
      </c>
      <c r="I135" s="120">
        <v>49.307589362875497</v>
      </c>
      <c r="J135" s="120">
        <v>77.1761557802445</v>
      </c>
      <c r="K135" s="75">
        <f t="shared" ref="K135:K198" si="9">IF(ISERROR(I135/J135-1),"",IF((I135/J135-1)&gt;10000%,"",I135/J135-1))</f>
        <v>-0.36110332440920545</v>
      </c>
      <c r="L135" s="75">
        <f t="shared" ref="L135:L198" si="10">IF(ISERROR(I135/F135),"",IF(I135/F135&gt;10000%,"",I135/F135))</f>
        <v>8.7193253554424874</v>
      </c>
    </row>
    <row r="136" spans="1:12" x14ac:dyDescent="0.2">
      <c r="A136" s="119" t="s">
        <v>1905</v>
      </c>
      <c r="B136" s="60" t="s">
        <v>1036</v>
      </c>
      <c r="C136" s="60" t="s">
        <v>1030</v>
      </c>
      <c r="D136" s="119" t="s">
        <v>234</v>
      </c>
      <c r="E136" s="119" t="s">
        <v>1077</v>
      </c>
      <c r="F136" s="120">
        <v>1.0060969</v>
      </c>
      <c r="G136" s="120">
        <v>1.2092697400000001</v>
      </c>
      <c r="H136" s="75">
        <f t="shared" si="8"/>
        <v>-0.16801283723514004</v>
      </c>
      <c r="I136" s="120">
        <v>48.377662389999998</v>
      </c>
      <c r="J136" s="120">
        <v>7.0639949599999996</v>
      </c>
      <c r="K136" s="75">
        <f t="shared" si="9"/>
        <v>5.8484848395191946</v>
      </c>
      <c r="L136" s="75">
        <f t="shared" si="10"/>
        <v>48.084496026177995</v>
      </c>
    </row>
    <row r="137" spans="1:12" x14ac:dyDescent="0.2">
      <c r="A137" s="119" t="s">
        <v>2450</v>
      </c>
      <c r="B137" s="60" t="s">
        <v>254</v>
      </c>
      <c r="C137" s="60" t="s">
        <v>934</v>
      </c>
      <c r="D137" s="119" t="s">
        <v>234</v>
      </c>
      <c r="E137" s="119" t="s">
        <v>1077</v>
      </c>
      <c r="F137" s="120">
        <v>0.94815167</v>
      </c>
      <c r="G137" s="120">
        <v>0.29389535</v>
      </c>
      <c r="H137" s="75">
        <f t="shared" si="8"/>
        <v>2.2261540374830702</v>
      </c>
      <c r="I137" s="120">
        <v>48.209056220000001</v>
      </c>
      <c r="J137" s="120">
        <v>19.252293379999998</v>
      </c>
      <c r="K137" s="75">
        <f t="shared" si="9"/>
        <v>1.5040682306494131</v>
      </c>
      <c r="L137" s="75">
        <f t="shared" si="10"/>
        <v>50.845300119547332</v>
      </c>
    </row>
    <row r="138" spans="1:12" x14ac:dyDescent="0.2">
      <c r="A138" s="119" t="s">
        <v>2366</v>
      </c>
      <c r="B138" s="119" t="s">
        <v>973</v>
      </c>
      <c r="C138" s="119" t="s">
        <v>937</v>
      </c>
      <c r="D138" s="119" t="s">
        <v>235</v>
      </c>
      <c r="E138" s="119" t="s">
        <v>236</v>
      </c>
      <c r="F138" s="120">
        <v>24.959233496</v>
      </c>
      <c r="G138" s="120">
        <v>24.02632925</v>
      </c>
      <c r="H138" s="75">
        <f t="shared" si="8"/>
        <v>3.8828413458123157E-2</v>
      </c>
      <c r="I138" s="120">
        <v>48.033232030000001</v>
      </c>
      <c r="J138" s="120">
        <v>12.553490119999999</v>
      </c>
      <c r="K138" s="75">
        <f t="shared" si="9"/>
        <v>2.8262850865254041</v>
      </c>
      <c r="L138" s="75">
        <f t="shared" si="10"/>
        <v>1.9244674335731453</v>
      </c>
    </row>
    <row r="139" spans="1:12" x14ac:dyDescent="0.2">
      <c r="A139" s="119" t="s">
        <v>2833</v>
      </c>
      <c r="B139" s="60" t="s">
        <v>588</v>
      </c>
      <c r="C139" s="60" t="s">
        <v>936</v>
      </c>
      <c r="D139" s="119" t="s">
        <v>234</v>
      </c>
      <c r="E139" s="119" t="s">
        <v>1077</v>
      </c>
      <c r="F139" s="120">
        <v>36.506392902999998</v>
      </c>
      <c r="G139" s="120">
        <v>72.322568931999996</v>
      </c>
      <c r="H139" s="75">
        <f t="shared" si="8"/>
        <v>-0.49522820549523783</v>
      </c>
      <c r="I139" s="120">
        <v>47.892201239999999</v>
      </c>
      <c r="J139" s="120">
        <v>41.823530249999997</v>
      </c>
      <c r="K139" s="75">
        <f t="shared" si="9"/>
        <v>0.14510183510871855</v>
      </c>
      <c r="L139" s="75">
        <f t="shared" si="10"/>
        <v>1.3118853283383236</v>
      </c>
    </row>
    <row r="140" spans="1:12" x14ac:dyDescent="0.2">
      <c r="A140" s="119" t="s">
        <v>1746</v>
      </c>
      <c r="B140" s="119" t="s">
        <v>188</v>
      </c>
      <c r="C140" s="119" t="s">
        <v>696</v>
      </c>
      <c r="D140" s="119" t="s">
        <v>234</v>
      </c>
      <c r="E140" s="119" t="s">
        <v>236</v>
      </c>
      <c r="F140" s="120">
        <v>6.9312733099999999</v>
      </c>
      <c r="G140" s="120">
        <v>1.27814855</v>
      </c>
      <c r="H140" s="75">
        <f t="shared" si="8"/>
        <v>4.4229012034634003</v>
      </c>
      <c r="I140" s="120">
        <v>47.863405200000003</v>
      </c>
      <c r="J140" s="120">
        <v>74.110476379999994</v>
      </c>
      <c r="K140" s="75">
        <f t="shared" si="9"/>
        <v>-0.35416141498563114</v>
      </c>
      <c r="L140" s="75">
        <f t="shared" si="10"/>
        <v>6.9054274819816621</v>
      </c>
    </row>
    <row r="141" spans="1:12" x14ac:dyDescent="0.2">
      <c r="A141" s="119" t="s">
        <v>1906</v>
      </c>
      <c r="B141" s="60" t="s">
        <v>1663</v>
      </c>
      <c r="C141" s="60" t="s">
        <v>937</v>
      </c>
      <c r="D141" s="119" t="s">
        <v>871</v>
      </c>
      <c r="E141" s="119" t="s">
        <v>236</v>
      </c>
      <c r="F141" s="120">
        <v>0.7026789200000001</v>
      </c>
      <c r="G141" s="120">
        <v>3.1379499999999998E-2</v>
      </c>
      <c r="H141" s="75">
        <f t="shared" si="8"/>
        <v>21.392929141637062</v>
      </c>
      <c r="I141" s="120">
        <v>47.81054752</v>
      </c>
      <c r="J141" s="120">
        <v>0.11113300999999999</v>
      </c>
      <c r="K141" s="75" t="str">
        <f t="shared" si="9"/>
        <v/>
      </c>
      <c r="L141" s="75">
        <f t="shared" si="10"/>
        <v>68.040389656203146</v>
      </c>
    </row>
    <row r="142" spans="1:12" x14ac:dyDescent="0.2">
      <c r="A142" s="119" t="s">
        <v>2612</v>
      </c>
      <c r="B142" s="60" t="s">
        <v>950</v>
      </c>
      <c r="C142" s="60" t="s">
        <v>696</v>
      </c>
      <c r="D142" s="119" t="s">
        <v>235</v>
      </c>
      <c r="E142" s="119" t="s">
        <v>1077</v>
      </c>
      <c r="F142" s="120">
        <v>6.52529337</v>
      </c>
      <c r="G142" s="120">
        <v>18.069214946999999</v>
      </c>
      <c r="H142" s="75">
        <f t="shared" si="8"/>
        <v>-0.63887233678166067</v>
      </c>
      <c r="I142" s="120">
        <v>47.065082546303699</v>
      </c>
      <c r="J142" s="120">
        <v>26.663228642568949</v>
      </c>
      <c r="K142" s="75">
        <f t="shared" si="9"/>
        <v>0.76516817138800453</v>
      </c>
      <c r="L142" s="75">
        <f t="shared" si="10"/>
        <v>7.212715180390993</v>
      </c>
    </row>
    <row r="143" spans="1:12" x14ac:dyDescent="0.2">
      <c r="A143" s="119" t="s">
        <v>2706</v>
      </c>
      <c r="B143" s="119" t="s">
        <v>557</v>
      </c>
      <c r="C143" s="119" t="s">
        <v>938</v>
      </c>
      <c r="D143" s="119" t="s">
        <v>235</v>
      </c>
      <c r="E143" s="119" t="s">
        <v>1077</v>
      </c>
      <c r="F143" s="120">
        <v>37.349122250000001</v>
      </c>
      <c r="G143" s="120">
        <v>47.217301483</v>
      </c>
      <c r="H143" s="75">
        <f t="shared" si="8"/>
        <v>-0.20899498537740269</v>
      </c>
      <c r="I143" s="120">
        <v>46.986120590000006</v>
      </c>
      <c r="J143" s="120">
        <v>79.278729589999998</v>
      </c>
      <c r="K143" s="75">
        <f t="shared" si="9"/>
        <v>-0.40733005141486645</v>
      </c>
      <c r="L143" s="75">
        <f t="shared" si="10"/>
        <v>1.2580247609433446</v>
      </c>
    </row>
    <row r="144" spans="1:12" x14ac:dyDescent="0.2">
      <c r="A144" s="119" t="s">
        <v>1761</v>
      </c>
      <c r="B144" s="60" t="s">
        <v>141</v>
      </c>
      <c r="C144" s="60" t="s">
        <v>696</v>
      </c>
      <c r="D144" s="119" t="s">
        <v>234</v>
      </c>
      <c r="E144" s="119" t="s">
        <v>1077</v>
      </c>
      <c r="F144" s="120">
        <v>12.267138861999999</v>
      </c>
      <c r="G144" s="120">
        <v>1.561878146</v>
      </c>
      <c r="H144" s="75">
        <f t="shared" si="8"/>
        <v>6.8540946958098994</v>
      </c>
      <c r="I144" s="120">
        <v>46.63264015</v>
      </c>
      <c r="J144" s="120">
        <v>5.8882669700000001</v>
      </c>
      <c r="K144" s="75">
        <f t="shared" si="9"/>
        <v>6.9195865927254312</v>
      </c>
      <c r="L144" s="75">
        <f t="shared" si="10"/>
        <v>3.8014275924155592</v>
      </c>
    </row>
    <row r="145" spans="1:12" x14ac:dyDescent="0.2">
      <c r="A145" s="119" t="s">
        <v>1849</v>
      </c>
      <c r="B145" s="60" t="s">
        <v>1000</v>
      </c>
      <c r="C145" s="60" t="s">
        <v>937</v>
      </c>
      <c r="D145" s="119" t="s">
        <v>871</v>
      </c>
      <c r="E145" s="119" t="s">
        <v>236</v>
      </c>
      <c r="F145" s="120">
        <v>28.478951903999999</v>
      </c>
      <c r="G145" s="120">
        <v>14.958250487999999</v>
      </c>
      <c r="H145" s="75">
        <f t="shared" si="8"/>
        <v>0.90389590860553848</v>
      </c>
      <c r="I145" s="120">
        <v>46.616805715682347</v>
      </c>
      <c r="J145" s="120">
        <v>39.373434186293103</v>
      </c>
      <c r="K145" s="75">
        <f t="shared" si="9"/>
        <v>0.18396595773479274</v>
      </c>
      <c r="L145" s="75">
        <f t="shared" si="10"/>
        <v>1.6368862826421222</v>
      </c>
    </row>
    <row r="146" spans="1:12" x14ac:dyDescent="0.2">
      <c r="A146" s="119" t="s">
        <v>2347</v>
      </c>
      <c r="B146" s="119" t="s">
        <v>1695</v>
      </c>
      <c r="C146" s="119" t="s">
        <v>696</v>
      </c>
      <c r="D146" s="119" t="s">
        <v>235</v>
      </c>
      <c r="E146" s="119" t="s">
        <v>236</v>
      </c>
      <c r="F146" s="120">
        <v>16.574502795000001</v>
      </c>
      <c r="G146" s="120">
        <v>27.810479321999999</v>
      </c>
      <c r="H146" s="75">
        <f t="shared" si="8"/>
        <v>-0.40401952073194114</v>
      </c>
      <c r="I146" s="120">
        <v>46.575393040000002</v>
      </c>
      <c r="J146" s="120">
        <v>62.080703669999998</v>
      </c>
      <c r="K146" s="75">
        <f t="shared" si="9"/>
        <v>-0.2497605489850917</v>
      </c>
      <c r="L146" s="75">
        <f t="shared" si="10"/>
        <v>2.8100627582053508</v>
      </c>
    </row>
    <row r="147" spans="1:12" x14ac:dyDescent="0.2">
      <c r="A147" s="119" t="s">
        <v>2834</v>
      </c>
      <c r="B147" s="60" t="s">
        <v>589</v>
      </c>
      <c r="C147" s="60" t="s">
        <v>936</v>
      </c>
      <c r="D147" s="119" t="s">
        <v>234</v>
      </c>
      <c r="E147" s="119" t="s">
        <v>1077</v>
      </c>
      <c r="F147" s="120">
        <v>54.955948849999999</v>
      </c>
      <c r="G147" s="120">
        <v>61.843174112999996</v>
      </c>
      <c r="H147" s="75">
        <f t="shared" si="8"/>
        <v>-0.11136597307272167</v>
      </c>
      <c r="I147" s="120">
        <v>46.551207340000005</v>
      </c>
      <c r="J147" s="120">
        <v>68.526286189999993</v>
      </c>
      <c r="K147" s="75">
        <f t="shared" si="9"/>
        <v>-0.32068101267111715</v>
      </c>
      <c r="L147" s="75">
        <f t="shared" si="10"/>
        <v>0.84706402699113814</v>
      </c>
    </row>
    <row r="148" spans="1:12" x14ac:dyDescent="0.2">
      <c r="A148" s="119" t="s">
        <v>2331</v>
      </c>
      <c r="B148" s="60" t="s">
        <v>966</v>
      </c>
      <c r="C148" s="60" t="s">
        <v>937</v>
      </c>
      <c r="D148" s="119" t="s">
        <v>235</v>
      </c>
      <c r="E148" s="119" t="s">
        <v>236</v>
      </c>
      <c r="F148" s="120">
        <v>10.011016344</v>
      </c>
      <c r="G148" s="120">
        <v>18.718193802000002</v>
      </c>
      <c r="H148" s="75">
        <f t="shared" si="8"/>
        <v>-0.46517188304085499</v>
      </c>
      <c r="I148" s="120">
        <v>45.73076193</v>
      </c>
      <c r="J148" s="120">
        <v>30.926076309999999</v>
      </c>
      <c r="K148" s="75">
        <f t="shared" si="9"/>
        <v>0.47871205747535717</v>
      </c>
      <c r="L148" s="75">
        <f t="shared" si="10"/>
        <v>4.5680438787224897</v>
      </c>
    </row>
    <row r="149" spans="1:12" x14ac:dyDescent="0.2">
      <c r="A149" s="119" t="s">
        <v>2327</v>
      </c>
      <c r="B149" s="60" t="s">
        <v>449</v>
      </c>
      <c r="C149" s="60" t="s">
        <v>937</v>
      </c>
      <c r="D149" s="119" t="s">
        <v>235</v>
      </c>
      <c r="E149" s="119" t="s">
        <v>236</v>
      </c>
      <c r="F149" s="120">
        <v>13.781927762</v>
      </c>
      <c r="G149" s="120">
        <v>15.196988723999999</v>
      </c>
      <c r="H149" s="75">
        <f t="shared" si="8"/>
        <v>-9.311456287160691E-2</v>
      </c>
      <c r="I149" s="120">
        <v>44.93591945</v>
      </c>
      <c r="J149" s="120">
        <v>33.081244220000002</v>
      </c>
      <c r="K149" s="75">
        <f t="shared" si="9"/>
        <v>0.35835034351074957</v>
      </c>
      <c r="L149" s="75">
        <f t="shared" si="10"/>
        <v>3.2604959354016385</v>
      </c>
    </row>
    <row r="150" spans="1:12" x14ac:dyDescent="0.2">
      <c r="A150" s="119" t="s">
        <v>1887</v>
      </c>
      <c r="B150" s="60" t="s">
        <v>384</v>
      </c>
      <c r="C150" s="60" t="s">
        <v>937</v>
      </c>
      <c r="D150" s="119" t="s">
        <v>235</v>
      </c>
      <c r="E150" s="119" t="s">
        <v>236</v>
      </c>
      <c r="F150" s="120">
        <v>13.378079575999999</v>
      </c>
      <c r="G150" s="120">
        <v>10.078534072</v>
      </c>
      <c r="H150" s="75">
        <f t="shared" si="8"/>
        <v>0.32738347466292117</v>
      </c>
      <c r="I150" s="120">
        <v>44.592642689119948</v>
      </c>
      <c r="J150" s="120">
        <v>28.0276242328721</v>
      </c>
      <c r="K150" s="75">
        <f t="shared" si="9"/>
        <v>0.59102470900190052</v>
      </c>
      <c r="L150" s="75">
        <f t="shared" si="10"/>
        <v>3.3332618808097267</v>
      </c>
    </row>
    <row r="151" spans="1:12" x14ac:dyDescent="0.2">
      <c r="A151" s="119" t="s">
        <v>2033</v>
      </c>
      <c r="B151" s="60" t="s">
        <v>2034</v>
      </c>
      <c r="C151" s="60" t="s">
        <v>169</v>
      </c>
      <c r="D151" s="119" t="s">
        <v>871</v>
      </c>
      <c r="E151" s="119" t="s">
        <v>236</v>
      </c>
      <c r="F151" s="120">
        <v>3.3637700399999999</v>
      </c>
      <c r="G151" s="120">
        <v>3.8539885200000001</v>
      </c>
      <c r="H151" s="75">
        <f t="shared" si="8"/>
        <v>-0.1271977011493538</v>
      </c>
      <c r="I151" s="120">
        <v>44.31906686</v>
      </c>
      <c r="J151" s="120">
        <v>24.83861538</v>
      </c>
      <c r="K151" s="75">
        <f t="shared" si="9"/>
        <v>0.78428089416311098</v>
      </c>
      <c r="L151" s="75">
        <f t="shared" si="10"/>
        <v>13.175415183851271</v>
      </c>
    </row>
    <row r="152" spans="1:12" x14ac:dyDescent="0.2">
      <c r="A152" s="119" t="s">
        <v>2170</v>
      </c>
      <c r="B152" s="60" t="s">
        <v>1648</v>
      </c>
      <c r="C152" s="60" t="s">
        <v>1027</v>
      </c>
      <c r="D152" s="119" t="s">
        <v>235</v>
      </c>
      <c r="E152" s="119" t="s">
        <v>236</v>
      </c>
      <c r="F152" s="120">
        <v>1.7059917499999999</v>
      </c>
      <c r="G152" s="120">
        <v>0.34094025999999999</v>
      </c>
      <c r="H152" s="75">
        <f t="shared" si="8"/>
        <v>4.0037849739423557</v>
      </c>
      <c r="I152" s="120">
        <v>43.984883236683451</v>
      </c>
      <c r="J152" s="120">
        <v>39.446289102835401</v>
      </c>
      <c r="K152" s="75">
        <f t="shared" si="9"/>
        <v>0.11505756909138043</v>
      </c>
      <c r="L152" s="75">
        <f t="shared" si="10"/>
        <v>25.782588477748181</v>
      </c>
    </row>
    <row r="153" spans="1:12" x14ac:dyDescent="0.2">
      <c r="A153" s="119" t="s">
        <v>2717</v>
      </c>
      <c r="B153" s="119" t="s">
        <v>612</v>
      </c>
      <c r="C153" s="119" t="s">
        <v>938</v>
      </c>
      <c r="D153" s="119" t="s">
        <v>234</v>
      </c>
      <c r="E153" s="119" t="s">
        <v>1077</v>
      </c>
      <c r="F153" s="120">
        <v>17.219136272999997</v>
      </c>
      <c r="G153" s="120">
        <v>22.787144925</v>
      </c>
      <c r="H153" s="75">
        <f t="shared" si="8"/>
        <v>-0.24434867423392237</v>
      </c>
      <c r="I153" s="120">
        <v>43.389271579999999</v>
      </c>
      <c r="J153" s="120">
        <v>137.73770224</v>
      </c>
      <c r="K153" s="75">
        <f t="shared" si="9"/>
        <v>-0.68498623924772106</v>
      </c>
      <c r="L153" s="75">
        <f t="shared" si="10"/>
        <v>2.5198285728207739</v>
      </c>
    </row>
    <row r="154" spans="1:12" x14ac:dyDescent="0.2">
      <c r="A154" s="119" t="s">
        <v>2438</v>
      </c>
      <c r="B154" s="60" t="s">
        <v>261</v>
      </c>
      <c r="C154" s="60" t="s">
        <v>934</v>
      </c>
      <c r="D154" s="119" t="s">
        <v>234</v>
      </c>
      <c r="E154" s="119" t="s">
        <v>1077</v>
      </c>
      <c r="F154" s="120">
        <v>1.1546219900000001</v>
      </c>
      <c r="G154" s="120">
        <v>1.3212053300000002</v>
      </c>
      <c r="H154" s="75">
        <f t="shared" si="8"/>
        <v>-0.12608436873320827</v>
      </c>
      <c r="I154" s="120">
        <v>43.385684170000005</v>
      </c>
      <c r="J154" s="120">
        <v>57.919047310000003</v>
      </c>
      <c r="K154" s="75">
        <f t="shared" si="9"/>
        <v>-0.25092545224739471</v>
      </c>
      <c r="L154" s="75">
        <f t="shared" si="10"/>
        <v>37.575660732046167</v>
      </c>
    </row>
    <row r="155" spans="1:12" x14ac:dyDescent="0.2">
      <c r="A155" s="119" t="s">
        <v>1898</v>
      </c>
      <c r="B155" s="60" t="s">
        <v>26</v>
      </c>
      <c r="C155" s="60" t="s">
        <v>937</v>
      </c>
      <c r="D155" s="119" t="s">
        <v>871</v>
      </c>
      <c r="E155" s="119" t="s">
        <v>236</v>
      </c>
      <c r="F155" s="120">
        <v>6.3791745769999997</v>
      </c>
      <c r="G155" s="120">
        <v>10.77875173</v>
      </c>
      <c r="H155" s="75">
        <f t="shared" si="8"/>
        <v>-0.40817130435937776</v>
      </c>
      <c r="I155" s="120">
        <v>42.9598355504342</v>
      </c>
      <c r="J155" s="120">
        <v>76.628107392123511</v>
      </c>
      <c r="K155" s="75">
        <f t="shared" si="9"/>
        <v>-0.43937235288092247</v>
      </c>
      <c r="L155" s="75">
        <f t="shared" si="10"/>
        <v>6.7343878164621991</v>
      </c>
    </row>
    <row r="156" spans="1:12" x14ac:dyDescent="0.2">
      <c r="A156" s="119" t="s">
        <v>2105</v>
      </c>
      <c r="B156" s="60" t="s">
        <v>96</v>
      </c>
      <c r="C156" s="60" t="s">
        <v>1027</v>
      </c>
      <c r="D156" s="119" t="s">
        <v>235</v>
      </c>
      <c r="E156" s="119" t="s">
        <v>236</v>
      </c>
      <c r="F156" s="120">
        <v>9.0314680599999999</v>
      </c>
      <c r="G156" s="120">
        <v>22.939011144999998</v>
      </c>
      <c r="H156" s="75">
        <f t="shared" si="8"/>
        <v>-0.60628346170150482</v>
      </c>
      <c r="I156" s="120">
        <v>42.709502110000003</v>
      </c>
      <c r="J156" s="120">
        <v>19.910908329999998</v>
      </c>
      <c r="K156" s="75">
        <f t="shared" si="9"/>
        <v>1.1450303221801841</v>
      </c>
      <c r="L156" s="75">
        <f t="shared" si="10"/>
        <v>4.7289656372875442</v>
      </c>
    </row>
    <row r="157" spans="1:12" x14ac:dyDescent="0.2">
      <c r="A157" s="119" t="s">
        <v>2957</v>
      </c>
      <c r="B157" s="60" t="s">
        <v>108</v>
      </c>
      <c r="C157" s="60" t="s">
        <v>696</v>
      </c>
      <c r="D157" s="119" t="s">
        <v>234</v>
      </c>
      <c r="E157" s="119" t="s">
        <v>1077</v>
      </c>
      <c r="F157" s="120">
        <v>14.555222908999999</v>
      </c>
      <c r="G157" s="120">
        <v>8.937177578</v>
      </c>
      <c r="H157" s="75">
        <f t="shared" si="8"/>
        <v>0.6286151619980711</v>
      </c>
      <c r="I157" s="120">
        <v>41.295645490000005</v>
      </c>
      <c r="J157" s="120">
        <v>111.42031048999999</v>
      </c>
      <c r="K157" s="75">
        <f t="shared" si="9"/>
        <v>-0.62937057607906866</v>
      </c>
      <c r="L157" s="75">
        <f t="shared" si="10"/>
        <v>2.8371702548413378</v>
      </c>
    </row>
    <row r="158" spans="1:12" x14ac:dyDescent="0.2">
      <c r="A158" s="119" t="s">
        <v>2485</v>
      </c>
      <c r="B158" s="60" t="s">
        <v>148</v>
      </c>
      <c r="C158" s="60" t="s">
        <v>696</v>
      </c>
      <c r="D158" s="119" t="s">
        <v>234</v>
      </c>
      <c r="E158" s="119" t="s">
        <v>1077</v>
      </c>
      <c r="F158" s="120">
        <v>16.433900170000001</v>
      </c>
      <c r="G158" s="120">
        <v>8.1799236299999993</v>
      </c>
      <c r="H158" s="75">
        <f t="shared" si="8"/>
        <v>1.0090530075034456</v>
      </c>
      <c r="I158" s="120">
        <v>40.925345619999995</v>
      </c>
      <c r="J158" s="120">
        <v>26.709494710000001</v>
      </c>
      <c r="K158" s="75">
        <f t="shared" si="9"/>
        <v>0.53223960484275268</v>
      </c>
      <c r="L158" s="75">
        <f t="shared" si="10"/>
        <v>2.4903002450208991</v>
      </c>
    </row>
    <row r="159" spans="1:12" x14ac:dyDescent="0.2">
      <c r="A159" s="119" t="s">
        <v>2674</v>
      </c>
      <c r="B159" s="60" t="s">
        <v>403</v>
      </c>
      <c r="C159" s="60" t="s">
        <v>937</v>
      </c>
      <c r="D159" s="119" t="s">
        <v>871</v>
      </c>
      <c r="E159" s="119" t="s">
        <v>236</v>
      </c>
      <c r="F159" s="120">
        <v>19.716082303</v>
      </c>
      <c r="G159" s="120">
        <v>5.2453895049999995</v>
      </c>
      <c r="H159" s="75">
        <f t="shared" si="8"/>
        <v>2.7587451387940356</v>
      </c>
      <c r="I159" s="120">
        <v>40.556240159999994</v>
      </c>
      <c r="J159" s="120">
        <v>11.42098195</v>
      </c>
      <c r="K159" s="75">
        <f t="shared" si="9"/>
        <v>2.5510291792379545</v>
      </c>
      <c r="L159" s="75">
        <f t="shared" si="10"/>
        <v>2.0570131295216267</v>
      </c>
    </row>
    <row r="160" spans="1:12" x14ac:dyDescent="0.2">
      <c r="A160" s="119" t="s">
        <v>2818</v>
      </c>
      <c r="B160" s="60" t="s">
        <v>247</v>
      </c>
      <c r="C160" s="60" t="s">
        <v>938</v>
      </c>
      <c r="D160" s="119" t="s">
        <v>234</v>
      </c>
      <c r="E160" s="119" t="s">
        <v>1077</v>
      </c>
      <c r="F160" s="120">
        <v>33.784177259000003</v>
      </c>
      <c r="G160" s="120">
        <v>29.526475465999997</v>
      </c>
      <c r="H160" s="75">
        <f t="shared" si="8"/>
        <v>0.14419945915667398</v>
      </c>
      <c r="I160" s="120">
        <v>40.351413960000002</v>
      </c>
      <c r="J160" s="120">
        <v>22.051055959999999</v>
      </c>
      <c r="K160" s="75">
        <f t="shared" si="9"/>
        <v>0.82990846484614345</v>
      </c>
      <c r="L160" s="75">
        <f t="shared" si="10"/>
        <v>1.1943879423392056</v>
      </c>
    </row>
    <row r="161" spans="1:12" x14ac:dyDescent="0.2">
      <c r="A161" s="119" t="s">
        <v>2259</v>
      </c>
      <c r="B161" s="60" t="s">
        <v>487</v>
      </c>
      <c r="C161" s="60" t="s">
        <v>933</v>
      </c>
      <c r="D161" s="119" t="s">
        <v>234</v>
      </c>
      <c r="E161" s="119" t="s">
        <v>1077</v>
      </c>
      <c r="F161" s="120">
        <v>9.5884086649999993</v>
      </c>
      <c r="G161" s="120">
        <v>4.510067254</v>
      </c>
      <c r="H161" s="75">
        <f t="shared" si="8"/>
        <v>1.1260012600690144</v>
      </c>
      <c r="I161" s="120">
        <v>40.2872281</v>
      </c>
      <c r="J161" s="120">
        <v>0.33884753000000001</v>
      </c>
      <c r="K161" s="75" t="str">
        <f t="shared" si="9"/>
        <v/>
      </c>
      <c r="L161" s="75">
        <f t="shared" si="10"/>
        <v>4.2016594731780765</v>
      </c>
    </row>
    <row r="162" spans="1:12" x14ac:dyDescent="0.2">
      <c r="A162" s="119" t="s">
        <v>2961</v>
      </c>
      <c r="B162" s="60" t="s">
        <v>249</v>
      </c>
      <c r="C162" s="60" t="s">
        <v>696</v>
      </c>
      <c r="D162" s="119" t="s">
        <v>234</v>
      </c>
      <c r="E162" s="119" t="s">
        <v>1077</v>
      </c>
      <c r="F162" s="120">
        <v>1.7708905070000001</v>
      </c>
      <c r="G162" s="120">
        <v>1.133583378</v>
      </c>
      <c r="H162" s="75">
        <f t="shared" si="8"/>
        <v>0.56220578156713241</v>
      </c>
      <c r="I162" s="120">
        <v>37.860182799999997</v>
      </c>
      <c r="J162" s="120">
        <v>36.355294299999997</v>
      </c>
      <c r="K162" s="75">
        <f t="shared" si="9"/>
        <v>4.1393929796904372E-2</v>
      </c>
      <c r="L162" s="75">
        <f t="shared" si="10"/>
        <v>21.379177679447572</v>
      </c>
    </row>
    <row r="163" spans="1:12" x14ac:dyDescent="0.2">
      <c r="A163" s="119" t="s">
        <v>2323</v>
      </c>
      <c r="B163" s="60" t="s">
        <v>446</v>
      </c>
      <c r="C163" s="60" t="s">
        <v>937</v>
      </c>
      <c r="D163" s="119" t="s">
        <v>235</v>
      </c>
      <c r="E163" s="119" t="s">
        <v>236</v>
      </c>
      <c r="F163" s="120">
        <v>4.1182466199999999</v>
      </c>
      <c r="G163" s="120">
        <v>4.0045903799999998</v>
      </c>
      <c r="H163" s="75">
        <f t="shared" si="8"/>
        <v>2.8381489544506255E-2</v>
      </c>
      <c r="I163" s="120">
        <v>37.061973880000004</v>
      </c>
      <c r="J163" s="120">
        <v>2.4983356099999998</v>
      </c>
      <c r="K163" s="75">
        <f t="shared" si="9"/>
        <v>13.834665819777515</v>
      </c>
      <c r="L163" s="75">
        <f t="shared" si="10"/>
        <v>8.9994546951148848</v>
      </c>
    </row>
    <row r="164" spans="1:12" x14ac:dyDescent="0.2">
      <c r="A164" s="119" t="s">
        <v>1802</v>
      </c>
      <c r="B164" s="60" t="s">
        <v>1075</v>
      </c>
      <c r="C164" s="60" t="s">
        <v>696</v>
      </c>
      <c r="D164" s="119" t="s">
        <v>234</v>
      </c>
      <c r="E164" s="119" t="s">
        <v>1077</v>
      </c>
      <c r="F164" s="120">
        <v>9.4820119749999989</v>
      </c>
      <c r="G164" s="120">
        <v>8.8934497950000004</v>
      </c>
      <c r="H164" s="75">
        <f t="shared" si="8"/>
        <v>6.6179288528833258E-2</v>
      </c>
      <c r="I164" s="120">
        <v>36.587774939999996</v>
      </c>
      <c r="J164" s="120">
        <v>45.117482299999999</v>
      </c>
      <c r="K164" s="75">
        <f t="shared" si="9"/>
        <v>-0.18905548193676591</v>
      </c>
      <c r="L164" s="75">
        <f t="shared" si="10"/>
        <v>3.8586509947958594</v>
      </c>
    </row>
    <row r="165" spans="1:12" x14ac:dyDescent="0.2">
      <c r="A165" s="119" t="s">
        <v>1812</v>
      </c>
      <c r="B165" s="60" t="s">
        <v>1045</v>
      </c>
      <c r="C165" s="60" t="s">
        <v>696</v>
      </c>
      <c r="D165" s="119" t="s">
        <v>234</v>
      </c>
      <c r="E165" s="119" t="s">
        <v>1077</v>
      </c>
      <c r="F165" s="120">
        <v>0.88449265099999996</v>
      </c>
      <c r="G165" s="120">
        <v>0.45988165199999997</v>
      </c>
      <c r="H165" s="75">
        <f t="shared" si="8"/>
        <v>0.92330493541847147</v>
      </c>
      <c r="I165" s="120">
        <v>36.073442810000003</v>
      </c>
      <c r="J165" s="120">
        <v>0.11255823</v>
      </c>
      <c r="K165" s="75" t="str">
        <f t="shared" si="9"/>
        <v/>
      </c>
      <c r="L165" s="75">
        <f t="shared" si="10"/>
        <v>40.784332994983814</v>
      </c>
    </row>
    <row r="166" spans="1:12" x14ac:dyDescent="0.2">
      <c r="A166" s="119" t="s">
        <v>2363</v>
      </c>
      <c r="B166" s="119" t="s">
        <v>970</v>
      </c>
      <c r="C166" s="119" t="s">
        <v>937</v>
      </c>
      <c r="D166" s="119" t="s">
        <v>235</v>
      </c>
      <c r="E166" s="119" t="s">
        <v>236</v>
      </c>
      <c r="F166" s="120">
        <v>8.3049513340000001</v>
      </c>
      <c r="G166" s="120">
        <v>9.0184461779999996</v>
      </c>
      <c r="H166" s="75">
        <f t="shared" si="8"/>
        <v>-7.9115052628526028E-2</v>
      </c>
      <c r="I166" s="120">
        <v>35.742614850000002</v>
      </c>
      <c r="J166" s="120">
        <v>61.726513329999996</v>
      </c>
      <c r="K166" s="75">
        <f t="shared" si="9"/>
        <v>-0.42095198769912434</v>
      </c>
      <c r="L166" s="75">
        <f t="shared" si="10"/>
        <v>4.3037717395972885</v>
      </c>
    </row>
    <row r="167" spans="1:12" x14ac:dyDescent="0.2">
      <c r="A167" s="119" t="s">
        <v>2271</v>
      </c>
      <c r="B167" s="60" t="s">
        <v>497</v>
      </c>
      <c r="C167" s="60" t="s">
        <v>933</v>
      </c>
      <c r="D167" s="119" t="s">
        <v>234</v>
      </c>
      <c r="E167" s="119" t="s">
        <v>1077</v>
      </c>
      <c r="F167" s="120">
        <v>0.4278458</v>
      </c>
      <c r="G167" s="120">
        <v>3.5508301000000002</v>
      </c>
      <c r="H167" s="75">
        <f t="shared" si="8"/>
        <v>-0.87950823104715714</v>
      </c>
      <c r="I167" s="120">
        <v>35.440640999999999</v>
      </c>
      <c r="J167" s="120">
        <v>0.56336930000000007</v>
      </c>
      <c r="K167" s="75">
        <f t="shared" si="9"/>
        <v>61.908364016285581</v>
      </c>
      <c r="L167" s="75">
        <f t="shared" si="10"/>
        <v>82.835079834837686</v>
      </c>
    </row>
    <row r="168" spans="1:12" x14ac:dyDescent="0.2">
      <c r="A168" s="119" t="s">
        <v>1941</v>
      </c>
      <c r="B168" s="60" t="s">
        <v>1692</v>
      </c>
      <c r="C168" s="60" t="s">
        <v>937</v>
      </c>
      <c r="D168" s="119" t="s">
        <v>871</v>
      </c>
      <c r="E168" s="119" t="s">
        <v>236</v>
      </c>
      <c r="F168" s="120">
        <v>16.77968138</v>
      </c>
      <c r="G168" s="120">
        <v>6.4878148499999995</v>
      </c>
      <c r="H168" s="75">
        <f t="shared" si="8"/>
        <v>1.5863378915629816</v>
      </c>
      <c r="I168" s="120">
        <v>35.307073770000002</v>
      </c>
      <c r="J168" s="120">
        <v>20.207360989999998</v>
      </c>
      <c r="K168" s="75">
        <f t="shared" si="9"/>
        <v>0.7472382359810561</v>
      </c>
      <c r="L168" s="75">
        <f t="shared" si="10"/>
        <v>2.10415638833781</v>
      </c>
    </row>
    <row r="169" spans="1:12" x14ac:dyDescent="0.2">
      <c r="A169" s="119" t="s">
        <v>1940</v>
      </c>
      <c r="B169" s="60" t="s">
        <v>387</v>
      </c>
      <c r="C169" s="60" t="s">
        <v>937</v>
      </c>
      <c r="D169" s="119" t="s">
        <v>235</v>
      </c>
      <c r="E169" s="119" t="s">
        <v>236</v>
      </c>
      <c r="F169" s="120">
        <v>0.96737221100000004</v>
      </c>
      <c r="G169" s="120">
        <v>0.67262049999999995</v>
      </c>
      <c r="H169" s="75">
        <f t="shared" si="8"/>
        <v>0.43821398693616986</v>
      </c>
      <c r="I169" s="120">
        <v>35.17803172</v>
      </c>
      <c r="J169" s="120">
        <v>7.3459924599999997</v>
      </c>
      <c r="K169" s="75">
        <f t="shared" si="9"/>
        <v>3.7887377929598367</v>
      </c>
      <c r="L169" s="75">
        <f t="shared" si="10"/>
        <v>36.364525794715014</v>
      </c>
    </row>
    <row r="170" spans="1:12" x14ac:dyDescent="0.2">
      <c r="A170" s="119" t="s">
        <v>2354</v>
      </c>
      <c r="B170" s="119" t="s">
        <v>972</v>
      </c>
      <c r="C170" s="119" t="s">
        <v>937</v>
      </c>
      <c r="D170" s="119" t="s">
        <v>235</v>
      </c>
      <c r="E170" s="119" t="s">
        <v>236</v>
      </c>
      <c r="F170" s="120">
        <v>20.269808242</v>
      </c>
      <c r="G170" s="120">
        <v>23.374007938999998</v>
      </c>
      <c r="H170" s="75">
        <f t="shared" si="8"/>
        <v>-0.13280562345581215</v>
      </c>
      <c r="I170" s="120">
        <v>34.856191509999995</v>
      </c>
      <c r="J170" s="120">
        <v>166.67503966999999</v>
      </c>
      <c r="K170" s="75">
        <f t="shared" si="9"/>
        <v>-0.79087335704847117</v>
      </c>
      <c r="L170" s="75">
        <f t="shared" si="10"/>
        <v>1.7196113102726014</v>
      </c>
    </row>
    <row r="171" spans="1:12" x14ac:dyDescent="0.2">
      <c r="A171" s="119" t="s">
        <v>2930</v>
      </c>
      <c r="B171" s="60" t="s">
        <v>329</v>
      </c>
      <c r="C171" s="60" t="s">
        <v>696</v>
      </c>
      <c r="D171" s="119" t="s">
        <v>235</v>
      </c>
      <c r="E171" s="119" t="s">
        <v>1077</v>
      </c>
      <c r="F171" s="120">
        <v>14.730786244000001</v>
      </c>
      <c r="G171" s="120">
        <v>22.010788306999999</v>
      </c>
      <c r="H171" s="75">
        <f t="shared" si="8"/>
        <v>-0.3307469937678138</v>
      </c>
      <c r="I171" s="120">
        <v>34.671989630000006</v>
      </c>
      <c r="J171" s="120">
        <v>51.569347990000004</v>
      </c>
      <c r="K171" s="75">
        <f t="shared" si="9"/>
        <v>-0.32766282721427131</v>
      </c>
      <c r="L171" s="75">
        <f t="shared" si="10"/>
        <v>2.3537093713597441</v>
      </c>
    </row>
    <row r="172" spans="1:12" x14ac:dyDescent="0.2">
      <c r="A172" s="119" t="s">
        <v>2371</v>
      </c>
      <c r="B172" s="60" t="s">
        <v>112</v>
      </c>
      <c r="C172" s="60" t="s">
        <v>696</v>
      </c>
      <c r="D172" s="119" t="s">
        <v>234</v>
      </c>
      <c r="E172" s="119" t="s">
        <v>1077</v>
      </c>
      <c r="F172" s="120">
        <v>9.0333988830000003</v>
      </c>
      <c r="G172" s="120">
        <v>7.6921171339999992</v>
      </c>
      <c r="H172" s="75">
        <f t="shared" si="8"/>
        <v>0.17437094698823419</v>
      </c>
      <c r="I172" s="120">
        <v>34.313088439999994</v>
      </c>
      <c r="J172" s="120">
        <v>13.74917857</v>
      </c>
      <c r="K172" s="75">
        <f t="shared" si="9"/>
        <v>1.495646431916259</v>
      </c>
      <c r="L172" s="75">
        <f t="shared" si="10"/>
        <v>3.7984693119855444</v>
      </c>
    </row>
    <row r="173" spans="1:12" x14ac:dyDescent="0.2">
      <c r="A173" s="119" t="s">
        <v>1868</v>
      </c>
      <c r="B173" s="60" t="s">
        <v>398</v>
      </c>
      <c r="C173" s="60" t="s">
        <v>937</v>
      </c>
      <c r="D173" s="119" t="s">
        <v>235</v>
      </c>
      <c r="E173" s="119" t="s">
        <v>236</v>
      </c>
      <c r="F173" s="120">
        <v>19.772782664000001</v>
      </c>
      <c r="G173" s="120">
        <v>19.834023909999999</v>
      </c>
      <c r="H173" s="75">
        <f t="shared" si="8"/>
        <v>-3.0876864058392295E-3</v>
      </c>
      <c r="I173" s="120">
        <v>34.02203901</v>
      </c>
      <c r="J173" s="120">
        <v>95.838271900000009</v>
      </c>
      <c r="K173" s="75">
        <f t="shared" si="9"/>
        <v>-0.64500571290038056</v>
      </c>
      <c r="L173" s="75">
        <f t="shared" si="10"/>
        <v>1.7206500262577304</v>
      </c>
    </row>
    <row r="174" spans="1:12" x14ac:dyDescent="0.2">
      <c r="A174" s="119" t="s">
        <v>2955</v>
      </c>
      <c r="B174" s="60" t="s">
        <v>131</v>
      </c>
      <c r="C174" s="60" t="s">
        <v>696</v>
      </c>
      <c r="D174" s="119" t="s">
        <v>234</v>
      </c>
      <c r="E174" s="119" t="s">
        <v>1077</v>
      </c>
      <c r="F174" s="120">
        <v>10.961122218</v>
      </c>
      <c r="G174" s="120">
        <v>11.373999151000001</v>
      </c>
      <c r="H174" s="75">
        <f t="shared" si="8"/>
        <v>-3.6300067154805604E-2</v>
      </c>
      <c r="I174" s="120">
        <v>34.001282140000001</v>
      </c>
      <c r="J174" s="120">
        <v>12.4344351</v>
      </c>
      <c r="K174" s="75">
        <f t="shared" si="9"/>
        <v>1.7344452616106381</v>
      </c>
      <c r="L174" s="75">
        <f t="shared" si="10"/>
        <v>3.1019891452504922</v>
      </c>
    </row>
    <row r="175" spans="1:12" x14ac:dyDescent="0.2">
      <c r="A175" s="119" t="s">
        <v>2696</v>
      </c>
      <c r="B175" s="60" t="s">
        <v>555</v>
      </c>
      <c r="C175" s="60" t="s">
        <v>938</v>
      </c>
      <c r="D175" s="119" t="s">
        <v>234</v>
      </c>
      <c r="E175" s="119" t="s">
        <v>1077</v>
      </c>
      <c r="F175" s="120">
        <v>5.9159450300000005</v>
      </c>
      <c r="G175" s="120">
        <v>6.5765133699999998</v>
      </c>
      <c r="H175" s="75">
        <f t="shared" si="8"/>
        <v>-0.10044354855466509</v>
      </c>
      <c r="I175" s="120">
        <v>33.800935109999998</v>
      </c>
      <c r="J175" s="120">
        <v>60.415186609999999</v>
      </c>
      <c r="K175" s="75">
        <f t="shared" si="9"/>
        <v>-0.4405225406619</v>
      </c>
      <c r="L175" s="75">
        <f t="shared" si="10"/>
        <v>5.7135309639616434</v>
      </c>
    </row>
    <row r="176" spans="1:12" x14ac:dyDescent="0.2">
      <c r="A176" s="119" t="s">
        <v>1921</v>
      </c>
      <c r="B176" s="60" t="s">
        <v>19</v>
      </c>
      <c r="C176" s="60" t="s">
        <v>937</v>
      </c>
      <c r="D176" s="119" t="s">
        <v>871</v>
      </c>
      <c r="E176" s="119" t="s">
        <v>1077</v>
      </c>
      <c r="F176" s="120">
        <v>14.632188881999999</v>
      </c>
      <c r="G176" s="120">
        <v>3.0769205789999998</v>
      </c>
      <c r="H176" s="75">
        <f t="shared" si="8"/>
        <v>3.7554652472555743</v>
      </c>
      <c r="I176" s="120">
        <v>33.467238516511848</v>
      </c>
      <c r="J176" s="120">
        <v>0.21122267</v>
      </c>
      <c r="K176" s="75" t="str">
        <f t="shared" si="9"/>
        <v/>
      </c>
      <c r="L176" s="75">
        <f t="shared" si="10"/>
        <v>2.2872339050845674</v>
      </c>
    </row>
    <row r="177" spans="1:12" x14ac:dyDescent="0.2">
      <c r="A177" s="119" t="s">
        <v>2188</v>
      </c>
      <c r="B177" s="60" t="s">
        <v>287</v>
      </c>
      <c r="C177" s="60" t="s">
        <v>933</v>
      </c>
      <c r="D177" s="119" t="s">
        <v>234</v>
      </c>
      <c r="E177" s="119" t="s">
        <v>1077</v>
      </c>
      <c r="F177" s="120">
        <v>6.8019227699999991</v>
      </c>
      <c r="G177" s="120">
        <v>6.9281358339999999</v>
      </c>
      <c r="H177" s="75">
        <f t="shared" si="8"/>
        <v>-1.8217463835019987E-2</v>
      </c>
      <c r="I177" s="120">
        <v>33.193935580000002</v>
      </c>
      <c r="J177" s="120">
        <v>24.466507969999999</v>
      </c>
      <c r="K177" s="75">
        <f t="shared" si="9"/>
        <v>0.35670916424613108</v>
      </c>
      <c r="L177" s="75">
        <f t="shared" si="10"/>
        <v>4.8800812215043727</v>
      </c>
    </row>
    <row r="178" spans="1:12" x14ac:dyDescent="0.2">
      <c r="A178" s="119" t="s">
        <v>1914</v>
      </c>
      <c r="B178" s="60" t="s">
        <v>388</v>
      </c>
      <c r="C178" s="60" t="s">
        <v>937</v>
      </c>
      <c r="D178" s="119" t="s">
        <v>235</v>
      </c>
      <c r="E178" s="119" t="s">
        <v>236</v>
      </c>
      <c r="F178" s="120">
        <v>22.486328162</v>
      </c>
      <c r="G178" s="120">
        <v>12.019044320000001</v>
      </c>
      <c r="H178" s="75">
        <f t="shared" ref="H178:H241" si="11">IF(ISERROR(F178/G178-1),"",IF((F178/G178-1)&gt;10000%,"",F178/G178-1))</f>
        <v>0.87089152542537573</v>
      </c>
      <c r="I178" s="120">
        <v>33.069748480000001</v>
      </c>
      <c r="J178" s="120">
        <v>82.581580739999993</v>
      </c>
      <c r="K178" s="75">
        <f t="shared" si="9"/>
        <v>-0.59955055130130219</v>
      </c>
      <c r="L178" s="75">
        <f t="shared" si="10"/>
        <v>1.4706602270389832</v>
      </c>
    </row>
    <row r="179" spans="1:12" x14ac:dyDescent="0.2">
      <c r="A179" s="119" t="s">
        <v>2650</v>
      </c>
      <c r="B179" s="60" t="s">
        <v>2651</v>
      </c>
      <c r="C179" s="60" t="s">
        <v>937</v>
      </c>
      <c r="D179" s="119" t="s">
        <v>871</v>
      </c>
      <c r="E179" s="119" t="s">
        <v>1077</v>
      </c>
      <c r="F179" s="120">
        <v>9.0693324700000009</v>
      </c>
      <c r="G179" s="120">
        <v>2.7711913199999998</v>
      </c>
      <c r="H179" s="75">
        <f t="shared" si="11"/>
        <v>2.2727197160822521</v>
      </c>
      <c r="I179" s="120">
        <v>32.836885690000003</v>
      </c>
      <c r="J179" s="120">
        <v>0.45322891999999998</v>
      </c>
      <c r="K179" s="75">
        <f t="shared" si="9"/>
        <v>71.450993837727751</v>
      </c>
      <c r="L179" s="75">
        <f t="shared" si="10"/>
        <v>3.6206507809278712</v>
      </c>
    </row>
    <row r="180" spans="1:12" x14ac:dyDescent="0.2">
      <c r="A180" s="119" t="s">
        <v>2289</v>
      </c>
      <c r="B180" s="60" t="s">
        <v>632</v>
      </c>
      <c r="C180" s="60" t="s">
        <v>937</v>
      </c>
      <c r="D180" s="119" t="s">
        <v>235</v>
      </c>
      <c r="E180" s="119" t="s">
        <v>236</v>
      </c>
      <c r="F180" s="120">
        <v>11.717764960999999</v>
      </c>
      <c r="G180" s="120">
        <v>9.8467437579999988</v>
      </c>
      <c r="H180" s="75">
        <f t="shared" si="11"/>
        <v>0.19001420662337098</v>
      </c>
      <c r="I180" s="120">
        <v>32.823189177276703</v>
      </c>
      <c r="J180" s="120">
        <v>4.5610524100000003</v>
      </c>
      <c r="K180" s="75">
        <f t="shared" si="9"/>
        <v>6.1964069312846819</v>
      </c>
      <c r="L180" s="75">
        <f t="shared" si="10"/>
        <v>2.8011475982426224</v>
      </c>
    </row>
    <row r="181" spans="1:12" x14ac:dyDescent="0.2">
      <c r="A181" s="119" t="s">
        <v>1787</v>
      </c>
      <c r="B181" s="60" t="s">
        <v>130</v>
      </c>
      <c r="C181" s="60" t="s">
        <v>696</v>
      </c>
      <c r="D181" s="119" t="s">
        <v>234</v>
      </c>
      <c r="E181" s="119" t="s">
        <v>1077</v>
      </c>
      <c r="F181" s="120">
        <v>12.648919412</v>
      </c>
      <c r="G181" s="120">
        <v>5.5775350199999991</v>
      </c>
      <c r="H181" s="75">
        <f t="shared" si="11"/>
        <v>1.2678332572800235</v>
      </c>
      <c r="I181" s="120">
        <v>32.66192092</v>
      </c>
      <c r="J181" s="120">
        <v>10.017918699999999</v>
      </c>
      <c r="K181" s="75">
        <f t="shared" si="9"/>
        <v>2.2603499687015831</v>
      </c>
      <c r="L181" s="75">
        <f t="shared" si="10"/>
        <v>2.5821906090265476</v>
      </c>
    </row>
    <row r="182" spans="1:12" x14ac:dyDescent="0.2">
      <c r="A182" s="119" t="s">
        <v>1916</v>
      </c>
      <c r="B182" s="60" t="s">
        <v>1601</v>
      </c>
      <c r="C182" s="60" t="s">
        <v>937</v>
      </c>
      <c r="D182" s="119" t="s">
        <v>235</v>
      </c>
      <c r="E182" s="119" t="s">
        <v>1077</v>
      </c>
      <c r="F182" s="120">
        <v>6.962874835</v>
      </c>
      <c r="G182" s="120">
        <v>5.7919089599999998</v>
      </c>
      <c r="H182" s="75">
        <f t="shared" si="11"/>
        <v>0.20217270041482149</v>
      </c>
      <c r="I182" s="120">
        <v>32.648682961174799</v>
      </c>
      <c r="J182" s="120">
        <v>2.4853517457376046</v>
      </c>
      <c r="K182" s="75">
        <f t="shared" si="9"/>
        <v>12.136443570680695</v>
      </c>
      <c r="L182" s="75">
        <f t="shared" si="10"/>
        <v>4.6889659422083811</v>
      </c>
    </row>
    <row r="183" spans="1:12" x14ac:dyDescent="0.2">
      <c r="A183" s="119" t="s">
        <v>1767</v>
      </c>
      <c r="B183" s="60" t="s">
        <v>143</v>
      </c>
      <c r="C183" s="60" t="s">
        <v>696</v>
      </c>
      <c r="D183" s="119" t="s">
        <v>234</v>
      </c>
      <c r="E183" s="119" t="s">
        <v>1077</v>
      </c>
      <c r="F183" s="120">
        <v>8.4385192100000008</v>
      </c>
      <c r="G183" s="120">
        <v>7.9937301720000002</v>
      </c>
      <c r="H183" s="75">
        <f t="shared" si="11"/>
        <v>5.5642238157848078E-2</v>
      </c>
      <c r="I183" s="120">
        <v>32.381279040000003</v>
      </c>
      <c r="J183" s="120">
        <v>62.554579229999995</v>
      </c>
      <c r="K183" s="75">
        <f t="shared" si="9"/>
        <v>-0.48235158099392106</v>
      </c>
      <c r="L183" s="75">
        <f t="shared" si="10"/>
        <v>3.8373176897703596</v>
      </c>
    </row>
    <row r="184" spans="1:12" x14ac:dyDescent="0.2">
      <c r="A184" s="119" t="s">
        <v>2760</v>
      </c>
      <c r="B184" s="60" t="s">
        <v>243</v>
      </c>
      <c r="C184" s="60" t="s">
        <v>938</v>
      </c>
      <c r="D184" s="119" t="s">
        <v>234</v>
      </c>
      <c r="E184" s="119" t="s">
        <v>236</v>
      </c>
      <c r="F184" s="120">
        <v>0.27939165700000002</v>
      </c>
      <c r="G184" s="120">
        <v>0.53644236000000001</v>
      </c>
      <c r="H184" s="75">
        <f t="shared" si="11"/>
        <v>-0.47917674323854664</v>
      </c>
      <c r="I184" s="120">
        <v>32.304943979999997</v>
      </c>
      <c r="J184" s="120">
        <v>2.1844150000000003E-2</v>
      </c>
      <c r="K184" s="75" t="str">
        <f t="shared" si="9"/>
        <v/>
      </c>
      <c r="L184" s="75" t="str">
        <f t="shared" si="10"/>
        <v/>
      </c>
    </row>
    <row r="185" spans="1:12" x14ac:dyDescent="0.2">
      <c r="A185" s="119" t="s">
        <v>2115</v>
      </c>
      <c r="B185" s="60" t="s">
        <v>97</v>
      </c>
      <c r="C185" s="60" t="s">
        <v>1027</v>
      </c>
      <c r="D185" s="119" t="s">
        <v>235</v>
      </c>
      <c r="E185" s="119" t="s">
        <v>236</v>
      </c>
      <c r="F185" s="120">
        <v>20.082507317000001</v>
      </c>
      <c r="G185" s="120">
        <v>11.48720147</v>
      </c>
      <c r="H185" s="75">
        <f t="shared" si="11"/>
        <v>0.74825063958767668</v>
      </c>
      <c r="I185" s="120">
        <v>31.81291805</v>
      </c>
      <c r="J185" s="120">
        <v>32.963009569999997</v>
      </c>
      <c r="K185" s="75">
        <f t="shared" si="9"/>
        <v>-3.4890367566640768E-2</v>
      </c>
      <c r="L185" s="75">
        <f t="shared" si="10"/>
        <v>1.5841108656323064</v>
      </c>
    </row>
    <row r="186" spans="1:12" x14ac:dyDescent="0.2">
      <c r="A186" s="119" t="s">
        <v>2609</v>
      </c>
      <c r="B186" s="60" t="s">
        <v>111</v>
      </c>
      <c r="C186" s="60" t="s">
        <v>696</v>
      </c>
      <c r="D186" s="119" t="s">
        <v>235</v>
      </c>
      <c r="E186" s="119" t="s">
        <v>236</v>
      </c>
      <c r="F186" s="120">
        <v>17.242431824000001</v>
      </c>
      <c r="G186" s="120">
        <v>10.850981598999999</v>
      </c>
      <c r="H186" s="75">
        <f t="shared" si="11"/>
        <v>0.58902046480191461</v>
      </c>
      <c r="I186" s="120">
        <v>31.730303660000001</v>
      </c>
      <c r="J186" s="120">
        <v>6.8625161200000004</v>
      </c>
      <c r="K186" s="75">
        <f t="shared" si="9"/>
        <v>3.6237128052094105</v>
      </c>
      <c r="L186" s="75">
        <f t="shared" si="10"/>
        <v>1.8402452730498324</v>
      </c>
    </row>
    <row r="187" spans="1:12" x14ac:dyDescent="0.2">
      <c r="A187" s="119" t="s">
        <v>2553</v>
      </c>
      <c r="B187" s="60" t="s">
        <v>504</v>
      </c>
      <c r="C187" s="60" t="s">
        <v>932</v>
      </c>
      <c r="D187" s="119" t="s">
        <v>234</v>
      </c>
      <c r="E187" s="119" t="s">
        <v>1077</v>
      </c>
      <c r="F187" s="120">
        <v>0.42578650000000001</v>
      </c>
      <c r="G187" s="120">
        <v>2.72115368</v>
      </c>
      <c r="H187" s="75">
        <f t="shared" si="11"/>
        <v>-0.84352721306060152</v>
      </c>
      <c r="I187" s="120">
        <v>31.573639510000003</v>
      </c>
      <c r="J187" s="120">
        <v>0.40974219000000001</v>
      </c>
      <c r="K187" s="75">
        <f t="shared" si="9"/>
        <v>76.057330879204812</v>
      </c>
      <c r="L187" s="75">
        <f t="shared" si="10"/>
        <v>74.153688550482471</v>
      </c>
    </row>
    <row r="188" spans="1:12" x14ac:dyDescent="0.2">
      <c r="A188" s="119" t="s">
        <v>2346</v>
      </c>
      <c r="B188" s="119" t="s">
        <v>375</v>
      </c>
      <c r="C188" s="119" t="s">
        <v>2003</v>
      </c>
      <c r="D188" s="119" t="s">
        <v>235</v>
      </c>
      <c r="E188" s="119" t="s">
        <v>1077</v>
      </c>
      <c r="F188" s="120">
        <v>724.84805564299995</v>
      </c>
      <c r="G188" s="120">
        <v>859.14576688</v>
      </c>
      <c r="H188" s="75">
        <f t="shared" si="11"/>
        <v>-0.15631539654173476</v>
      </c>
      <c r="I188" s="120">
        <v>31.503505430000001</v>
      </c>
      <c r="J188" s="120">
        <v>256.55961396999999</v>
      </c>
      <c r="K188" s="75">
        <f t="shared" si="9"/>
        <v>-0.87720785457026851</v>
      </c>
      <c r="L188" s="75">
        <f t="shared" si="10"/>
        <v>4.3462219681411431E-2</v>
      </c>
    </row>
    <row r="189" spans="1:12" x14ac:dyDescent="0.2">
      <c r="A189" s="119" t="s">
        <v>2355</v>
      </c>
      <c r="B189" s="60" t="s">
        <v>1001</v>
      </c>
      <c r="C189" s="60" t="s">
        <v>696</v>
      </c>
      <c r="D189" s="119" t="s">
        <v>234</v>
      </c>
      <c r="E189" s="119" t="s">
        <v>1077</v>
      </c>
      <c r="F189" s="120">
        <v>62.479726806999999</v>
      </c>
      <c r="G189" s="120">
        <v>94.61703958599999</v>
      </c>
      <c r="H189" s="75">
        <f t="shared" si="11"/>
        <v>-0.33965671426222876</v>
      </c>
      <c r="I189" s="120">
        <v>30.5620923</v>
      </c>
      <c r="J189" s="120">
        <v>35.18021083</v>
      </c>
      <c r="K189" s="75">
        <f t="shared" si="9"/>
        <v>-0.13127034833065554</v>
      </c>
      <c r="L189" s="75">
        <f t="shared" si="10"/>
        <v>0.48915214361302128</v>
      </c>
    </row>
    <row r="190" spans="1:12" x14ac:dyDescent="0.2">
      <c r="A190" s="119" t="s">
        <v>2701</v>
      </c>
      <c r="B190" s="60" t="s">
        <v>56</v>
      </c>
      <c r="C190" s="60" t="s">
        <v>938</v>
      </c>
      <c r="D190" s="119" t="s">
        <v>234</v>
      </c>
      <c r="E190" s="119" t="s">
        <v>1077</v>
      </c>
      <c r="F190" s="120">
        <v>16.908980215</v>
      </c>
      <c r="G190" s="120">
        <v>13.526054459000001</v>
      </c>
      <c r="H190" s="75">
        <f t="shared" si="11"/>
        <v>0.25010440156471936</v>
      </c>
      <c r="I190" s="120">
        <v>30.545063880000001</v>
      </c>
      <c r="J190" s="120">
        <v>7.1096989000000006</v>
      </c>
      <c r="K190" s="75">
        <f t="shared" si="9"/>
        <v>3.2962528103686637</v>
      </c>
      <c r="L190" s="75">
        <f t="shared" si="10"/>
        <v>1.806440334757941</v>
      </c>
    </row>
    <row r="191" spans="1:12" x14ac:dyDescent="0.2">
      <c r="A191" s="119" t="s">
        <v>1726</v>
      </c>
      <c r="B191" s="60" t="s">
        <v>1423</v>
      </c>
      <c r="C191" s="60" t="s">
        <v>169</v>
      </c>
      <c r="D191" s="119" t="s">
        <v>235</v>
      </c>
      <c r="E191" s="119" t="s">
        <v>236</v>
      </c>
      <c r="F191" s="120">
        <v>4.4748120599999996</v>
      </c>
      <c r="G191" s="120">
        <v>0.25558829999999999</v>
      </c>
      <c r="H191" s="75">
        <f t="shared" si="11"/>
        <v>16.507890854158816</v>
      </c>
      <c r="I191" s="120">
        <v>30.2086738991039</v>
      </c>
      <c r="J191" s="120">
        <v>6.8918608001837001</v>
      </c>
      <c r="K191" s="75">
        <f t="shared" si="9"/>
        <v>3.3832391243738842</v>
      </c>
      <c r="L191" s="75">
        <f t="shared" si="10"/>
        <v>6.7508251730026627</v>
      </c>
    </row>
    <row r="192" spans="1:12" x14ac:dyDescent="0.2">
      <c r="A192" s="119" t="s">
        <v>2301</v>
      </c>
      <c r="B192" s="60" t="s">
        <v>642</v>
      </c>
      <c r="C192" s="60" t="s">
        <v>937</v>
      </c>
      <c r="D192" s="119" t="s">
        <v>235</v>
      </c>
      <c r="E192" s="119" t="s">
        <v>236</v>
      </c>
      <c r="F192" s="120">
        <v>8.9842961589999994</v>
      </c>
      <c r="G192" s="120">
        <v>25.180323269000002</v>
      </c>
      <c r="H192" s="75">
        <f t="shared" si="11"/>
        <v>-0.64320171496524248</v>
      </c>
      <c r="I192" s="120">
        <v>30.076480069999999</v>
      </c>
      <c r="J192" s="120">
        <v>11.513971509999999</v>
      </c>
      <c r="K192" s="75">
        <f t="shared" si="9"/>
        <v>1.6121725282955821</v>
      </c>
      <c r="L192" s="75">
        <f t="shared" si="10"/>
        <v>3.3476723760793381</v>
      </c>
    </row>
    <row r="193" spans="1:12" x14ac:dyDescent="0.2">
      <c r="A193" s="119" t="s">
        <v>1972</v>
      </c>
      <c r="B193" s="60" t="s">
        <v>340</v>
      </c>
      <c r="C193" s="60" t="s">
        <v>937</v>
      </c>
      <c r="D193" s="119" t="s">
        <v>871</v>
      </c>
      <c r="E193" s="119" t="s">
        <v>1077</v>
      </c>
      <c r="F193" s="120">
        <v>5.89844232</v>
      </c>
      <c r="G193" s="120">
        <v>2.7486992629999998</v>
      </c>
      <c r="H193" s="75">
        <f t="shared" si="11"/>
        <v>1.1459031183943678</v>
      </c>
      <c r="I193" s="120">
        <v>29.726113730000002</v>
      </c>
      <c r="J193" s="120">
        <v>8.5741493921870493</v>
      </c>
      <c r="K193" s="75">
        <f t="shared" si="9"/>
        <v>2.4669460922954154</v>
      </c>
      <c r="L193" s="75">
        <f t="shared" si="10"/>
        <v>5.0396548982443896</v>
      </c>
    </row>
    <row r="194" spans="1:12" x14ac:dyDescent="0.2">
      <c r="A194" s="119" t="s">
        <v>1759</v>
      </c>
      <c r="B194" s="60" t="s">
        <v>145</v>
      </c>
      <c r="C194" s="60" t="s">
        <v>696</v>
      </c>
      <c r="D194" s="119" t="s">
        <v>234</v>
      </c>
      <c r="E194" s="119" t="s">
        <v>1077</v>
      </c>
      <c r="F194" s="120">
        <v>8.6932680480000002</v>
      </c>
      <c r="G194" s="120">
        <v>5.1316074500000006</v>
      </c>
      <c r="H194" s="75">
        <f t="shared" si="11"/>
        <v>0.69406333837947787</v>
      </c>
      <c r="I194" s="120">
        <v>29.606484129999998</v>
      </c>
      <c r="J194" s="120">
        <v>54.34811251</v>
      </c>
      <c r="K194" s="75">
        <f t="shared" si="9"/>
        <v>-0.45524356297465829</v>
      </c>
      <c r="L194" s="75">
        <f t="shared" si="10"/>
        <v>3.4056794253354878</v>
      </c>
    </row>
    <row r="195" spans="1:12" x14ac:dyDescent="0.2">
      <c r="A195" s="119" t="s">
        <v>2035</v>
      </c>
      <c r="B195" s="60" t="s">
        <v>2036</v>
      </c>
      <c r="C195" s="60" t="s">
        <v>169</v>
      </c>
      <c r="D195" s="119" t="s">
        <v>871</v>
      </c>
      <c r="E195" s="119" t="s">
        <v>236</v>
      </c>
      <c r="F195" s="120">
        <v>2.07621821</v>
      </c>
      <c r="G195" s="120">
        <v>0.33003353000000002</v>
      </c>
      <c r="H195" s="75">
        <f t="shared" si="11"/>
        <v>5.2909311366029987</v>
      </c>
      <c r="I195" s="120">
        <v>29.572402276235902</v>
      </c>
      <c r="J195" s="120">
        <v>0.64065891000000008</v>
      </c>
      <c r="K195" s="75">
        <f t="shared" si="9"/>
        <v>45.1593553365798</v>
      </c>
      <c r="L195" s="75">
        <f t="shared" si="10"/>
        <v>14.243397988613106</v>
      </c>
    </row>
    <row r="196" spans="1:12" x14ac:dyDescent="0.2">
      <c r="A196" s="119" t="s">
        <v>2273</v>
      </c>
      <c r="B196" s="60" t="s">
        <v>137</v>
      </c>
      <c r="C196" s="60" t="s">
        <v>696</v>
      </c>
      <c r="D196" s="119" t="s">
        <v>234</v>
      </c>
      <c r="E196" s="119" t="s">
        <v>1077</v>
      </c>
      <c r="F196" s="120">
        <v>7.2585027090000001</v>
      </c>
      <c r="G196" s="120">
        <v>5.4339163480000003</v>
      </c>
      <c r="H196" s="75">
        <f t="shared" si="11"/>
        <v>0.33577741064629274</v>
      </c>
      <c r="I196" s="120">
        <v>29.494871030000002</v>
      </c>
      <c r="J196" s="120">
        <v>18.804837640000002</v>
      </c>
      <c r="K196" s="75">
        <f t="shared" si="9"/>
        <v>0.56847251726657277</v>
      </c>
      <c r="L196" s="75">
        <f t="shared" si="10"/>
        <v>4.0634924601500213</v>
      </c>
    </row>
    <row r="197" spans="1:12" x14ac:dyDescent="0.2">
      <c r="A197" s="119" t="s">
        <v>2700</v>
      </c>
      <c r="B197" s="119" t="s">
        <v>590</v>
      </c>
      <c r="C197" s="119" t="s">
        <v>938</v>
      </c>
      <c r="D197" s="119" t="s">
        <v>234</v>
      </c>
      <c r="E197" s="119" t="s">
        <v>236</v>
      </c>
      <c r="F197" s="120">
        <v>27.060968206000002</v>
      </c>
      <c r="G197" s="120">
        <v>21.174411078999999</v>
      </c>
      <c r="H197" s="75">
        <f t="shared" si="11"/>
        <v>0.27800334587997466</v>
      </c>
      <c r="I197" s="120">
        <v>29.343344289999997</v>
      </c>
      <c r="J197" s="120">
        <v>31.957607149999998</v>
      </c>
      <c r="K197" s="75">
        <f t="shared" si="9"/>
        <v>-8.1804086511527152E-2</v>
      </c>
      <c r="L197" s="75">
        <f t="shared" si="10"/>
        <v>1.0843419964365482</v>
      </c>
    </row>
    <row r="198" spans="1:12" x14ac:dyDescent="0.2">
      <c r="A198" s="119" t="s">
        <v>1955</v>
      </c>
      <c r="B198" s="60" t="s">
        <v>643</v>
      </c>
      <c r="C198" s="60" t="s">
        <v>937</v>
      </c>
      <c r="D198" s="119" t="s">
        <v>235</v>
      </c>
      <c r="E198" s="119" t="s">
        <v>236</v>
      </c>
      <c r="F198" s="120">
        <v>2.1535769600000001</v>
      </c>
      <c r="G198" s="120">
        <v>10.925657785</v>
      </c>
      <c r="H198" s="75">
        <f t="shared" si="11"/>
        <v>-0.8028881187403949</v>
      </c>
      <c r="I198" s="120">
        <v>29.150949140000002</v>
      </c>
      <c r="J198" s="120">
        <v>38.063722840000004</v>
      </c>
      <c r="K198" s="75">
        <f t="shared" si="9"/>
        <v>-0.23415401949684855</v>
      </c>
      <c r="L198" s="75">
        <f t="shared" si="10"/>
        <v>13.536061019152063</v>
      </c>
    </row>
    <row r="199" spans="1:12" x14ac:dyDescent="0.2">
      <c r="A199" s="119" t="s">
        <v>2915</v>
      </c>
      <c r="B199" s="60" t="s">
        <v>36</v>
      </c>
      <c r="C199" s="60" t="s">
        <v>696</v>
      </c>
      <c r="D199" s="119" t="s">
        <v>234</v>
      </c>
      <c r="E199" s="119" t="s">
        <v>1077</v>
      </c>
      <c r="F199" s="120">
        <v>9.1093371100000002</v>
      </c>
      <c r="G199" s="120">
        <v>10.190182024</v>
      </c>
      <c r="H199" s="75">
        <f t="shared" si="11"/>
        <v>-0.10606728235613316</v>
      </c>
      <c r="I199" s="120">
        <v>29.09637871</v>
      </c>
      <c r="J199" s="120">
        <v>127.12221819</v>
      </c>
      <c r="K199" s="75">
        <f t="shared" ref="K199:K262" si="12">IF(ISERROR(I199/J199-1),"",IF((I199/J199-1)&gt;10000%,"",I199/J199-1))</f>
        <v>-0.77111492291212358</v>
      </c>
      <c r="L199" s="75">
        <f t="shared" ref="L199:L262" si="13">IF(ISERROR(I199/F199),"",IF(I199/F199&gt;10000%,"",I199/F199))</f>
        <v>3.1941269006345951</v>
      </c>
    </row>
    <row r="200" spans="1:12" x14ac:dyDescent="0.2">
      <c r="A200" s="119" t="s">
        <v>2429</v>
      </c>
      <c r="B200" s="60" t="s">
        <v>1292</v>
      </c>
      <c r="C200" s="60" t="s">
        <v>934</v>
      </c>
      <c r="D200" s="119" t="s">
        <v>234</v>
      </c>
      <c r="E200" s="119" t="s">
        <v>1077</v>
      </c>
      <c r="F200" s="120">
        <v>4.8482518299999997</v>
      </c>
      <c r="G200" s="120">
        <v>0.17166379000000001</v>
      </c>
      <c r="H200" s="75">
        <f t="shared" si="11"/>
        <v>27.242716941062522</v>
      </c>
      <c r="I200" s="120">
        <v>28.668378789999998</v>
      </c>
      <c r="J200" s="120">
        <v>14.3249662310413</v>
      </c>
      <c r="K200" s="75">
        <f t="shared" si="12"/>
        <v>1.001287704809902</v>
      </c>
      <c r="L200" s="75">
        <f t="shared" si="13"/>
        <v>5.9131373111862464</v>
      </c>
    </row>
    <row r="201" spans="1:12" x14ac:dyDescent="0.2">
      <c r="A201" s="119" t="s">
        <v>1703</v>
      </c>
      <c r="B201" s="60" t="s">
        <v>1291</v>
      </c>
      <c r="C201" s="60" t="s">
        <v>169</v>
      </c>
      <c r="D201" s="119" t="s">
        <v>871</v>
      </c>
      <c r="E201" s="119" t="s">
        <v>236</v>
      </c>
      <c r="F201" s="120">
        <v>11.9512105</v>
      </c>
      <c r="G201" s="120">
        <v>11.062344210000001</v>
      </c>
      <c r="H201" s="75">
        <f t="shared" si="11"/>
        <v>8.035062669596682E-2</v>
      </c>
      <c r="I201" s="120">
        <v>28.577495039999999</v>
      </c>
      <c r="J201" s="120">
        <v>12.55402243</v>
      </c>
      <c r="K201" s="75">
        <f t="shared" si="12"/>
        <v>1.2763616362281742</v>
      </c>
      <c r="L201" s="75">
        <f t="shared" si="13"/>
        <v>2.391179959553051</v>
      </c>
    </row>
    <row r="202" spans="1:12" x14ac:dyDescent="0.2">
      <c r="A202" s="119" t="s">
        <v>2373</v>
      </c>
      <c r="B202" s="60" t="s">
        <v>110</v>
      </c>
      <c r="C202" s="60" t="s">
        <v>696</v>
      </c>
      <c r="D202" s="119" t="s">
        <v>234</v>
      </c>
      <c r="E202" s="119" t="s">
        <v>1077</v>
      </c>
      <c r="F202" s="120">
        <v>12.332219583000001</v>
      </c>
      <c r="G202" s="120">
        <v>19.074704445999998</v>
      </c>
      <c r="H202" s="75">
        <f t="shared" si="11"/>
        <v>-0.35347781571598136</v>
      </c>
      <c r="I202" s="120">
        <v>28.42727451</v>
      </c>
      <c r="J202" s="120">
        <v>134.23344963999998</v>
      </c>
      <c r="K202" s="75">
        <f t="shared" si="12"/>
        <v>-0.78822510643778454</v>
      </c>
      <c r="L202" s="75">
        <f t="shared" si="13"/>
        <v>2.3051223114115711</v>
      </c>
    </row>
    <row r="203" spans="1:12" x14ac:dyDescent="0.2">
      <c r="A203" s="119" t="s">
        <v>1910</v>
      </c>
      <c r="B203" s="60" t="s">
        <v>204</v>
      </c>
      <c r="C203" s="60" t="s">
        <v>937</v>
      </c>
      <c r="D203" s="119" t="s">
        <v>235</v>
      </c>
      <c r="E203" s="119" t="s">
        <v>1077</v>
      </c>
      <c r="F203" s="120">
        <v>21.009178049999999</v>
      </c>
      <c r="G203" s="120">
        <v>14.389892489999999</v>
      </c>
      <c r="H203" s="75">
        <f t="shared" si="11"/>
        <v>0.459995483955141</v>
      </c>
      <c r="I203" s="120">
        <v>28.247936339999999</v>
      </c>
      <c r="J203" s="120">
        <v>71.74703805</v>
      </c>
      <c r="K203" s="75">
        <f t="shared" si="12"/>
        <v>-0.60628428562703574</v>
      </c>
      <c r="L203" s="75">
        <f t="shared" si="13"/>
        <v>1.3445521891800045</v>
      </c>
    </row>
    <row r="204" spans="1:12" x14ac:dyDescent="0.2">
      <c r="A204" s="119" t="s">
        <v>2217</v>
      </c>
      <c r="B204" s="60" t="s">
        <v>415</v>
      </c>
      <c r="C204" s="60" t="s">
        <v>933</v>
      </c>
      <c r="D204" s="119" t="s">
        <v>234</v>
      </c>
      <c r="E204" s="119" t="s">
        <v>1077</v>
      </c>
      <c r="F204" s="120">
        <v>9.750876E-2</v>
      </c>
      <c r="G204" s="120">
        <v>4.4777410000000004E-2</v>
      </c>
      <c r="H204" s="75">
        <f t="shared" si="11"/>
        <v>1.1776328733618131</v>
      </c>
      <c r="I204" s="120">
        <v>28.04240025</v>
      </c>
      <c r="J204" s="120">
        <v>6.7794404000000004</v>
      </c>
      <c r="K204" s="75">
        <f t="shared" si="12"/>
        <v>3.1363886390977047</v>
      </c>
      <c r="L204" s="75" t="str">
        <f t="shared" si="13"/>
        <v/>
      </c>
    </row>
    <row r="205" spans="1:12" x14ac:dyDescent="0.2">
      <c r="A205" s="119" t="s">
        <v>2226</v>
      </c>
      <c r="B205" s="60" t="s">
        <v>1177</v>
      </c>
      <c r="C205" s="60" t="s">
        <v>933</v>
      </c>
      <c r="D205" s="119" t="s">
        <v>234</v>
      </c>
      <c r="E205" s="119" t="s">
        <v>1077</v>
      </c>
      <c r="F205" s="120">
        <v>12.059626609999999</v>
      </c>
      <c r="G205" s="120">
        <v>4.7640799380000001</v>
      </c>
      <c r="H205" s="75">
        <f t="shared" si="11"/>
        <v>1.5313652933923541</v>
      </c>
      <c r="I205" s="120">
        <v>27.675259577880503</v>
      </c>
      <c r="J205" s="120">
        <v>0.33697545000000001</v>
      </c>
      <c r="K205" s="75">
        <f t="shared" si="12"/>
        <v>81.128414927201675</v>
      </c>
      <c r="L205" s="75">
        <f t="shared" si="13"/>
        <v>2.2948686947680303</v>
      </c>
    </row>
    <row r="206" spans="1:12" x14ac:dyDescent="0.2">
      <c r="A206" s="119" t="s">
        <v>2293</v>
      </c>
      <c r="B206" s="119" t="s">
        <v>648</v>
      </c>
      <c r="C206" s="119" t="s">
        <v>937</v>
      </c>
      <c r="D206" s="119" t="s">
        <v>235</v>
      </c>
      <c r="E206" s="119" t="s">
        <v>236</v>
      </c>
      <c r="F206" s="120">
        <v>10.07559837</v>
      </c>
      <c r="G206" s="120">
        <v>6.7111770570000004</v>
      </c>
      <c r="H206" s="75">
        <f t="shared" si="11"/>
        <v>0.50131613045297119</v>
      </c>
      <c r="I206" s="120">
        <v>27.47739742538695</v>
      </c>
      <c r="J206" s="120">
        <v>12.41841913</v>
      </c>
      <c r="K206" s="75">
        <f t="shared" si="12"/>
        <v>1.2126324725993487</v>
      </c>
      <c r="L206" s="75">
        <f t="shared" si="13"/>
        <v>2.7271231361504689</v>
      </c>
    </row>
    <row r="207" spans="1:12" x14ac:dyDescent="0.2">
      <c r="A207" s="119" t="s">
        <v>2708</v>
      </c>
      <c r="B207" s="60" t="s">
        <v>554</v>
      </c>
      <c r="C207" s="60" t="s">
        <v>938</v>
      </c>
      <c r="D207" s="119" t="s">
        <v>234</v>
      </c>
      <c r="E207" s="119" t="s">
        <v>1077</v>
      </c>
      <c r="F207" s="120">
        <v>18.979621182999999</v>
      </c>
      <c r="G207" s="120">
        <v>18.933775897</v>
      </c>
      <c r="H207" s="75">
        <f t="shared" si="11"/>
        <v>2.4213493520466312E-3</v>
      </c>
      <c r="I207" s="120">
        <v>26.938500960000002</v>
      </c>
      <c r="J207" s="120">
        <v>5.8359839100000004</v>
      </c>
      <c r="K207" s="75">
        <f t="shared" si="12"/>
        <v>3.6159313280217731</v>
      </c>
      <c r="L207" s="75">
        <f t="shared" si="13"/>
        <v>1.4193381785790726</v>
      </c>
    </row>
    <row r="208" spans="1:12" x14ac:dyDescent="0.2">
      <c r="A208" s="119" t="s">
        <v>2476</v>
      </c>
      <c r="B208" s="60" t="s">
        <v>54</v>
      </c>
      <c r="C208" s="60" t="s">
        <v>2003</v>
      </c>
      <c r="D208" s="119" t="s">
        <v>235</v>
      </c>
      <c r="E208" s="119" t="s">
        <v>236</v>
      </c>
      <c r="F208" s="120">
        <v>6.38199016</v>
      </c>
      <c r="G208" s="120">
        <v>4.1917602350000003</v>
      </c>
      <c r="H208" s="75">
        <f t="shared" si="11"/>
        <v>0.52250839795468407</v>
      </c>
      <c r="I208" s="120">
        <v>26.87811688</v>
      </c>
      <c r="J208" s="120">
        <v>20.094219219999999</v>
      </c>
      <c r="K208" s="75">
        <f t="shared" si="12"/>
        <v>0.33760444164199788</v>
      </c>
      <c r="L208" s="75">
        <f t="shared" si="13"/>
        <v>4.2115572425138303</v>
      </c>
    </row>
    <row r="209" spans="1:12" x14ac:dyDescent="0.2">
      <c r="A209" s="119" t="s">
        <v>1764</v>
      </c>
      <c r="B209" s="60" t="s">
        <v>138</v>
      </c>
      <c r="C209" s="60" t="s">
        <v>696</v>
      </c>
      <c r="D209" s="119" t="s">
        <v>234</v>
      </c>
      <c r="E209" s="119" t="s">
        <v>1077</v>
      </c>
      <c r="F209" s="120">
        <v>3.0451803150000001</v>
      </c>
      <c r="G209" s="120">
        <v>1.118512575</v>
      </c>
      <c r="H209" s="75">
        <f t="shared" si="11"/>
        <v>1.7225266689558678</v>
      </c>
      <c r="I209" s="120">
        <v>26.649257840000001</v>
      </c>
      <c r="J209" s="120">
        <v>13.523253619999998</v>
      </c>
      <c r="K209" s="75">
        <f t="shared" si="12"/>
        <v>0.97062471716033705</v>
      </c>
      <c r="L209" s="75">
        <f t="shared" si="13"/>
        <v>8.7512905914735626</v>
      </c>
    </row>
    <row r="210" spans="1:12" x14ac:dyDescent="0.2">
      <c r="A210" s="119" t="s">
        <v>1864</v>
      </c>
      <c r="B210" s="119" t="s">
        <v>386</v>
      </c>
      <c r="C210" s="119" t="s">
        <v>937</v>
      </c>
      <c r="D210" s="119" t="s">
        <v>235</v>
      </c>
      <c r="E210" s="119" t="s">
        <v>236</v>
      </c>
      <c r="F210" s="120">
        <v>11.263815714</v>
      </c>
      <c r="G210" s="120">
        <v>7.8150847499999996</v>
      </c>
      <c r="H210" s="75">
        <f t="shared" si="11"/>
        <v>0.44129156296097749</v>
      </c>
      <c r="I210" s="120">
        <v>26.433051510000002</v>
      </c>
      <c r="J210" s="120">
        <v>70.241790599999987</v>
      </c>
      <c r="K210" s="75">
        <f t="shared" si="12"/>
        <v>-0.62368482801746783</v>
      </c>
      <c r="L210" s="75">
        <f t="shared" si="13"/>
        <v>2.3467226543085116</v>
      </c>
    </row>
    <row r="211" spans="1:12" x14ac:dyDescent="0.2">
      <c r="A211" s="119" t="s">
        <v>1871</v>
      </c>
      <c r="B211" s="60" t="s">
        <v>383</v>
      </c>
      <c r="C211" s="60" t="s">
        <v>937</v>
      </c>
      <c r="D211" s="119" t="s">
        <v>235</v>
      </c>
      <c r="E211" s="119" t="s">
        <v>236</v>
      </c>
      <c r="F211" s="120">
        <v>24.436608535000001</v>
      </c>
      <c r="G211" s="120">
        <v>17.963679820999999</v>
      </c>
      <c r="H211" s="75">
        <f t="shared" si="11"/>
        <v>0.36033422876046717</v>
      </c>
      <c r="I211" s="120">
        <v>26.235262901199299</v>
      </c>
      <c r="J211" s="120">
        <v>80.298590965102491</v>
      </c>
      <c r="K211" s="75">
        <f t="shared" si="12"/>
        <v>-0.67327866422212734</v>
      </c>
      <c r="L211" s="75">
        <f t="shared" si="13"/>
        <v>1.0736049097657363</v>
      </c>
    </row>
    <row r="212" spans="1:12" x14ac:dyDescent="0.2">
      <c r="A212" s="119" t="s">
        <v>1756</v>
      </c>
      <c r="B212" s="60" t="s">
        <v>175</v>
      </c>
      <c r="C212" s="60" t="s">
        <v>696</v>
      </c>
      <c r="D212" s="119" t="s">
        <v>234</v>
      </c>
      <c r="E212" s="119" t="s">
        <v>1077</v>
      </c>
      <c r="F212" s="120">
        <v>8.6507723680000002</v>
      </c>
      <c r="G212" s="120">
        <v>5.0996659199999996</v>
      </c>
      <c r="H212" s="75">
        <f t="shared" si="11"/>
        <v>0.69634099639217162</v>
      </c>
      <c r="I212" s="120">
        <v>25.884311050000001</v>
      </c>
      <c r="J212" s="120">
        <v>38.467370770000002</v>
      </c>
      <c r="K212" s="75">
        <f t="shared" si="12"/>
        <v>-0.32710994976067609</v>
      </c>
      <c r="L212" s="75">
        <f t="shared" si="13"/>
        <v>2.9921387303807045</v>
      </c>
    </row>
    <row r="213" spans="1:12" x14ac:dyDescent="0.2">
      <c r="A213" s="119" t="s">
        <v>2385</v>
      </c>
      <c r="B213" s="60" t="s">
        <v>1421</v>
      </c>
      <c r="C213" s="60" t="s">
        <v>696</v>
      </c>
      <c r="D213" s="119" t="s">
        <v>235</v>
      </c>
      <c r="E213" s="119" t="s">
        <v>1077</v>
      </c>
      <c r="F213" s="120">
        <v>0.29814359999999995</v>
      </c>
      <c r="G213" s="120">
        <v>3.6085608809999998</v>
      </c>
      <c r="H213" s="75">
        <f t="shared" si="11"/>
        <v>-0.9173788083859683</v>
      </c>
      <c r="I213" s="120">
        <v>25.663593250000002</v>
      </c>
      <c r="J213" s="120">
        <v>32.35669875</v>
      </c>
      <c r="K213" s="75">
        <f t="shared" si="12"/>
        <v>-0.20685378170725766</v>
      </c>
      <c r="L213" s="75">
        <f t="shared" si="13"/>
        <v>86.077961257595348</v>
      </c>
    </row>
    <row r="214" spans="1:12" x14ac:dyDescent="0.2">
      <c r="A214" s="119" t="s">
        <v>2308</v>
      </c>
      <c r="B214" s="60" t="s">
        <v>431</v>
      </c>
      <c r="C214" s="60" t="s">
        <v>937</v>
      </c>
      <c r="D214" s="119" t="s">
        <v>235</v>
      </c>
      <c r="E214" s="119" t="s">
        <v>236</v>
      </c>
      <c r="F214" s="120">
        <v>10.488058498999999</v>
      </c>
      <c r="G214" s="120">
        <v>16.124731452999999</v>
      </c>
      <c r="H214" s="75">
        <f t="shared" si="11"/>
        <v>-0.34956693514119264</v>
      </c>
      <c r="I214" s="120">
        <v>25.05377756</v>
      </c>
      <c r="J214" s="120">
        <v>21.181376199999999</v>
      </c>
      <c r="K214" s="75">
        <f t="shared" si="12"/>
        <v>0.18282104634919816</v>
      </c>
      <c r="L214" s="75">
        <f t="shared" si="13"/>
        <v>2.3887907912020889</v>
      </c>
    </row>
    <row r="215" spans="1:12" x14ac:dyDescent="0.2">
      <c r="A215" s="119" t="s">
        <v>1851</v>
      </c>
      <c r="B215" s="60" t="s">
        <v>536</v>
      </c>
      <c r="C215" s="60" t="s">
        <v>937</v>
      </c>
      <c r="D215" s="119" t="s">
        <v>235</v>
      </c>
      <c r="E215" s="119" t="s">
        <v>236</v>
      </c>
      <c r="F215" s="120">
        <v>7.3878065389999996</v>
      </c>
      <c r="G215" s="120">
        <v>13.284002503</v>
      </c>
      <c r="H215" s="75">
        <f t="shared" si="11"/>
        <v>-0.44385688444942928</v>
      </c>
      <c r="I215" s="120">
        <v>25.049240699999999</v>
      </c>
      <c r="J215" s="120">
        <v>29.6250012</v>
      </c>
      <c r="K215" s="75">
        <f t="shared" si="12"/>
        <v>-0.1544560443764641</v>
      </c>
      <c r="L215" s="75">
        <f t="shared" si="13"/>
        <v>3.390619471119857</v>
      </c>
    </row>
    <row r="216" spans="1:12" x14ac:dyDescent="0.2">
      <c r="A216" s="119" t="s">
        <v>2380</v>
      </c>
      <c r="B216" s="60" t="s">
        <v>125</v>
      </c>
      <c r="C216" s="60" t="s">
        <v>696</v>
      </c>
      <c r="D216" s="119" t="s">
        <v>234</v>
      </c>
      <c r="E216" s="119" t="s">
        <v>236</v>
      </c>
      <c r="F216" s="120">
        <v>22.188886144999998</v>
      </c>
      <c r="G216" s="120">
        <v>15.860331025000001</v>
      </c>
      <c r="H216" s="75">
        <f t="shared" si="11"/>
        <v>0.39901784584600097</v>
      </c>
      <c r="I216" s="120">
        <v>24.813067420000003</v>
      </c>
      <c r="J216" s="120">
        <v>206.76694646999999</v>
      </c>
      <c r="K216" s="75">
        <f t="shared" si="12"/>
        <v>-0.87999499995711283</v>
      </c>
      <c r="L216" s="75">
        <f t="shared" si="13"/>
        <v>1.1182655703333415</v>
      </c>
    </row>
    <row r="217" spans="1:12" x14ac:dyDescent="0.2">
      <c r="A217" s="119" t="s">
        <v>2516</v>
      </c>
      <c r="B217" s="60" t="s">
        <v>253</v>
      </c>
      <c r="C217" s="60" t="s">
        <v>934</v>
      </c>
      <c r="D217" s="119" t="s">
        <v>234</v>
      </c>
      <c r="E217" s="119" t="s">
        <v>1077</v>
      </c>
      <c r="F217" s="120">
        <v>3.7982224599999999</v>
      </c>
      <c r="G217" s="120">
        <v>0.11257796</v>
      </c>
      <c r="H217" s="75">
        <f t="shared" si="11"/>
        <v>32.738597324023281</v>
      </c>
      <c r="I217" s="120">
        <v>24.778763260000002</v>
      </c>
      <c r="J217" s="120">
        <v>15.21524784</v>
      </c>
      <c r="K217" s="75">
        <f t="shared" si="12"/>
        <v>0.62854811966046831</v>
      </c>
      <c r="L217" s="75">
        <f t="shared" si="13"/>
        <v>6.5237788257405027</v>
      </c>
    </row>
    <row r="218" spans="1:12" x14ac:dyDescent="0.2">
      <c r="A218" s="119" t="s">
        <v>2126</v>
      </c>
      <c r="B218" s="60" t="s">
        <v>98</v>
      </c>
      <c r="C218" s="60" t="s">
        <v>1027</v>
      </c>
      <c r="D218" s="119" t="s">
        <v>235</v>
      </c>
      <c r="E218" s="119" t="s">
        <v>236</v>
      </c>
      <c r="F218" s="120">
        <v>10.01405405</v>
      </c>
      <c r="G218" s="120">
        <v>30.189715208999999</v>
      </c>
      <c r="H218" s="75">
        <f t="shared" si="11"/>
        <v>-0.66829584245250961</v>
      </c>
      <c r="I218" s="120">
        <v>24.736892661409001</v>
      </c>
      <c r="J218" s="120">
        <v>67.173928492766493</v>
      </c>
      <c r="K218" s="75">
        <f t="shared" si="12"/>
        <v>-0.63174860818103329</v>
      </c>
      <c r="L218" s="75">
        <f t="shared" si="13"/>
        <v>2.4702176099607733</v>
      </c>
    </row>
    <row r="219" spans="1:12" x14ac:dyDescent="0.2">
      <c r="A219" s="119" t="s">
        <v>1926</v>
      </c>
      <c r="B219" s="60" t="s">
        <v>1685</v>
      </c>
      <c r="C219" s="60" t="s">
        <v>1030</v>
      </c>
      <c r="D219" s="119" t="s">
        <v>234</v>
      </c>
      <c r="E219" s="119" t="s">
        <v>1077</v>
      </c>
      <c r="F219" s="120">
        <v>3.34711932</v>
      </c>
      <c r="G219" s="120">
        <v>0.41066179999999997</v>
      </c>
      <c r="H219" s="75">
        <f t="shared" si="11"/>
        <v>7.1505494789142805</v>
      </c>
      <c r="I219" s="120">
        <v>24.271818539999998</v>
      </c>
      <c r="J219" s="120">
        <v>0.48267178999999999</v>
      </c>
      <c r="K219" s="75">
        <f t="shared" si="12"/>
        <v>49.286383092742994</v>
      </c>
      <c r="L219" s="75">
        <f t="shared" si="13"/>
        <v>7.2515546114442069</v>
      </c>
    </row>
    <row r="220" spans="1:12" x14ac:dyDescent="0.2">
      <c r="A220" s="119" t="s">
        <v>1860</v>
      </c>
      <c r="B220" s="60" t="s">
        <v>649</v>
      </c>
      <c r="C220" s="60" t="s">
        <v>937</v>
      </c>
      <c r="D220" s="119" t="s">
        <v>235</v>
      </c>
      <c r="E220" s="119" t="s">
        <v>236</v>
      </c>
      <c r="F220" s="120">
        <v>28.17741049</v>
      </c>
      <c r="G220" s="120">
        <v>15.843837993000001</v>
      </c>
      <c r="H220" s="75">
        <f t="shared" si="11"/>
        <v>0.77844601178383166</v>
      </c>
      <c r="I220" s="120">
        <v>23.996186379999997</v>
      </c>
      <c r="J220" s="120">
        <v>25.60344366</v>
      </c>
      <c r="K220" s="75">
        <f t="shared" si="12"/>
        <v>-6.2775043128710184E-2</v>
      </c>
      <c r="L220" s="75">
        <f t="shared" si="13"/>
        <v>0.85161077482673952</v>
      </c>
    </row>
    <row r="221" spans="1:12" x14ac:dyDescent="0.2">
      <c r="A221" s="119" t="s">
        <v>1763</v>
      </c>
      <c r="B221" s="60" t="s">
        <v>328</v>
      </c>
      <c r="C221" s="60" t="s">
        <v>696</v>
      </c>
      <c r="D221" s="119" t="s">
        <v>234</v>
      </c>
      <c r="E221" s="119" t="s">
        <v>1077</v>
      </c>
      <c r="F221" s="120">
        <v>14.651298002000001</v>
      </c>
      <c r="G221" s="120">
        <v>23.533593756999998</v>
      </c>
      <c r="H221" s="75">
        <f t="shared" si="11"/>
        <v>-0.37743048710348304</v>
      </c>
      <c r="I221" s="120">
        <v>23.916528030000002</v>
      </c>
      <c r="J221" s="120">
        <v>46.483679080000002</v>
      </c>
      <c r="K221" s="75">
        <f t="shared" si="12"/>
        <v>-0.48548547569053557</v>
      </c>
      <c r="L221" s="75">
        <f t="shared" si="13"/>
        <v>1.6323828801199207</v>
      </c>
    </row>
    <row r="222" spans="1:12" x14ac:dyDescent="0.2">
      <c r="A222" s="119" t="s">
        <v>1873</v>
      </c>
      <c r="B222" s="60" t="s">
        <v>202</v>
      </c>
      <c r="C222" s="60" t="s">
        <v>937</v>
      </c>
      <c r="D222" s="119" t="s">
        <v>235</v>
      </c>
      <c r="E222" s="119" t="s">
        <v>1077</v>
      </c>
      <c r="F222" s="120">
        <v>0.79037655699999998</v>
      </c>
      <c r="G222" s="120">
        <v>7.5583400000000002E-3</v>
      </c>
      <c r="H222" s="75" t="str">
        <f t="shared" si="11"/>
        <v/>
      </c>
      <c r="I222" s="120">
        <v>23.814830174040299</v>
      </c>
      <c r="J222" s="120">
        <v>4.5222724800000007</v>
      </c>
      <c r="K222" s="75">
        <f t="shared" si="12"/>
        <v>4.2661201374668813</v>
      </c>
      <c r="L222" s="75">
        <f t="shared" si="13"/>
        <v>30.130992579579129</v>
      </c>
    </row>
    <row r="223" spans="1:12" x14ac:dyDescent="0.2">
      <c r="A223" s="119" t="s">
        <v>1771</v>
      </c>
      <c r="B223" s="60" t="s">
        <v>359</v>
      </c>
      <c r="C223" s="60" t="s">
        <v>696</v>
      </c>
      <c r="D223" s="119" t="s">
        <v>234</v>
      </c>
      <c r="E223" s="119" t="s">
        <v>1077</v>
      </c>
      <c r="F223" s="120">
        <v>12.174050768999999</v>
      </c>
      <c r="G223" s="120">
        <v>20.936772100999999</v>
      </c>
      <c r="H223" s="75">
        <f t="shared" si="11"/>
        <v>-0.41853258418863282</v>
      </c>
      <c r="I223" s="120">
        <v>23.731993920000001</v>
      </c>
      <c r="J223" s="120">
        <v>28.837638250000001</v>
      </c>
      <c r="K223" s="75">
        <f t="shared" si="12"/>
        <v>-0.17704793595571233</v>
      </c>
      <c r="L223" s="75">
        <f t="shared" si="13"/>
        <v>1.9493917324898256</v>
      </c>
    </row>
    <row r="224" spans="1:12" x14ac:dyDescent="0.2">
      <c r="A224" s="119" t="s">
        <v>2210</v>
      </c>
      <c r="B224" s="60" t="s">
        <v>416</v>
      </c>
      <c r="C224" s="60" t="s">
        <v>933</v>
      </c>
      <c r="D224" s="119" t="s">
        <v>234</v>
      </c>
      <c r="E224" s="119" t="s">
        <v>1077</v>
      </c>
      <c r="F224" s="120">
        <v>0.45080299000000001</v>
      </c>
      <c r="G224" s="120">
        <v>1.2200588870000002</v>
      </c>
      <c r="H224" s="75">
        <f t="shared" si="11"/>
        <v>-0.63050718715022158</v>
      </c>
      <c r="I224" s="120">
        <v>23.728485920000001</v>
      </c>
      <c r="J224" s="120">
        <v>24.002450399999997</v>
      </c>
      <c r="K224" s="75">
        <f t="shared" si="12"/>
        <v>-1.141402129509228E-2</v>
      </c>
      <c r="L224" s="75">
        <f t="shared" si="13"/>
        <v>52.636043784891491</v>
      </c>
    </row>
    <row r="225" spans="1:12" x14ac:dyDescent="0.2">
      <c r="A225" s="119" t="s">
        <v>2258</v>
      </c>
      <c r="B225" s="60" t="s">
        <v>486</v>
      </c>
      <c r="C225" s="60" t="s">
        <v>933</v>
      </c>
      <c r="D225" s="119" t="s">
        <v>234</v>
      </c>
      <c r="E225" s="119" t="s">
        <v>1077</v>
      </c>
      <c r="F225" s="120">
        <v>0.73043027999999999</v>
      </c>
      <c r="G225" s="120">
        <v>4.1961933820000006</v>
      </c>
      <c r="H225" s="75">
        <f t="shared" si="11"/>
        <v>-0.82593026262010349</v>
      </c>
      <c r="I225" s="120">
        <v>23.588020510000003</v>
      </c>
      <c r="J225" s="120">
        <v>9.4200200000000012E-3</v>
      </c>
      <c r="K225" s="75" t="str">
        <f t="shared" si="12"/>
        <v/>
      </c>
      <c r="L225" s="75">
        <f t="shared" si="13"/>
        <v>32.293322382527741</v>
      </c>
    </row>
    <row r="226" spans="1:12" x14ac:dyDescent="0.2">
      <c r="A226" s="119" t="s">
        <v>2128</v>
      </c>
      <c r="B226" s="60" t="s">
        <v>395</v>
      </c>
      <c r="C226" s="60" t="s">
        <v>1027</v>
      </c>
      <c r="D226" s="119" t="s">
        <v>871</v>
      </c>
      <c r="E226" s="119" t="s">
        <v>236</v>
      </c>
      <c r="F226" s="120">
        <v>6.0602169239999997</v>
      </c>
      <c r="G226" s="120">
        <v>9.4361750409999985</v>
      </c>
      <c r="H226" s="75">
        <f t="shared" si="11"/>
        <v>-0.35776764444613696</v>
      </c>
      <c r="I226" s="120">
        <v>23.378271719528751</v>
      </c>
      <c r="J226" s="120">
        <v>9.7213691611203998</v>
      </c>
      <c r="K226" s="75">
        <f t="shared" si="12"/>
        <v>1.4048332423201977</v>
      </c>
      <c r="L226" s="75">
        <f t="shared" si="13"/>
        <v>3.857662524743108</v>
      </c>
    </row>
    <row r="227" spans="1:12" x14ac:dyDescent="0.2">
      <c r="A227" s="119" t="s">
        <v>2396</v>
      </c>
      <c r="B227" s="60" t="s">
        <v>149</v>
      </c>
      <c r="C227" s="60" t="s">
        <v>696</v>
      </c>
      <c r="D227" s="119" t="s">
        <v>234</v>
      </c>
      <c r="E227" s="119" t="s">
        <v>1077</v>
      </c>
      <c r="F227" s="120">
        <v>4.5472225769999994</v>
      </c>
      <c r="G227" s="120">
        <v>5.4461215999999997</v>
      </c>
      <c r="H227" s="75">
        <f t="shared" si="11"/>
        <v>-0.16505305775765278</v>
      </c>
      <c r="I227" s="120">
        <v>23.21542204</v>
      </c>
      <c r="J227" s="120">
        <v>31.717048479999999</v>
      </c>
      <c r="K227" s="75">
        <f t="shared" si="12"/>
        <v>-0.26804595154435373</v>
      </c>
      <c r="L227" s="75">
        <f t="shared" si="13"/>
        <v>5.1054070142562109</v>
      </c>
    </row>
    <row r="228" spans="1:12" x14ac:dyDescent="0.2">
      <c r="A228" s="119" t="s">
        <v>2245</v>
      </c>
      <c r="B228" s="60" t="s">
        <v>943</v>
      </c>
      <c r="C228" s="60" t="s">
        <v>933</v>
      </c>
      <c r="D228" s="119" t="s">
        <v>234</v>
      </c>
      <c r="E228" s="119" t="s">
        <v>1077</v>
      </c>
      <c r="F228" s="120">
        <v>28.018080385000001</v>
      </c>
      <c r="G228" s="120">
        <v>16.049748533999999</v>
      </c>
      <c r="H228" s="75">
        <f t="shared" si="11"/>
        <v>0.74570214141649194</v>
      </c>
      <c r="I228" s="120">
        <v>23.1986208</v>
      </c>
      <c r="J228" s="120">
        <v>14.546481570000001</v>
      </c>
      <c r="K228" s="75">
        <f t="shared" si="12"/>
        <v>0.59479257498553983</v>
      </c>
      <c r="L228" s="75">
        <f t="shared" si="13"/>
        <v>0.82798751667583237</v>
      </c>
    </row>
    <row r="229" spans="1:12" x14ac:dyDescent="0.2">
      <c r="A229" s="119" t="s">
        <v>1757</v>
      </c>
      <c r="B229" s="60" t="s">
        <v>174</v>
      </c>
      <c r="C229" s="60" t="s">
        <v>696</v>
      </c>
      <c r="D229" s="119" t="s">
        <v>234</v>
      </c>
      <c r="E229" s="119" t="s">
        <v>1077</v>
      </c>
      <c r="F229" s="120">
        <v>9.8220207359999989</v>
      </c>
      <c r="G229" s="120">
        <v>2.4607498830000001</v>
      </c>
      <c r="H229" s="75">
        <f t="shared" si="11"/>
        <v>2.9914746329381412</v>
      </c>
      <c r="I229" s="120">
        <v>23.07603065</v>
      </c>
      <c r="J229" s="120">
        <v>17.88960595</v>
      </c>
      <c r="K229" s="75">
        <f t="shared" si="12"/>
        <v>0.28991274120266475</v>
      </c>
      <c r="L229" s="75">
        <f t="shared" si="13"/>
        <v>2.349417830632444</v>
      </c>
    </row>
    <row r="230" spans="1:12" x14ac:dyDescent="0.2">
      <c r="A230" s="119" t="s">
        <v>1877</v>
      </c>
      <c r="B230" s="60" t="s">
        <v>404</v>
      </c>
      <c r="C230" s="60" t="s">
        <v>937</v>
      </c>
      <c r="D230" s="119" t="s">
        <v>871</v>
      </c>
      <c r="E230" s="119" t="s">
        <v>1077</v>
      </c>
      <c r="F230" s="120">
        <v>7.1465970399999996</v>
      </c>
      <c r="G230" s="120">
        <v>7.7171088799999996</v>
      </c>
      <c r="H230" s="75">
        <f t="shared" si="11"/>
        <v>-7.3928183322456875E-2</v>
      </c>
      <c r="I230" s="120">
        <v>23.017880317004948</v>
      </c>
      <c r="J230" s="120">
        <v>16.321750380000001</v>
      </c>
      <c r="K230" s="75">
        <f t="shared" si="12"/>
        <v>0.41025807778619794</v>
      </c>
      <c r="L230" s="75">
        <f t="shared" si="13"/>
        <v>3.2208168710467757</v>
      </c>
    </row>
    <row r="231" spans="1:12" x14ac:dyDescent="0.2">
      <c r="A231" s="119" t="s">
        <v>2316</v>
      </c>
      <c r="B231" s="60" t="s">
        <v>439</v>
      </c>
      <c r="C231" s="60" t="s">
        <v>937</v>
      </c>
      <c r="D231" s="119" t="s">
        <v>235</v>
      </c>
      <c r="E231" s="119" t="s">
        <v>236</v>
      </c>
      <c r="F231" s="120">
        <v>5.958684764</v>
      </c>
      <c r="G231" s="120">
        <v>3.3726683720000001</v>
      </c>
      <c r="H231" s="75">
        <f t="shared" si="11"/>
        <v>0.76675679514451822</v>
      </c>
      <c r="I231" s="120">
        <v>22.900516879999998</v>
      </c>
      <c r="J231" s="120">
        <v>2.2413514399999999</v>
      </c>
      <c r="K231" s="75">
        <f t="shared" si="12"/>
        <v>9.2172807313073584</v>
      </c>
      <c r="L231" s="75">
        <f t="shared" si="13"/>
        <v>3.8432167142581193</v>
      </c>
    </row>
    <row r="232" spans="1:12" x14ac:dyDescent="0.2">
      <c r="A232" s="119" t="s">
        <v>2297</v>
      </c>
      <c r="B232" s="60" t="s">
        <v>990</v>
      </c>
      <c r="C232" s="60" t="s">
        <v>937</v>
      </c>
      <c r="D232" s="119" t="s">
        <v>235</v>
      </c>
      <c r="E232" s="119" t="s">
        <v>236</v>
      </c>
      <c r="F232" s="120">
        <v>1.6703688810000001</v>
      </c>
      <c r="G232" s="120">
        <v>0.81169083999999991</v>
      </c>
      <c r="H232" s="75">
        <f t="shared" si="11"/>
        <v>1.0578880513176672</v>
      </c>
      <c r="I232" s="120">
        <v>22.530388930000001</v>
      </c>
      <c r="J232" s="120">
        <v>3.1506725099999997</v>
      </c>
      <c r="K232" s="75">
        <f t="shared" si="12"/>
        <v>6.1509777225307376</v>
      </c>
      <c r="L232" s="75">
        <f t="shared" si="13"/>
        <v>13.488271474808442</v>
      </c>
    </row>
    <row r="233" spans="1:12" x14ac:dyDescent="0.2">
      <c r="A233" s="119" t="s">
        <v>2360</v>
      </c>
      <c r="B233" s="60" t="s">
        <v>1002</v>
      </c>
      <c r="C233" s="60" t="s">
        <v>696</v>
      </c>
      <c r="D233" s="119" t="s">
        <v>234</v>
      </c>
      <c r="E233" s="119" t="s">
        <v>1077</v>
      </c>
      <c r="F233" s="120">
        <v>71.94691416500001</v>
      </c>
      <c r="G233" s="120">
        <v>46.890288185999999</v>
      </c>
      <c r="H233" s="75">
        <f t="shared" si="11"/>
        <v>0.5343670714841362</v>
      </c>
      <c r="I233" s="120">
        <v>22.021501149999999</v>
      </c>
      <c r="J233" s="120">
        <v>22.23267401</v>
      </c>
      <c r="K233" s="75">
        <f t="shared" si="12"/>
        <v>-9.4983113549462761E-3</v>
      </c>
      <c r="L233" s="75">
        <f t="shared" si="13"/>
        <v>0.30607985631596124</v>
      </c>
    </row>
    <row r="234" spans="1:12" x14ac:dyDescent="0.2">
      <c r="A234" s="119" t="s">
        <v>1742</v>
      </c>
      <c r="B234" s="60" t="s">
        <v>1743</v>
      </c>
      <c r="C234" s="60" t="s">
        <v>169</v>
      </c>
      <c r="D234" s="119" t="s">
        <v>235</v>
      </c>
      <c r="E234" s="119" t="s">
        <v>1077</v>
      </c>
      <c r="F234" s="120">
        <v>20.360600390000002</v>
      </c>
      <c r="G234" s="120">
        <v>20.011567039999999</v>
      </c>
      <c r="H234" s="75">
        <f t="shared" si="11"/>
        <v>1.7441580127250278E-2</v>
      </c>
      <c r="I234" s="120">
        <v>21.966639799999999</v>
      </c>
      <c r="J234" s="120">
        <v>147.68444096000002</v>
      </c>
      <c r="K234" s="75">
        <f t="shared" si="12"/>
        <v>-0.85125962046367765</v>
      </c>
      <c r="L234" s="75">
        <f t="shared" si="13"/>
        <v>1.0788797667670347</v>
      </c>
    </row>
    <row r="235" spans="1:12" x14ac:dyDescent="0.2">
      <c r="A235" s="119" t="s">
        <v>2720</v>
      </c>
      <c r="B235" s="60" t="s">
        <v>324</v>
      </c>
      <c r="C235" s="60" t="s">
        <v>938</v>
      </c>
      <c r="D235" s="119" t="s">
        <v>234</v>
      </c>
      <c r="E235" s="119" t="s">
        <v>1077</v>
      </c>
      <c r="F235" s="120">
        <v>4.3887387440000003</v>
      </c>
      <c r="G235" s="120">
        <v>5.135566474</v>
      </c>
      <c r="H235" s="75">
        <f t="shared" si="11"/>
        <v>-0.14542265858712744</v>
      </c>
      <c r="I235" s="120">
        <v>21.864516260000002</v>
      </c>
      <c r="J235" s="120">
        <v>4.5896386299999996</v>
      </c>
      <c r="K235" s="75">
        <f t="shared" si="12"/>
        <v>3.7638862277921872</v>
      </c>
      <c r="L235" s="75">
        <f t="shared" si="13"/>
        <v>4.9819589488874803</v>
      </c>
    </row>
    <row r="236" spans="1:12" x14ac:dyDescent="0.2">
      <c r="A236" s="119" t="s">
        <v>2014</v>
      </c>
      <c r="B236" s="60" t="s">
        <v>32</v>
      </c>
      <c r="C236" s="60" t="s">
        <v>2003</v>
      </c>
      <c r="D236" s="119" t="s">
        <v>235</v>
      </c>
      <c r="E236" s="119" t="s">
        <v>236</v>
      </c>
      <c r="F236" s="120">
        <v>9.97645771</v>
      </c>
      <c r="G236" s="120">
        <v>10.725956869999999</v>
      </c>
      <c r="H236" s="75">
        <f t="shared" si="11"/>
        <v>-6.9877137218061436E-2</v>
      </c>
      <c r="I236" s="120">
        <v>21.74765373</v>
      </c>
      <c r="J236" s="120">
        <v>0.27564196999999996</v>
      </c>
      <c r="K236" s="75">
        <f t="shared" si="12"/>
        <v>77.898194386000085</v>
      </c>
      <c r="L236" s="75">
        <f t="shared" si="13"/>
        <v>2.179897350559711</v>
      </c>
    </row>
    <row r="237" spans="1:12" x14ac:dyDescent="0.2">
      <c r="A237" s="119" t="s">
        <v>2847</v>
      </c>
      <c r="B237" s="60" t="s">
        <v>2848</v>
      </c>
      <c r="C237" s="60" t="s">
        <v>2042</v>
      </c>
      <c r="D237" s="119" t="s">
        <v>235</v>
      </c>
      <c r="E237" s="119" t="s">
        <v>1077</v>
      </c>
      <c r="F237" s="120">
        <v>0.78882372000000001</v>
      </c>
      <c r="G237" s="120">
        <v>2.6725028700000002</v>
      </c>
      <c r="H237" s="75">
        <f t="shared" si="11"/>
        <v>-0.70483709153135543</v>
      </c>
      <c r="I237" s="120">
        <v>21.348700795557249</v>
      </c>
      <c r="J237" s="120">
        <v>1.9969649199999999</v>
      </c>
      <c r="K237" s="75">
        <f t="shared" si="12"/>
        <v>9.6905737710992188</v>
      </c>
      <c r="L237" s="75">
        <f t="shared" si="13"/>
        <v>27.063969115377578</v>
      </c>
    </row>
    <row r="238" spans="1:12" x14ac:dyDescent="0.2">
      <c r="A238" s="119" t="s">
        <v>2191</v>
      </c>
      <c r="B238" s="119" t="s">
        <v>501</v>
      </c>
      <c r="C238" s="119" t="s">
        <v>933</v>
      </c>
      <c r="D238" s="119" t="s">
        <v>234</v>
      </c>
      <c r="E238" s="119" t="s">
        <v>1077</v>
      </c>
      <c r="F238" s="120">
        <v>3.9519891630000004</v>
      </c>
      <c r="G238" s="120">
        <v>5.2786041969999999</v>
      </c>
      <c r="H238" s="75">
        <f t="shared" si="11"/>
        <v>-0.25131928526748748</v>
      </c>
      <c r="I238" s="120">
        <v>21.078944170000003</v>
      </c>
      <c r="J238" s="120">
        <v>4.3103375599999998</v>
      </c>
      <c r="K238" s="75">
        <f t="shared" si="12"/>
        <v>3.8903232929162987</v>
      </c>
      <c r="L238" s="75">
        <f t="shared" si="13"/>
        <v>5.3337555596935733</v>
      </c>
    </row>
    <row r="239" spans="1:12" x14ac:dyDescent="0.2">
      <c r="A239" s="119" t="s">
        <v>2310</v>
      </c>
      <c r="B239" s="60" t="s">
        <v>433</v>
      </c>
      <c r="C239" s="60" t="s">
        <v>937</v>
      </c>
      <c r="D239" s="119" t="s">
        <v>235</v>
      </c>
      <c r="E239" s="119" t="s">
        <v>236</v>
      </c>
      <c r="F239" s="120">
        <v>18.329644513000002</v>
      </c>
      <c r="G239" s="120">
        <v>26.965803344999998</v>
      </c>
      <c r="H239" s="75">
        <f t="shared" si="11"/>
        <v>-0.3202633617663504</v>
      </c>
      <c r="I239" s="120">
        <v>20.792673079999997</v>
      </c>
      <c r="J239" s="120">
        <v>20.957589949999999</v>
      </c>
      <c r="K239" s="75">
        <f t="shared" si="12"/>
        <v>-7.8690760909749802E-3</v>
      </c>
      <c r="L239" s="75">
        <f t="shared" si="13"/>
        <v>1.1343740499305992</v>
      </c>
    </row>
    <row r="240" spans="1:12" x14ac:dyDescent="0.2">
      <c r="A240" s="119" t="s">
        <v>2361</v>
      </c>
      <c r="B240" s="60" t="s">
        <v>552</v>
      </c>
      <c r="C240" s="60" t="s">
        <v>937</v>
      </c>
      <c r="D240" s="119" t="s">
        <v>235</v>
      </c>
      <c r="E240" s="119" t="s">
        <v>1077</v>
      </c>
      <c r="F240" s="120">
        <v>11.016556252000001</v>
      </c>
      <c r="G240" s="120">
        <v>31.542473041000001</v>
      </c>
      <c r="H240" s="75">
        <f t="shared" si="11"/>
        <v>-0.65073898176340528</v>
      </c>
      <c r="I240" s="120">
        <v>20.24007044</v>
      </c>
      <c r="J240" s="120">
        <v>35.486637009999995</v>
      </c>
      <c r="K240" s="75">
        <f t="shared" si="12"/>
        <v>-0.4296424754395175</v>
      </c>
      <c r="L240" s="75">
        <f t="shared" si="13"/>
        <v>1.8372411465992846</v>
      </c>
    </row>
    <row r="241" spans="1:12" x14ac:dyDescent="0.2">
      <c r="A241" s="119" t="s">
        <v>2017</v>
      </c>
      <c r="B241" s="60" t="s">
        <v>191</v>
      </c>
      <c r="C241" s="60" t="s">
        <v>2003</v>
      </c>
      <c r="D241" s="119" t="s">
        <v>235</v>
      </c>
      <c r="E241" s="119" t="s">
        <v>236</v>
      </c>
      <c r="F241" s="120">
        <v>5.9977317860000001</v>
      </c>
      <c r="G241" s="120">
        <v>3.5031966430000003</v>
      </c>
      <c r="H241" s="75">
        <f t="shared" si="11"/>
        <v>0.7120739704933543</v>
      </c>
      <c r="I241" s="120">
        <v>20.114955569999999</v>
      </c>
      <c r="J241" s="120">
        <v>0.76418151000000001</v>
      </c>
      <c r="K241" s="75">
        <f t="shared" si="12"/>
        <v>25.322222281981148</v>
      </c>
      <c r="L241" s="75">
        <f t="shared" si="13"/>
        <v>3.353760436062287</v>
      </c>
    </row>
    <row r="242" spans="1:12" x14ac:dyDescent="0.2">
      <c r="A242" s="119" t="s">
        <v>2530</v>
      </c>
      <c r="B242" s="60" t="s">
        <v>2531</v>
      </c>
      <c r="C242" s="60" t="s">
        <v>933</v>
      </c>
      <c r="D242" s="119" t="s">
        <v>234</v>
      </c>
      <c r="E242" s="119" t="s">
        <v>1077</v>
      </c>
      <c r="F242" s="120">
        <v>0.45143071999999995</v>
      </c>
      <c r="G242" s="120">
        <v>0.50349725000000001</v>
      </c>
      <c r="H242" s="75">
        <f t="shared" ref="H242:H305" si="14">IF(ISERROR(F242/G242-1),"",IF((F242/G242-1)&gt;10000%,"",F242/G242-1))</f>
        <v>-0.10340976043066785</v>
      </c>
      <c r="I242" s="120">
        <v>19.930303460000001</v>
      </c>
      <c r="J242" s="120">
        <v>1.78246544</v>
      </c>
      <c r="K242" s="75">
        <f t="shared" si="12"/>
        <v>10.181312699111857</v>
      </c>
      <c r="L242" s="75">
        <f t="shared" si="13"/>
        <v>44.149196270913961</v>
      </c>
    </row>
    <row r="243" spans="1:12" x14ac:dyDescent="0.2">
      <c r="A243" s="119" t="s">
        <v>2551</v>
      </c>
      <c r="B243" s="60" t="s">
        <v>212</v>
      </c>
      <c r="C243" s="60" t="s">
        <v>932</v>
      </c>
      <c r="D243" s="119" t="s">
        <v>234</v>
      </c>
      <c r="E243" s="119" t="s">
        <v>1077</v>
      </c>
      <c r="F243" s="120">
        <v>4.7065979999999996</v>
      </c>
      <c r="G243" s="120">
        <v>0.12733354999999999</v>
      </c>
      <c r="H243" s="75">
        <f t="shared" si="14"/>
        <v>35.962748623595274</v>
      </c>
      <c r="I243" s="120">
        <v>19.604734000000001</v>
      </c>
      <c r="J243" s="120">
        <v>12.622946689999999</v>
      </c>
      <c r="K243" s="75">
        <f t="shared" si="12"/>
        <v>0.55310281200276568</v>
      </c>
      <c r="L243" s="75">
        <f t="shared" si="13"/>
        <v>4.1653725259731127</v>
      </c>
    </row>
    <row r="244" spans="1:12" x14ac:dyDescent="0.2">
      <c r="A244" s="119" t="s">
        <v>1879</v>
      </c>
      <c r="B244" s="60" t="s">
        <v>532</v>
      </c>
      <c r="C244" s="60" t="s">
        <v>937</v>
      </c>
      <c r="D244" s="119" t="s">
        <v>235</v>
      </c>
      <c r="E244" s="119" t="s">
        <v>236</v>
      </c>
      <c r="F244" s="120">
        <v>5.8622673059999997</v>
      </c>
      <c r="G244" s="120">
        <v>5.7539503550000006</v>
      </c>
      <c r="H244" s="75">
        <f t="shared" si="14"/>
        <v>1.8824797628967271E-2</v>
      </c>
      <c r="I244" s="120">
        <v>19.60087004</v>
      </c>
      <c r="J244" s="120">
        <v>44.380753140000003</v>
      </c>
      <c r="K244" s="75">
        <f t="shared" si="12"/>
        <v>-0.55834751208099931</v>
      </c>
      <c r="L244" s="75">
        <f t="shared" si="13"/>
        <v>3.3435647023360078</v>
      </c>
    </row>
    <row r="245" spans="1:12" x14ac:dyDescent="0.2">
      <c r="A245" s="119" t="s">
        <v>1728</v>
      </c>
      <c r="B245" s="60" t="s">
        <v>1541</v>
      </c>
      <c r="C245" s="60" t="s">
        <v>169</v>
      </c>
      <c r="D245" s="119" t="s">
        <v>235</v>
      </c>
      <c r="E245" s="119" t="s">
        <v>236</v>
      </c>
      <c r="F245" s="120">
        <v>12.09737936</v>
      </c>
      <c r="G245" s="120">
        <v>12.085871689999999</v>
      </c>
      <c r="H245" s="75">
        <f t="shared" si="14"/>
        <v>9.5215887568311786E-4</v>
      </c>
      <c r="I245" s="120">
        <v>19.567079247374298</v>
      </c>
      <c r="J245" s="120">
        <v>21.339168222573299</v>
      </c>
      <c r="K245" s="75">
        <f t="shared" si="12"/>
        <v>-8.3043957323717277E-2</v>
      </c>
      <c r="L245" s="75">
        <f t="shared" si="13"/>
        <v>1.6174643007454053</v>
      </c>
    </row>
    <row r="246" spans="1:12" x14ac:dyDescent="0.2">
      <c r="A246" s="119" t="s">
        <v>2319</v>
      </c>
      <c r="B246" s="60" t="s">
        <v>442</v>
      </c>
      <c r="C246" s="60" t="s">
        <v>937</v>
      </c>
      <c r="D246" s="119" t="s">
        <v>235</v>
      </c>
      <c r="E246" s="119" t="s">
        <v>236</v>
      </c>
      <c r="F246" s="120">
        <v>21.35465555</v>
      </c>
      <c r="G246" s="120">
        <v>15.569932174</v>
      </c>
      <c r="H246" s="75">
        <f t="shared" si="14"/>
        <v>0.37153170041805472</v>
      </c>
      <c r="I246" s="120">
        <v>19.499164829999998</v>
      </c>
      <c r="J246" s="120">
        <v>24.60956899</v>
      </c>
      <c r="K246" s="75">
        <f t="shared" si="12"/>
        <v>-0.20765923052437829</v>
      </c>
      <c r="L246" s="75">
        <f t="shared" si="13"/>
        <v>0.91311071650603126</v>
      </c>
    </row>
    <row r="247" spans="1:12" x14ac:dyDescent="0.2">
      <c r="A247" s="119" t="s">
        <v>2008</v>
      </c>
      <c r="B247" s="60" t="s">
        <v>506</v>
      </c>
      <c r="C247" s="60" t="s">
        <v>2003</v>
      </c>
      <c r="D247" s="119" t="s">
        <v>235</v>
      </c>
      <c r="E247" s="119" t="s">
        <v>236</v>
      </c>
      <c r="F247" s="120">
        <v>6.7950362389999999</v>
      </c>
      <c r="G247" s="120">
        <v>9.681712769999999</v>
      </c>
      <c r="H247" s="75">
        <f t="shared" si="14"/>
        <v>-0.29815762970625692</v>
      </c>
      <c r="I247" s="120">
        <v>19.43805673</v>
      </c>
      <c r="J247" s="120">
        <v>14.82380313</v>
      </c>
      <c r="K247" s="75">
        <f t="shared" si="12"/>
        <v>0.31127326500051811</v>
      </c>
      <c r="L247" s="75">
        <f t="shared" si="13"/>
        <v>2.8606259107840497</v>
      </c>
    </row>
    <row r="248" spans="1:12" x14ac:dyDescent="0.2">
      <c r="A248" s="119" t="s">
        <v>1854</v>
      </c>
      <c r="B248" s="60" t="s">
        <v>994</v>
      </c>
      <c r="C248" s="60" t="s">
        <v>937</v>
      </c>
      <c r="D248" s="119" t="s">
        <v>235</v>
      </c>
      <c r="E248" s="119" t="s">
        <v>236</v>
      </c>
      <c r="F248" s="120">
        <v>14.496462277000001</v>
      </c>
      <c r="G248" s="120">
        <v>14.348543246</v>
      </c>
      <c r="H248" s="75">
        <f t="shared" si="14"/>
        <v>1.0308992938445893E-2</v>
      </c>
      <c r="I248" s="120">
        <v>19.008894428410002</v>
      </c>
      <c r="J248" s="120">
        <v>27.2411796811875</v>
      </c>
      <c r="K248" s="75">
        <f t="shared" si="12"/>
        <v>-0.30220002764647658</v>
      </c>
      <c r="L248" s="75">
        <f t="shared" si="13"/>
        <v>1.311278163263971</v>
      </c>
    </row>
    <row r="249" spans="1:12" x14ac:dyDescent="0.2">
      <c r="A249" s="119" t="s">
        <v>2312</v>
      </c>
      <c r="B249" s="60" t="s">
        <v>435</v>
      </c>
      <c r="C249" s="60" t="s">
        <v>937</v>
      </c>
      <c r="D249" s="119" t="s">
        <v>235</v>
      </c>
      <c r="E249" s="119" t="s">
        <v>236</v>
      </c>
      <c r="F249" s="120">
        <v>6.8595900900000002</v>
      </c>
      <c r="G249" s="120">
        <v>4.8683139299999993</v>
      </c>
      <c r="H249" s="75">
        <f t="shared" si="14"/>
        <v>0.4090278869916677</v>
      </c>
      <c r="I249" s="120">
        <v>18.724132440000002</v>
      </c>
      <c r="J249" s="120">
        <v>23.574613899999999</v>
      </c>
      <c r="K249" s="75">
        <f t="shared" si="12"/>
        <v>-0.2057501972492537</v>
      </c>
      <c r="L249" s="75">
        <f t="shared" si="13"/>
        <v>2.7296284755114284</v>
      </c>
    </row>
    <row r="250" spans="1:12" x14ac:dyDescent="0.2">
      <c r="A250" s="119" t="s">
        <v>1732</v>
      </c>
      <c r="B250" s="60" t="s">
        <v>1179</v>
      </c>
      <c r="C250" s="60" t="s">
        <v>169</v>
      </c>
      <c r="D250" s="119" t="s">
        <v>235</v>
      </c>
      <c r="E250" s="119" t="s">
        <v>236</v>
      </c>
      <c r="F250" s="120">
        <v>12.31001818</v>
      </c>
      <c r="G250" s="120">
        <v>11.6284969</v>
      </c>
      <c r="H250" s="75">
        <f t="shared" si="14"/>
        <v>5.8607856704162797E-2</v>
      </c>
      <c r="I250" s="120">
        <v>18.691466974379598</v>
      </c>
      <c r="J250" s="120">
        <v>11.11344229785235</v>
      </c>
      <c r="K250" s="75">
        <f t="shared" si="12"/>
        <v>0.68187915799874954</v>
      </c>
      <c r="L250" s="75">
        <f t="shared" si="13"/>
        <v>1.5183947497939112</v>
      </c>
    </row>
    <row r="251" spans="1:12" x14ac:dyDescent="0.2">
      <c r="A251" s="119" t="s">
        <v>2374</v>
      </c>
      <c r="B251" s="60" t="s">
        <v>114</v>
      </c>
      <c r="C251" s="60" t="s">
        <v>696</v>
      </c>
      <c r="D251" s="119" t="s">
        <v>234</v>
      </c>
      <c r="E251" s="119" t="s">
        <v>1077</v>
      </c>
      <c r="F251" s="120">
        <v>3.7424327400000004</v>
      </c>
      <c r="G251" s="120">
        <v>5.2721198200000003</v>
      </c>
      <c r="H251" s="75">
        <f t="shared" si="14"/>
        <v>-0.29014649367358269</v>
      </c>
      <c r="I251" s="120">
        <v>18.589715350000002</v>
      </c>
      <c r="J251" s="120">
        <v>9.4038856400000004</v>
      </c>
      <c r="K251" s="75">
        <f t="shared" si="12"/>
        <v>0.97681214570788866</v>
      </c>
      <c r="L251" s="75">
        <f t="shared" si="13"/>
        <v>4.9672810819841215</v>
      </c>
    </row>
    <row r="252" spans="1:12" x14ac:dyDescent="0.2">
      <c r="A252" s="119" t="s">
        <v>1884</v>
      </c>
      <c r="B252" s="60" t="s">
        <v>978</v>
      </c>
      <c r="C252" s="60" t="s">
        <v>937</v>
      </c>
      <c r="D252" s="119" t="s">
        <v>235</v>
      </c>
      <c r="E252" s="119" t="s">
        <v>236</v>
      </c>
      <c r="F252" s="120">
        <v>9.4061707210000005</v>
      </c>
      <c r="G252" s="120">
        <v>9.3487252070000011</v>
      </c>
      <c r="H252" s="75">
        <f t="shared" si="14"/>
        <v>6.1447430241061696E-3</v>
      </c>
      <c r="I252" s="120">
        <v>18.5153821</v>
      </c>
      <c r="J252" s="120">
        <v>6.8515682699999996</v>
      </c>
      <c r="K252" s="75">
        <f t="shared" si="12"/>
        <v>1.7023567992558295</v>
      </c>
      <c r="L252" s="75">
        <f t="shared" si="13"/>
        <v>1.9684293055263162</v>
      </c>
    </row>
    <row r="253" spans="1:12" x14ac:dyDescent="0.2">
      <c r="A253" s="119" t="s">
        <v>2388</v>
      </c>
      <c r="B253" s="60" t="s">
        <v>1004</v>
      </c>
      <c r="C253" s="60" t="s">
        <v>696</v>
      </c>
      <c r="D253" s="119" t="s">
        <v>234</v>
      </c>
      <c r="E253" s="119" t="s">
        <v>1077</v>
      </c>
      <c r="F253" s="120">
        <v>11.853520570000001</v>
      </c>
      <c r="G253" s="120">
        <v>6.8327257699999997</v>
      </c>
      <c r="H253" s="75">
        <f t="shared" si="14"/>
        <v>0.73481579226323923</v>
      </c>
      <c r="I253" s="120">
        <v>18.321550129999999</v>
      </c>
      <c r="J253" s="120">
        <v>5.7386001200000001</v>
      </c>
      <c r="K253" s="75">
        <f t="shared" si="12"/>
        <v>2.1926863253890563</v>
      </c>
      <c r="L253" s="75">
        <f t="shared" si="13"/>
        <v>1.5456631657914268</v>
      </c>
    </row>
    <row r="254" spans="1:12" x14ac:dyDescent="0.2">
      <c r="A254" s="119" t="s">
        <v>2247</v>
      </c>
      <c r="B254" s="60" t="s">
        <v>154</v>
      </c>
      <c r="C254" s="60" t="s">
        <v>933</v>
      </c>
      <c r="D254" s="119" t="s">
        <v>234</v>
      </c>
      <c r="E254" s="119" t="s">
        <v>1077</v>
      </c>
      <c r="F254" s="120">
        <v>1.2695441650000001</v>
      </c>
      <c r="G254" s="120">
        <v>6.7060380740000003</v>
      </c>
      <c r="H254" s="75">
        <f t="shared" si="14"/>
        <v>-0.81068640663968883</v>
      </c>
      <c r="I254" s="120">
        <v>18.302094010000001</v>
      </c>
      <c r="J254" s="120">
        <v>10.4795505</v>
      </c>
      <c r="K254" s="75">
        <f t="shared" si="12"/>
        <v>0.74645792393481014</v>
      </c>
      <c r="L254" s="75">
        <f t="shared" si="13"/>
        <v>14.416272008937948</v>
      </c>
    </row>
    <row r="255" spans="1:12" x14ac:dyDescent="0.2">
      <c r="A255" s="119" t="s">
        <v>2190</v>
      </c>
      <c r="B255" s="60" t="s">
        <v>28</v>
      </c>
      <c r="C255" s="60" t="s">
        <v>933</v>
      </c>
      <c r="D255" s="119" t="s">
        <v>234</v>
      </c>
      <c r="E255" s="119" t="s">
        <v>1077</v>
      </c>
      <c r="F255" s="120">
        <v>5.8799373710000005</v>
      </c>
      <c r="G255" s="120">
        <v>6.5544640110000003</v>
      </c>
      <c r="H255" s="75">
        <f t="shared" si="14"/>
        <v>-0.10291102962316656</v>
      </c>
      <c r="I255" s="120">
        <v>18.162318249999998</v>
      </c>
      <c r="J255" s="120">
        <v>32.901396901937702</v>
      </c>
      <c r="K255" s="75">
        <f t="shared" si="12"/>
        <v>-0.44797729092984673</v>
      </c>
      <c r="L255" s="75">
        <f t="shared" si="13"/>
        <v>3.08886253441695</v>
      </c>
    </row>
    <row r="256" spans="1:12" x14ac:dyDescent="0.2">
      <c r="A256" s="119" t="s">
        <v>1745</v>
      </c>
      <c r="B256" s="60" t="s">
        <v>187</v>
      </c>
      <c r="C256" s="60" t="s">
        <v>696</v>
      </c>
      <c r="D256" s="119" t="s">
        <v>234</v>
      </c>
      <c r="E256" s="119" t="s">
        <v>236</v>
      </c>
      <c r="F256" s="120">
        <v>4.0763936000000003</v>
      </c>
      <c r="G256" s="120">
        <v>1.297567787</v>
      </c>
      <c r="H256" s="75">
        <f t="shared" si="14"/>
        <v>2.1415650425668282</v>
      </c>
      <c r="I256" s="120">
        <v>18.059432709999999</v>
      </c>
      <c r="J256" s="120">
        <v>2.64025394</v>
      </c>
      <c r="K256" s="75">
        <f t="shared" si="12"/>
        <v>5.8400362693900574</v>
      </c>
      <c r="L256" s="75">
        <f t="shared" si="13"/>
        <v>4.4302475379217547</v>
      </c>
    </row>
    <row r="257" spans="1:12" x14ac:dyDescent="0.2">
      <c r="A257" s="119" t="s">
        <v>2378</v>
      </c>
      <c r="B257" s="60" t="s">
        <v>309</v>
      </c>
      <c r="C257" s="60" t="s">
        <v>2003</v>
      </c>
      <c r="D257" s="119" t="s">
        <v>235</v>
      </c>
      <c r="E257" s="119" t="s">
        <v>236</v>
      </c>
      <c r="F257" s="120">
        <v>21.761119127000001</v>
      </c>
      <c r="G257" s="120">
        <v>21.943228805</v>
      </c>
      <c r="H257" s="75">
        <f t="shared" si="14"/>
        <v>-8.2991286113055507E-3</v>
      </c>
      <c r="I257" s="120">
        <v>17.585477999999998</v>
      </c>
      <c r="J257" s="120">
        <v>6.5992631299999998</v>
      </c>
      <c r="K257" s="75">
        <f t="shared" si="12"/>
        <v>1.6647638764481267</v>
      </c>
      <c r="L257" s="75">
        <f t="shared" si="13"/>
        <v>0.8081145963757399</v>
      </c>
    </row>
    <row r="258" spans="1:12" x14ac:dyDescent="0.2">
      <c r="A258" s="119" t="s">
        <v>1709</v>
      </c>
      <c r="B258" s="60" t="s">
        <v>879</v>
      </c>
      <c r="C258" s="60" t="s">
        <v>169</v>
      </c>
      <c r="D258" s="119" t="s">
        <v>871</v>
      </c>
      <c r="E258" s="119" t="s">
        <v>236</v>
      </c>
      <c r="F258" s="120">
        <v>2.6248978300000001</v>
      </c>
      <c r="G258" s="120">
        <v>1.76864354</v>
      </c>
      <c r="H258" s="75">
        <f t="shared" si="14"/>
        <v>0.48413050489529397</v>
      </c>
      <c r="I258" s="120">
        <v>17.513684329999997</v>
      </c>
      <c r="J258" s="120">
        <v>3.34204116</v>
      </c>
      <c r="K258" s="75">
        <f t="shared" si="12"/>
        <v>4.2404155100232206</v>
      </c>
      <c r="L258" s="75">
        <f t="shared" si="13"/>
        <v>6.6721394371376332</v>
      </c>
    </row>
    <row r="259" spans="1:12" x14ac:dyDescent="0.2">
      <c r="A259" s="119" t="s">
        <v>2356</v>
      </c>
      <c r="B259" s="60" t="s">
        <v>541</v>
      </c>
      <c r="C259" s="60" t="s">
        <v>937</v>
      </c>
      <c r="D259" s="119" t="s">
        <v>235</v>
      </c>
      <c r="E259" s="119" t="s">
        <v>236</v>
      </c>
      <c r="F259" s="120">
        <v>10.008652489999999</v>
      </c>
      <c r="G259" s="120">
        <v>5.6084515130000003</v>
      </c>
      <c r="H259" s="75">
        <f t="shared" si="14"/>
        <v>0.78456610827438533</v>
      </c>
      <c r="I259" s="120">
        <v>17.463150489999997</v>
      </c>
      <c r="J259" s="120">
        <v>1.5290259499999999</v>
      </c>
      <c r="K259" s="75">
        <f t="shared" si="12"/>
        <v>10.421094906858839</v>
      </c>
      <c r="L259" s="75">
        <f t="shared" si="13"/>
        <v>1.7448053579088745</v>
      </c>
    </row>
    <row r="260" spans="1:12" x14ac:dyDescent="0.2">
      <c r="A260" s="119" t="s">
        <v>2415</v>
      </c>
      <c r="B260" s="60" t="s">
        <v>115</v>
      </c>
      <c r="C260" s="60" t="s">
        <v>696</v>
      </c>
      <c r="D260" s="119" t="s">
        <v>234</v>
      </c>
      <c r="E260" s="119" t="s">
        <v>1077</v>
      </c>
      <c r="F260" s="120">
        <v>5.2172428530000001</v>
      </c>
      <c r="G260" s="120">
        <v>2.2674520629999999</v>
      </c>
      <c r="H260" s="75">
        <f t="shared" si="14"/>
        <v>1.300927520424497</v>
      </c>
      <c r="I260" s="120">
        <v>17.417297770000001</v>
      </c>
      <c r="J260" s="120">
        <v>2.4923285499999999</v>
      </c>
      <c r="K260" s="75">
        <f t="shared" si="12"/>
        <v>5.9883634603471529</v>
      </c>
      <c r="L260" s="75">
        <f t="shared" si="13"/>
        <v>3.3384103942918375</v>
      </c>
    </row>
    <row r="261" spans="1:12" x14ac:dyDescent="0.2">
      <c r="A261" s="119" t="s">
        <v>2103</v>
      </c>
      <c r="B261" s="60" t="s">
        <v>1467</v>
      </c>
      <c r="C261" s="60" t="s">
        <v>1027</v>
      </c>
      <c r="D261" s="119" t="s">
        <v>235</v>
      </c>
      <c r="E261" s="119" t="s">
        <v>236</v>
      </c>
      <c r="F261" s="120">
        <v>1.1444000000000001E-3</v>
      </c>
      <c r="G261" s="120">
        <v>0.59502069999999996</v>
      </c>
      <c r="H261" s="75">
        <f t="shared" si="14"/>
        <v>-0.99807670556671391</v>
      </c>
      <c r="I261" s="120">
        <v>17.276946792058698</v>
      </c>
      <c r="J261" s="120">
        <v>17.79829375733345</v>
      </c>
      <c r="K261" s="75">
        <f t="shared" si="12"/>
        <v>-2.9291963172590085E-2</v>
      </c>
      <c r="L261" s="75" t="str">
        <f t="shared" si="13"/>
        <v/>
      </c>
    </row>
    <row r="262" spans="1:12" x14ac:dyDescent="0.2">
      <c r="A262" s="119" t="s">
        <v>1945</v>
      </c>
      <c r="B262" s="60" t="s">
        <v>646</v>
      </c>
      <c r="C262" s="60" t="s">
        <v>937</v>
      </c>
      <c r="D262" s="119" t="s">
        <v>235</v>
      </c>
      <c r="E262" s="119" t="s">
        <v>236</v>
      </c>
      <c r="F262" s="120">
        <v>1.9790566000000001</v>
      </c>
      <c r="G262" s="120">
        <v>2.8054911800000002</v>
      </c>
      <c r="H262" s="75">
        <f t="shared" si="14"/>
        <v>-0.29457750068563759</v>
      </c>
      <c r="I262" s="120">
        <v>17.123755079999999</v>
      </c>
      <c r="J262" s="120">
        <v>12.535607539999999</v>
      </c>
      <c r="K262" s="75">
        <f t="shared" si="12"/>
        <v>0.36600918825510709</v>
      </c>
      <c r="L262" s="75">
        <f t="shared" si="13"/>
        <v>8.6524837541281023</v>
      </c>
    </row>
    <row r="263" spans="1:12" x14ac:dyDescent="0.2">
      <c r="A263" s="119" t="s">
        <v>976</v>
      </c>
      <c r="B263" s="60" t="s">
        <v>372</v>
      </c>
      <c r="C263" s="60" t="s">
        <v>935</v>
      </c>
      <c r="D263" s="119" t="s">
        <v>234</v>
      </c>
      <c r="E263" s="119" t="s">
        <v>1077</v>
      </c>
      <c r="F263" s="120">
        <v>2.0599878719999998</v>
      </c>
      <c r="G263" s="120">
        <v>3.8191315989999999</v>
      </c>
      <c r="H263" s="75">
        <f t="shared" si="14"/>
        <v>-0.46061354038195845</v>
      </c>
      <c r="I263" s="120">
        <v>17.015739079999999</v>
      </c>
      <c r="J263" s="120">
        <v>26.900717159999999</v>
      </c>
      <c r="K263" s="75">
        <f t="shared" ref="K263:K326" si="15">IF(ISERROR(I263/J263-1),"",IF((I263/J263-1)&gt;10000%,"",I263/J263-1))</f>
        <v>-0.36746150748346817</v>
      </c>
      <c r="L263" s="75">
        <f t="shared" ref="L263:L326" si="16">IF(ISERROR(I263/F263),"",IF(I263/F263&gt;10000%,"",I263/F263))</f>
        <v>8.2601161449944698</v>
      </c>
    </row>
    <row r="264" spans="1:12" x14ac:dyDescent="0.2">
      <c r="A264" s="119" t="s">
        <v>1942</v>
      </c>
      <c r="B264" s="60" t="s">
        <v>1824</v>
      </c>
      <c r="C264" s="60" t="s">
        <v>937</v>
      </c>
      <c r="D264" s="119" t="s">
        <v>871</v>
      </c>
      <c r="E264" s="119" t="s">
        <v>1077</v>
      </c>
      <c r="F264" s="120">
        <v>2.8843146900000001</v>
      </c>
      <c r="G264" s="120">
        <v>0.47893100999999999</v>
      </c>
      <c r="H264" s="75">
        <f t="shared" si="14"/>
        <v>5.0224012013755388</v>
      </c>
      <c r="I264" s="120">
        <v>16.940718190456</v>
      </c>
      <c r="J264" s="120">
        <v>8.5741804062768505</v>
      </c>
      <c r="K264" s="75">
        <f t="shared" si="15"/>
        <v>0.9757828022902697</v>
      </c>
      <c r="L264" s="75">
        <f t="shared" si="16"/>
        <v>5.8733945533717051</v>
      </c>
    </row>
    <row r="265" spans="1:12" x14ac:dyDescent="0.2">
      <c r="A265" s="119" t="s">
        <v>2317</v>
      </c>
      <c r="B265" s="60" t="s">
        <v>440</v>
      </c>
      <c r="C265" s="60" t="s">
        <v>937</v>
      </c>
      <c r="D265" s="119" t="s">
        <v>235</v>
      </c>
      <c r="E265" s="119" t="s">
        <v>236</v>
      </c>
      <c r="F265" s="120">
        <v>14.653368890000001</v>
      </c>
      <c r="G265" s="120">
        <v>11.43456784</v>
      </c>
      <c r="H265" s="75">
        <f t="shared" si="14"/>
        <v>0.28149739413326191</v>
      </c>
      <c r="I265" s="120">
        <v>16.849686089999999</v>
      </c>
      <c r="J265" s="120">
        <v>34.400912609999999</v>
      </c>
      <c r="K265" s="75">
        <f t="shared" si="15"/>
        <v>-0.51019653806794751</v>
      </c>
      <c r="L265" s="75">
        <f t="shared" si="16"/>
        <v>1.1498847955365981</v>
      </c>
    </row>
    <row r="266" spans="1:12" x14ac:dyDescent="0.2">
      <c r="A266" s="119" t="s">
        <v>2586</v>
      </c>
      <c r="B266" s="60" t="s">
        <v>1300</v>
      </c>
      <c r="C266" s="60" t="s">
        <v>932</v>
      </c>
      <c r="D266" s="119" t="s">
        <v>234</v>
      </c>
      <c r="E266" s="119" t="s">
        <v>236</v>
      </c>
      <c r="F266" s="120">
        <v>3.1131891899999999</v>
      </c>
      <c r="G266" s="120">
        <v>13.703209825</v>
      </c>
      <c r="H266" s="75">
        <f t="shared" si="14"/>
        <v>-0.77281314161005343</v>
      </c>
      <c r="I266" s="120">
        <v>16.787568499999999</v>
      </c>
      <c r="J266" s="120">
        <v>5.7447396600000005</v>
      </c>
      <c r="K266" s="75">
        <f t="shared" si="15"/>
        <v>1.9222505271892509</v>
      </c>
      <c r="L266" s="75">
        <f t="shared" si="16"/>
        <v>5.3924022844239667</v>
      </c>
    </row>
    <row r="267" spans="1:12" x14ac:dyDescent="0.2">
      <c r="A267" s="119" t="s">
        <v>1730</v>
      </c>
      <c r="B267" s="60" t="s">
        <v>1477</v>
      </c>
      <c r="C267" s="60" t="s">
        <v>169</v>
      </c>
      <c r="D267" s="119" t="s">
        <v>235</v>
      </c>
      <c r="E267" s="119" t="s">
        <v>236</v>
      </c>
      <c r="F267" s="120">
        <v>11.022502509999999</v>
      </c>
      <c r="G267" s="120">
        <v>12.343290720000001</v>
      </c>
      <c r="H267" s="75">
        <f t="shared" si="14"/>
        <v>-0.10700454521904035</v>
      </c>
      <c r="I267" s="120">
        <v>16.640073519999998</v>
      </c>
      <c r="J267" s="120">
        <v>68.027217719999996</v>
      </c>
      <c r="K267" s="75">
        <f t="shared" si="15"/>
        <v>-0.75539094383529637</v>
      </c>
      <c r="L267" s="75">
        <f t="shared" si="16"/>
        <v>1.5096457002303736</v>
      </c>
    </row>
    <row r="268" spans="1:12" x14ac:dyDescent="0.2">
      <c r="A268" s="119" t="s">
        <v>2752</v>
      </c>
      <c r="B268" s="60" t="s">
        <v>624</v>
      </c>
      <c r="C268" s="60" t="s">
        <v>938</v>
      </c>
      <c r="D268" s="119" t="s">
        <v>235</v>
      </c>
      <c r="E268" s="119" t="s">
        <v>1077</v>
      </c>
      <c r="F268" s="120">
        <v>5.2854391639999996</v>
      </c>
      <c r="G268" s="120">
        <v>2.9736585959999999</v>
      </c>
      <c r="H268" s="75">
        <f t="shared" si="14"/>
        <v>0.77741963085798704</v>
      </c>
      <c r="I268" s="120">
        <v>16.4833775</v>
      </c>
      <c r="J268" s="120">
        <v>2.6102652700000002</v>
      </c>
      <c r="K268" s="75">
        <f t="shared" si="15"/>
        <v>5.3148284925079654</v>
      </c>
      <c r="L268" s="75">
        <f t="shared" si="16"/>
        <v>3.1186391496606394</v>
      </c>
    </row>
    <row r="269" spans="1:12" x14ac:dyDescent="0.2">
      <c r="A269" s="119" t="s">
        <v>2336</v>
      </c>
      <c r="B269" s="60" t="s">
        <v>2337</v>
      </c>
      <c r="C269" s="119" t="s">
        <v>696</v>
      </c>
      <c r="D269" s="119" t="s">
        <v>235</v>
      </c>
      <c r="E269" s="119" t="s">
        <v>1077</v>
      </c>
      <c r="F269" s="120">
        <v>1.3412164499999999</v>
      </c>
      <c r="G269" s="120">
        <v>0.95178189000000002</v>
      </c>
      <c r="H269" s="75">
        <f t="shared" si="14"/>
        <v>0.40916365828309664</v>
      </c>
      <c r="I269" s="120">
        <v>16.424300810000002</v>
      </c>
      <c r="J269" s="120">
        <v>0.53926533999999993</v>
      </c>
      <c r="K269" s="75">
        <f t="shared" si="15"/>
        <v>29.456807793358283</v>
      </c>
      <c r="L269" s="75">
        <f t="shared" si="16"/>
        <v>12.245824162088082</v>
      </c>
    </row>
    <row r="270" spans="1:12" x14ac:dyDescent="0.2">
      <c r="A270" s="119" t="s">
        <v>2121</v>
      </c>
      <c r="B270" s="60" t="s">
        <v>99</v>
      </c>
      <c r="C270" s="60" t="s">
        <v>1027</v>
      </c>
      <c r="D270" s="119" t="s">
        <v>235</v>
      </c>
      <c r="E270" s="119" t="s">
        <v>236</v>
      </c>
      <c r="F270" s="120">
        <v>10.70667518</v>
      </c>
      <c r="G270" s="120">
        <v>1.5782150100000001</v>
      </c>
      <c r="H270" s="75">
        <f t="shared" si="14"/>
        <v>5.7840409020061205</v>
      </c>
      <c r="I270" s="120">
        <v>16.381267272765001</v>
      </c>
      <c r="J270" s="120">
        <v>3.7743456399999999</v>
      </c>
      <c r="K270" s="75">
        <f t="shared" si="15"/>
        <v>3.3401608742873377</v>
      </c>
      <c r="L270" s="75">
        <f t="shared" si="16"/>
        <v>1.5300050666863512</v>
      </c>
    </row>
    <row r="271" spans="1:12" x14ac:dyDescent="0.2">
      <c r="A271" s="119" t="s">
        <v>2329</v>
      </c>
      <c r="B271" s="60" t="s">
        <v>965</v>
      </c>
      <c r="C271" s="60" t="s">
        <v>937</v>
      </c>
      <c r="D271" s="119" t="s">
        <v>235</v>
      </c>
      <c r="E271" s="119" t="s">
        <v>236</v>
      </c>
      <c r="F271" s="120">
        <v>5.2111638249999999</v>
      </c>
      <c r="G271" s="120">
        <v>7.0270635750000006</v>
      </c>
      <c r="H271" s="75">
        <f t="shared" si="14"/>
        <v>-0.25841515885246569</v>
      </c>
      <c r="I271" s="120">
        <v>16.229349249999999</v>
      </c>
      <c r="J271" s="120">
        <v>22.512440120000001</v>
      </c>
      <c r="K271" s="75">
        <f t="shared" si="15"/>
        <v>-0.27909417355509669</v>
      </c>
      <c r="L271" s="75">
        <f t="shared" si="16"/>
        <v>3.1143425528365536</v>
      </c>
    </row>
    <row r="272" spans="1:12" x14ac:dyDescent="0.2">
      <c r="A272" s="119" t="s">
        <v>2923</v>
      </c>
      <c r="B272" s="60" t="s">
        <v>1061</v>
      </c>
      <c r="C272" s="60" t="s">
        <v>696</v>
      </c>
      <c r="D272" s="119" t="s">
        <v>234</v>
      </c>
      <c r="E272" s="119" t="s">
        <v>1077</v>
      </c>
      <c r="F272" s="120">
        <v>1.4246173700000002</v>
      </c>
      <c r="G272" s="120">
        <v>6.0565000000000001E-2</v>
      </c>
      <c r="H272" s="75">
        <f t="shared" si="14"/>
        <v>22.522122843226288</v>
      </c>
      <c r="I272" s="120">
        <v>16.226215639999999</v>
      </c>
      <c r="J272" s="120">
        <v>23.16807056</v>
      </c>
      <c r="K272" s="75">
        <f t="shared" si="15"/>
        <v>-0.29963025630564211</v>
      </c>
      <c r="L272" s="75">
        <f t="shared" si="16"/>
        <v>11.38987631464861</v>
      </c>
    </row>
    <row r="273" spans="1:12" x14ac:dyDescent="0.2">
      <c r="A273" s="119" t="s">
        <v>1957</v>
      </c>
      <c r="B273" s="60" t="s">
        <v>1822</v>
      </c>
      <c r="C273" s="60" t="s">
        <v>937</v>
      </c>
      <c r="D273" s="119" t="s">
        <v>871</v>
      </c>
      <c r="E273" s="119" t="s">
        <v>1077</v>
      </c>
      <c r="F273" s="120">
        <v>2.1354642999999998</v>
      </c>
      <c r="G273" s="120">
        <v>2.3505234399999999</v>
      </c>
      <c r="H273" s="75">
        <f t="shared" si="14"/>
        <v>-9.149414821406765E-2</v>
      </c>
      <c r="I273" s="120">
        <v>15.86900505</v>
      </c>
      <c r="J273" s="120">
        <v>19.95743259</v>
      </c>
      <c r="K273" s="75">
        <f t="shared" si="15"/>
        <v>-0.20485738942435783</v>
      </c>
      <c r="L273" s="75">
        <f t="shared" si="16"/>
        <v>7.4311731879572989</v>
      </c>
    </row>
    <row r="274" spans="1:12" x14ac:dyDescent="0.2">
      <c r="A274" s="119" t="s">
        <v>2294</v>
      </c>
      <c r="B274" s="60" t="s">
        <v>967</v>
      </c>
      <c r="C274" s="60" t="s">
        <v>937</v>
      </c>
      <c r="D274" s="119" t="s">
        <v>235</v>
      </c>
      <c r="E274" s="119" t="s">
        <v>236</v>
      </c>
      <c r="F274" s="120">
        <v>10.85063628</v>
      </c>
      <c r="G274" s="120">
        <v>7.9328995020000006</v>
      </c>
      <c r="H274" s="75">
        <f t="shared" si="14"/>
        <v>0.36780205992328474</v>
      </c>
      <c r="I274" s="120">
        <v>15.27749393842325</v>
      </c>
      <c r="J274" s="120">
        <v>9.1804382995491487</v>
      </c>
      <c r="K274" s="75">
        <f t="shared" si="15"/>
        <v>0.66413557173773796</v>
      </c>
      <c r="L274" s="75">
        <f t="shared" si="16"/>
        <v>1.4079813887580841</v>
      </c>
    </row>
    <row r="275" spans="1:12" x14ac:dyDescent="0.2">
      <c r="A275" s="119" t="s">
        <v>2954</v>
      </c>
      <c r="B275" s="60" t="s">
        <v>2534</v>
      </c>
      <c r="C275" s="60" t="s">
        <v>2042</v>
      </c>
      <c r="D275" s="119" t="s">
        <v>234</v>
      </c>
      <c r="E275" s="119" t="s">
        <v>1077</v>
      </c>
      <c r="F275" s="120">
        <v>3.6818687300000001</v>
      </c>
      <c r="G275" s="120">
        <v>2.1078733199999999</v>
      </c>
      <c r="H275" s="75">
        <f t="shared" si="14"/>
        <v>0.74672201363599977</v>
      </c>
      <c r="I275" s="120">
        <v>15.16683694</v>
      </c>
      <c r="J275" s="120">
        <v>134.22978359000001</v>
      </c>
      <c r="K275" s="75">
        <f t="shared" si="15"/>
        <v>-0.8870084080122892</v>
      </c>
      <c r="L275" s="75">
        <f t="shared" si="16"/>
        <v>4.1193312560059683</v>
      </c>
    </row>
    <row r="276" spans="1:12" x14ac:dyDescent="0.2">
      <c r="A276" s="119" t="s">
        <v>2037</v>
      </c>
      <c r="B276" s="60" t="s">
        <v>2038</v>
      </c>
      <c r="C276" s="60" t="s">
        <v>169</v>
      </c>
      <c r="D276" s="119" t="s">
        <v>871</v>
      </c>
      <c r="E276" s="119" t="s">
        <v>236</v>
      </c>
      <c r="F276" s="120">
        <v>4.0568650000000005E-2</v>
      </c>
      <c r="G276" s="120">
        <v>1.1396999999999999E-2</v>
      </c>
      <c r="H276" s="75">
        <f t="shared" si="14"/>
        <v>2.5595902430464164</v>
      </c>
      <c r="I276" s="120">
        <v>15.1387133200497</v>
      </c>
      <c r="J276" s="120">
        <v>0.55220420515151492</v>
      </c>
      <c r="K276" s="75">
        <f t="shared" si="15"/>
        <v>26.415063447218603</v>
      </c>
      <c r="L276" s="75" t="str">
        <f t="shared" si="16"/>
        <v/>
      </c>
    </row>
    <row r="277" spans="1:12" x14ac:dyDescent="0.2">
      <c r="A277" s="119" t="s">
        <v>1720</v>
      </c>
      <c r="B277" s="60" t="s">
        <v>886</v>
      </c>
      <c r="C277" s="60" t="s">
        <v>169</v>
      </c>
      <c r="D277" s="119" t="s">
        <v>871</v>
      </c>
      <c r="E277" s="119" t="s">
        <v>1077</v>
      </c>
      <c r="F277" s="120">
        <v>6.1885868090000002</v>
      </c>
      <c r="G277" s="120">
        <v>1.2027232969999999</v>
      </c>
      <c r="H277" s="75">
        <f t="shared" si="14"/>
        <v>4.1454784524723483</v>
      </c>
      <c r="I277" s="120">
        <v>15.1075936398686</v>
      </c>
      <c r="J277" s="120">
        <v>4.0839374800000003</v>
      </c>
      <c r="K277" s="75">
        <f t="shared" si="15"/>
        <v>2.6992715275035501</v>
      </c>
      <c r="L277" s="75">
        <f t="shared" si="16"/>
        <v>2.4412025081231432</v>
      </c>
    </row>
    <row r="278" spans="1:12" x14ac:dyDescent="0.2">
      <c r="A278" s="119" t="s">
        <v>2832</v>
      </c>
      <c r="B278" s="60" t="s">
        <v>367</v>
      </c>
      <c r="C278" s="60" t="s">
        <v>696</v>
      </c>
      <c r="D278" s="119" t="s">
        <v>235</v>
      </c>
      <c r="E278" s="119" t="s">
        <v>1077</v>
      </c>
      <c r="F278" s="120">
        <v>6.9663728159999998</v>
      </c>
      <c r="G278" s="120">
        <v>2.6702452189999999</v>
      </c>
      <c r="H278" s="75">
        <f t="shared" si="14"/>
        <v>1.6088887891011332</v>
      </c>
      <c r="I278" s="120">
        <v>15.056698109999999</v>
      </c>
      <c r="J278" s="120">
        <v>11.317785900000001</v>
      </c>
      <c r="K278" s="75">
        <f t="shared" si="15"/>
        <v>0.33035721324256517</v>
      </c>
      <c r="L278" s="75">
        <f t="shared" si="16"/>
        <v>2.1613396968101628</v>
      </c>
    </row>
    <row r="279" spans="1:12" x14ac:dyDescent="0.2">
      <c r="A279" s="119" t="s">
        <v>2707</v>
      </c>
      <c r="B279" s="60" t="s">
        <v>553</v>
      </c>
      <c r="C279" s="60" t="s">
        <v>938</v>
      </c>
      <c r="D279" s="119" t="s">
        <v>234</v>
      </c>
      <c r="E279" s="119" t="s">
        <v>1077</v>
      </c>
      <c r="F279" s="120">
        <v>12.407548843000001</v>
      </c>
      <c r="G279" s="120">
        <v>6.8869525539999996</v>
      </c>
      <c r="H279" s="75">
        <f t="shared" si="14"/>
        <v>0.80160219570462887</v>
      </c>
      <c r="I279" s="120">
        <v>14.982211060000001</v>
      </c>
      <c r="J279" s="120">
        <v>5.1444683200000005</v>
      </c>
      <c r="K279" s="75">
        <f t="shared" si="15"/>
        <v>1.9122953292868172</v>
      </c>
      <c r="L279" s="75">
        <f t="shared" si="16"/>
        <v>1.2075077236913361</v>
      </c>
    </row>
    <row r="280" spans="1:12" x14ac:dyDescent="0.2">
      <c r="A280" s="119" t="s">
        <v>2290</v>
      </c>
      <c r="B280" s="60" t="s">
        <v>634</v>
      </c>
      <c r="C280" s="60" t="s">
        <v>937</v>
      </c>
      <c r="D280" s="119" t="s">
        <v>235</v>
      </c>
      <c r="E280" s="119" t="s">
        <v>236</v>
      </c>
      <c r="F280" s="120">
        <v>2.3185064929999997</v>
      </c>
      <c r="G280" s="120">
        <v>10.048573513000001</v>
      </c>
      <c r="H280" s="75">
        <f t="shared" si="14"/>
        <v>-0.7692700869431357</v>
      </c>
      <c r="I280" s="120">
        <v>14.93996016465365</v>
      </c>
      <c r="J280" s="120">
        <v>7.4942439300523001</v>
      </c>
      <c r="K280" s="75">
        <f t="shared" si="15"/>
        <v>0.99352467094694474</v>
      </c>
      <c r="L280" s="75">
        <f t="shared" si="16"/>
        <v>6.4437862088202706</v>
      </c>
    </row>
    <row r="281" spans="1:12" x14ac:dyDescent="0.2">
      <c r="A281" s="119" t="s">
        <v>2913</v>
      </c>
      <c r="B281" s="60" t="s">
        <v>545</v>
      </c>
      <c r="C281" s="60" t="s">
        <v>696</v>
      </c>
      <c r="D281" s="119" t="s">
        <v>234</v>
      </c>
      <c r="E281" s="119" t="s">
        <v>1077</v>
      </c>
      <c r="F281" s="120">
        <v>11.858694465999999</v>
      </c>
      <c r="G281" s="120">
        <v>18.695548092999999</v>
      </c>
      <c r="H281" s="75">
        <f t="shared" si="14"/>
        <v>-0.36569420660953289</v>
      </c>
      <c r="I281" s="120">
        <v>14.740178390000001</v>
      </c>
      <c r="J281" s="120">
        <v>59.803249180000002</v>
      </c>
      <c r="K281" s="75">
        <f t="shared" si="15"/>
        <v>-0.75352211473269648</v>
      </c>
      <c r="L281" s="75">
        <f t="shared" si="16"/>
        <v>1.2429849198207685</v>
      </c>
    </row>
    <row r="282" spans="1:12" x14ac:dyDescent="0.2">
      <c r="A282" s="119" t="s">
        <v>2754</v>
      </c>
      <c r="B282" s="60" t="s">
        <v>599</v>
      </c>
      <c r="C282" s="60" t="s">
        <v>938</v>
      </c>
      <c r="D282" s="119" t="s">
        <v>234</v>
      </c>
      <c r="E282" s="119" t="s">
        <v>1077</v>
      </c>
      <c r="F282" s="120">
        <v>6.381299E-2</v>
      </c>
      <c r="G282" s="120">
        <v>1.3069950400000001</v>
      </c>
      <c r="H282" s="75">
        <f t="shared" si="14"/>
        <v>-0.95117579788214035</v>
      </c>
      <c r="I282" s="120">
        <v>14.6314373</v>
      </c>
      <c r="J282" s="120">
        <v>0.97643071999999997</v>
      </c>
      <c r="K282" s="75">
        <f t="shared" si="15"/>
        <v>13.984613859752384</v>
      </c>
      <c r="L282" s="75" t="str">
        <f t="shared" si="16"/>
        <v/>
      </c>
    </row>
    <row r="283" spans="1:12" x14ac:dyDescent="0.2">
      <c r="A283" s="119" t="s">
        <v>2953</v>
      </c>
      <c r="B283" s="60" t="s">
        <v>389</v>
      </c>
      <c r="C283" s="60" t="s">
        <v>696</v>
      </c>
      <c r="D283" s="119" t="s">
        <v>234</v>
      </c>
      <c r="E283" s="119" t="s">
        <v>1077</v>
      </c>
      <c r="F283" s="120">
        <v>12.027973673</v>
      </c>
      <c r="G283" s="120">
        <v>7.7274331600000004</v>
      </c>
      <c r="H283" s="75">
        <f t="shared" si="14"/>
        <v>0.55652898238721216</v>
      </c>
      <c r="I283" s="120">
        <v>14.56519617</v>
      </c>
      <c r="J283" s="120">
        <v>32.007167000000003</v>
      </c>
      <c r="K283" s="75">
        <f t="shared" si="15"/>
        <v>-0.54493953901012238</v>
      </c>
      <c r="L283" s="75">
        <f t="shared" si="16"/>
        <v>1.2109434694470169</v>
      </c>
    </row>
    <row r="284" spans="1:12" x14ac:dyDescent="0.2">
      <c r="A284" s="119" t="s">
        <v>2749</v>
      </c>
      <c r="B284" s="60" t="s">
        <v>827</v>
      </c>
      <c r="C284" s="60" t="s">
        <v>938</v>
      </c>
      <c r="D284" s="119" t="s">
        <v>234</v>
      </c>
      <c r="E284" s="119" t="s">
        <v>1077</v>
      </c>
      <c r="F284" s="120">
        <v>5.0783061950000006</v>
      </c>
      <c r="G284" s="120">
        <v>8.0468283730000003</v>
      </c>
      <c r="H284" s="75">
        <f t="shared" si="14"/>
        <v>-0.36890586457149477</v>
      </c>
      <c r="I284" s="120">
        <v>14.52465976</v>
      </c>
      <c r="J284" s="120">
        <v>3.6546923700000002</v>
      </c>
      <c r="K284" s="75">
        <f t="shared" si="15"/>
        <v>2.9742496192641243</v>
      </c>
      <c r="L284" s="75">
        <f t="shared" si="16"/>
        <v>2.8601386372292188</v>
      </c>
    </row>
    <row r="285" spans="1:12" x14ac:dyDescent="0.2">
      <c r="A285" s="119" t="s">
        <v>1862</v>
      </c>
      <c r="B285" s="60" t="s">
        <v>983</v>
      </c>
      <c r="C285" s="60" t="s">
        <v>937</v>
      </c>
      <c r="D285" s="119" t="s">
        <v>235</v>
      </c>
      <c r="E285" s="119" t="s">
        <v>236</v>
      </c>
      <c r="F285" s="120">
        <v>8.2439250380000004</v>
      </c>
      <c r="G285" s="120">
        <v>6.6785860850000001</v>
      </c>
      <c r="H285" s="75">
        <f t="shared" si="14"/>
        <v>0.23438178876150562</v>
      </c>
      <c r="I285" s="120">
        <v>14.427890619999999</v>
      </c>
      <c r="J285" s="120">
        <v>27.476132109999998</v>
      </c>
      <c r="K285" s="75">
        <f t="shared" si="15"/>
        <v>-0.4748936800042195</v>
      </c>
      <c r="L285" s="75">
        <f t="shared" si="16"/>
        <v>1.7501239462386289</v>
      </c>
    </row>
    <row r="286" spans="1:12" x14ac:dyDescent="0.2">
      <c r="A286" s="119" t="s">
        <v>2197</v>
      </c>
      <c r="B286" s="119" t="s">
        <v>451</v>
      </c>
      <c r="C286" s="119" t="s">
        <v>933</v>
      </c>
      <c r="D286" s="119" t="s">
        <v>234</v>
      </c>
      <c r="E286" s="119" t="s">
        <v>1077</v>
      </c>
      <c r="F286" s="120">
        <v>16.785328859</v>
      </c>
      <c r="G286" s="120">
        <v>17.364240671999998</v>
      </c>
      <c r="H286" s="75">
        <f t="shared" si="14"/>
        <v>-3.3339310594415972E-2</v>
      </c>
      <c r="I286" s="120">
        <v>14.40266806</v>
      </c>
      <c r="J286" s="120">
        <v>15.077827060000001</v>
      </c>
      <c r="K286" s="75">
        <f t="shared" si="15"/>
        <v>-4.4778269263422654E-2</v>
      </c>
      <c r="L286" s="75">
        <f t="shared" si="16"/>
        <v>0.85805099089718107</v>
      </c>
    </row>
    <row r="287" spans="1:12" x14ac:dyDescent="0.2">
      <c r="A287" s="119" t="s">
        <v>2333</v>
      </c>
      <c r="B287" s="60" t="s">
        <v>960</v>
      </c>
      <c r="C287" s="60" t="s">
        <v>937</v>
      </c>
      <c r="D287" s="119" t="s">
        <v>235</v>
      </c>
      <c r="E287" s="119" t="s">
        <v>236</v>
      </c>
      <c r="F287" s="120">
        <v>0.797535934</v>
      </c>
      <c r="G287" s="120">
        <v>3.0781513330000001</v>
      </c>
      <c r="H287" s="75">
        <f t="shared" si="14"/>
        <v>-0.74090424812781608</v>
      </c>
      <c r="I287" s="120">
        <v>14.36169381</v>
      </c>
      <c r="J287" s="120">
        <v>1.8028553200000001</v>
      </c>
      <c r="K287" s="75">
        <f t="shared" si="15"/>
        <v>6.966082275531682</v>
      </c>
      <c r="L287" s="75">
        <f t="shared" si="16"/>
        <v>18.007582100996594</v>
      </c>
    </row>
    <row r="288" spans="1:12" x14ac:dyDescent="0.2">
      <c r="A288" s="119" t="s">
        <v>1748</v>
      </c>
      <c r="B288" s="60" t="s">
        <v>947</v>
      </c>
      <c r="C288" s="60" t="s">
        <v>696</v>
      </c>
      <c r="D288" s="119" t="s">
        <v>234</v>
      </c>
      <c r="E288" s="119" t="s">
        <v>1077</v>
      </c>
      <c r="F288" s="120">
        <v>4.4643548099999997</v>
      </c>
      <c r="G288" s="120">
        <v>1.8440977649999999</v>
      </c>
      <c r="H288" s="75">
        <f t="shared" si="14"/>
        <v>1.4208883578360609</v>
      </c>
      <c r="I288" s="120">
        <v>14.331799199999999</v>
      </c>
      <c r="J288" s="120">
        <v>11.66074916</v>
      </c>
      <c r="K288" s="75">
        <f t="shared" si="15"/>
        <v>0.22906333061022632</v>
      </c>
      <c r="L288" s="75">
        <f t="shared" si="16"/>
        <v>3.2102733339870895</v>
      </c>
    </row>
    <row r="289" spans="1:12" x14ac:dyDescent="0.2">
      <c r="A289" s="119" t="s">
        <v>2252</v>
      </c>
      <c r="B289" s="60" t="s">
        <v>454</v>
      </c>
      <c r="C289" s="60" t="s">
        <v>933</v>
      </c>
      <c r="D289" s="119" t="s">
        <v>234</v>
      </c>
      <c r="E289" s="119" t="s">
        <v>1077</v>
      </c>
      <c r="F289" s="120">
        <v>11.68354828</v>
      </c>
      <c r="G289" s="120">
        <v>4.7420956840000006</v>
      </c>
      <c r="H289" s="75">
        <f t="shared" si="14"/>
        <v>1.4637942923464635</v>
      </c>
      <c r="I289" s="120">
        <v>14.044969380000001</v>
      </c>
      <c r="J289" s="120">
        <v>4.4439390000000002E-2</v>
      </c>
      <c r="K289" s="75" t="str">
        <f t="shared" si="15"/>
        <v/>
      </c>
      <c r="L289" s="75">
        <f t="shared" si="16"/>
        <v>1.2021150632845248</v>
      </c>
    </row>
    <row r="290" spans="1:12" x14ac:dyDescent="0.2">
      <c r="A290" s="119" t="s">
        <v>2285</v>
      </c>
      <c r="B290" s="60" t="s">
        <v>127</v>
      </c>
      <c r="C290" s="60" t="s">
        <v>696</v>
      </c>
      <c r="D290" s="119" t="s">
        <v>235</v>
      </c>
      <c r="E290" s="119" t="s">
        <v>236</v>
      </c>
      <c r="F290" s="120">
        <v>13.911180278000002</v>
      </c>
      <c r="G290" s="120">
        <v>1.0668948009999999</v>
      </c>
      <c r="H290" s="75">
        <f t="shared" si="14"/>
        <v>12.038942794510819</v>
      </c>
      <c r="I290" s="120">
        <v>13.843101039999999</v>
      </c>
      <c r="J290" s="120">
        <v>5.1883025599999995</v>
      </c>
      <c r="K290" s="75">
        <f t="shared" si="15"/>
        <v>1.6681368096620797</v>
      </c>
      <c r="L290" s="75">
        <f t="shared" si="16"/>
        <v>0.99510614939641984</v>
      </c>
    </row>
    <row r="291" spans="1:12" x14ac:dyDescent="0.2">
      <c r="A291" s="119" t="s">
        <v>2952</v>
      </c>
      <c r="B291" s="60" t="s">
        <v>685</v>
      </c>
      <c r="C291" s="60" t="s">
        <v>696</v>
      </c>
      <c r="D291" s="119" t="s">
        <v>234</v>
      </c>
      <c r="E291" s="119" t="s">
        <v>1077</v>
      </c>
      <c r="F291" s="120">
        <v>5.6880063400000003</v>
      </c>
      <c r="G291" s="120">
        <v>3.5789752149999998</v>
      </c>
      <c r="H291" s="75">
        <f t="shared" si="14"/>
        <v>0.58928352344010304</v>
      </c>
      <c r="I291" s="120">
        <v>13.79814665</v>
      </c>
      <c r="J291" s="120">
        <v>9.4827089000000004</v>
      </c>
      <c r="K291" s="75">
        <f t="shared" si="15"/>
        <v>0.45508491249794658</v>
      </c>
      <c r="L291" s="75">
        <f t="shared" si="16"/>
        <v>2.4258317985630091</v>
      </c>
    </row>
    <row r="292" spans="1:12" x14ac:dyDescent="0.2">
      <c r="A292" s="119" t="s">
        <v>1767</v>
      </c>
      <c r="B292" s="60" t="s">
        <v>1411</v>
      </c>
      <c r="C292" s="60" t="s">
        <v>696</v>
      </c>
      <c r="D292" s="119" t="s">
        <v>234</v>
      </c>
      <c r="E292" s="119" t="s">
        <v>236</v>
      </c>
      <c r="F292" s="120">
        <v>0.88158256000000002</v>
      </c>
      <c r="G292" s="120">
        <v>0.37772040999999995</v>
      </c>
      <c r="H292" s="75">
        <f t="shared" si="14"/>
        <v>1.3339553189619808</v>
      </c>
      <c r="I292" s="120">
        <v>13.476494199999999</v>
      </c>
      <c r="J292" s="120">
        <v>3.2808500499999997</v>
      </c>
      <c r="K292" s="75">
        <f t="shared" si="15"/>
        <v>3.1076227180818581</v>
      </c>
      <c r="L292" s="75">
        <f t="shared" si="16"/>
        <v>15.286706896742603</v>
      </c>
    </row>
    <row r="293" spans="1:12" x14ac:dyDescent="0.2">
      <c r="A293" s="119" t="s">
        <v>1889</v>
      </c>
      <c r="B293" s="60" t="s">
        <v>995</v>
      </c>
      <c r="C293" s="60" t="s">
        <v>937</v>
      </c>
      <c r="D293" s="119" t="s">
        <v>871</v>
      </c>
      <c r="E293" s="119" t="s">
        <v>236</v>
      </c>
      <c r="F293" s="120">
        <v>8.8420500569999998</v>
      </c>
      <c r="G293" s="120">
        <v>3.8764615509999998</v>
      </c>
      <c r="H293" s="75">
        <f t="shared" si="14"/>
        <v>1.2809590500695256</v>
      </c>
      <c r="I293" s="120">
        <v>13.449486569999999</v>
      </c>
      <c r="J293" s="120">
        <v>17.352002411033897</v>
      </c>
      <c r="K293" s="75">
        <f t="shared" si="15"/>
        <v>-0.22490291025733966</v>
      </c>
      <c r="L293" s="75">
        <f t="shared" si="16"/>
        <v>1.5210823828522011</v>
      </c>
    </row>
    <row r="294" spans="1:12" x14ac:dyDescent="0.2">
      <c r="A294" s="119" t="s">
        <v>1931</v>
      </c>
      <c r="B294" s="60" t="s">
        <v>382</v>
      </c>
      <c r="C294" s="60" t="s">
        <v>937</v>
      </c>
      <c r="D294" s="119" t="s">
        <v>235</v>
      </c>
      <c r="E294" s="119" t="s">
        <v>1077</v>
      </c>
      <c r="F294" s="120">
        <v>0.86216846200000008</v>
      </c>
      <c r="G294" s="120">
        <v>2.1810064530000002</v>
      </c>
      <c r="H294" s="75">
        <f t="shared" si="14"/>
        <v>-0.60469238373225487</v>
      </c>
      <c r="I294" s="120">
        <v>13.43598761</v>
      </c>
      <c r="J294" s="120">
        <v>17.152099870000001</v>
      </c>
      <c r="K294" s="75">
        <f t="shared" si="15"/>
        <v>-0.21665640289908139</v>
      </c>
      <c r="L294" s="75">
        <f t="shared" si="16"/>
        <v>15.583946992020683</v>
      </c>
    </row>
    <row r="295" spans="1:12" x14ac:dyDescent="0.2">
      <c r="A295" s="119" t="s">
        <v>2968</v>
      </c>
      <c r="B295" s="60" t="s">
        <v>364</v>
      </c>
      <c r="C295" s="60" t="s">
        <v>696</v>
      </c>
      <c r="D295" s="119" t="s">
        <v>234</v>
      </c>
      <c r="E295" s="119" t="s">
        <v>1077</v>
      </c>
      <c r="F295" s="120">
        <v>6.6007065350000005</v>
      </c>
      <c r="G295" s="120">
        <v>9.1887186099999987</v>
      </c>
      <c r="H295" s="75">
        <f t="shared" si="14"/>
        <v>-0.28165103153594107</v>
      </c>
      <c r="I295" s="120">
        <v>13.239715840000001</v>
      </c>
      <c r="J295" s="120">
        <v>34.471277280000002</v>
      </c>
      <c r="K295" s="75">
        <f t="shared" si="15"/>
        <v>-0.61592035791253985</v>
      </c>
      <c r="L295" s="75">
        <f t="shared" si="16"/>
        <v>2.0058028288027807</v>
      </c>
    </row>
    <row r="296" spans="1:12" x14ac:dyDescent="0.2">
      <c r="A296" s="119" t="s">
        <v>1753</v>
      </c>
      <c r="B296" s="60" t="s">
        <v>558</v>
      </c>
      <c r="C296" s="60" t="s">
        <v>696</v>
      </c>
      <c r="D296" s="119" t="s">
        <v>234</v>
      </c>
      <c r="E296" s="119" t="s">
        <v>1077</v>
      </c>
      <c r="F296" s="120">
        <v>16.18846452</v>
      </c>
      <c r="G296" s="120">
        <v>19.512293739999997</v>
      </c>
      <c r="H296" s="75">
        <f t="shared" si="14"/>
        <v>-0.17034538656960574</v>
      </c>
      <c r="I296" s="120">
        <v>13.133547029999999</v>
      </c>
      <c r="J296" s="120">
        <v>13.64425565</v>
      </c>
      <c r="K296" s="75">
        <f t="shared" si="15"/>
        <v>-3.7430302766278123E-2</v>
      </c>
      <c r="L296" s="75">
        <f t="shared" si="16"/>
        <v>0.81129047253210396</v>
      </c>
    </row>
    <row r="297" spans="1:12" x14ac:dyDescent="0.2">
      <c r="A297" s="119" t="s">
        <v>2320</v>
      </c>
      <c r="B297" s="60" t="s">
        <v>443</v>
      </c>
      <c r="C297" s="60" t="s">
        <v>937</v>
      </c>
      <c r="D297" s="119" t="s">
        <v>235</v>
      </c>
      <c r="E297" s="119" t="s">
        <v>236</v>
      </c>
      <c r="F297" s="120">
        <v>5.3162812910000001</v>
      </c>
      <c r="G297" s="120">
        <v>0.93171238300000003</v>
      </c>
      <c r="H297" s="75">
        <f t="shared" si="14"/>
        <v>4.7059253349002663</v>
      </c>
      <c r="I297" s="120">
        <v>13.062870960000001</v>
      </c>
      <c r="J297" s="120">
        <v>7.3502523899999996</v>
      </c>
      <c r="K297" s="75">
        <f t="shared" si="15"/>
        <v>0.7772003282189337</v>
      </c>
      <c r="L297" s="75">
        <f t="shared" si="16"/>
        <v>2.457144429530902</v>
      </c>
    </row>
    <row r="298" spans="1:12" x14ac:dyDescent="0.2">
      <c r="A298" s="119" t="s">
        <v>1903</v>
      </c>
      <c r="B298" s="60" t="s">
        <v>2856</v>
      </c>
      <c r="C298" s="60" t="s">
        <v>937</v>
      </c>
      <c r="D298" s="119" t="s">
        <v>871</v>
      </c>
      <c r="E298" s="119" t="s">
        <v>1077</v>
      </c>
      <c r="F298" s="120">
        <v>6.4156471100000001</v>
      </c>
      <c r="G298" s="120">
        <v>4.5501144199999999</v>
      </c>
      <c r="H298" s="75">
        <f t="shared" si="14"/>
        <v>0.40999687432036058</v>
      </c>
      <c r="I298" s="120">
        <v>13.017604460000001</v>
      </c>
      <c r="J298" s="120">
        <v>11.36687558</v>
      </c>
      <c r="K298" s="75">
        <f t="shared" si="15"/>
        <v>0.14522274554535075</v>
      </c>
      <c r="L298" s="75">
        <f t="shared" si="16"/>
        <v>2.0290399762963274</v>
      </c>
    </row>
    <row r="299" spans="1:12" x14ac:dyDescent="0.2">
      <c r="A299" s="119" t="s">
        <v>2024</v>
      </c>
      <c r="B299" s="60" t="s">
        <v>29</v>
      </c>
      <c r="C299" s="60" t="s">
        <v>2003</v>
      </c>
      <c r="D299" s="119" t="s">
        <v>235</v>
      </c>
      <c r="E299" s="119" t="s">
        <v>236</v>
      </c>
      <c r="F299" s="120">
        <v>0.94413670299999997</v>
      </c>
      <c r="G299" s="120">
        <v>8.2374649999999994E-2</v>
      </c>
      <c r="H299" s="75">
        <f t="shared" si="14"/>
        <v>10.461495775702842</v>
      </c>
      <c r="I299" s="120">
        <v>12.507575989999999</v>
      </c>
      <c r="J299" s="120">
        <v>3.1344645199999999</v>
      </c>
      <c r="K299" s="75">
        <f t="shared" si="15"/>
        <v>2.9903389909801881</v>
      </c>
      <c r="L299" s="75">
        <f t="shared" si="16"/>
        <v>13.24763241409544</v>
      </c>
    </row>
    <row r="300" spans="1:12" x14ac:dyDescent="0.2">
      <c r="A300" s="119" t="s">
        <v>1892</v>
      </c>
      <c r="B300" s="60" t="s">
        <v>408</v>
      </c>
      <c r="C300" s="60" t="s">
        <v>937</v>
      </c>
      <c r="D300" s="119" t="s">
        <v>235</v>
      </c>
      <c r="E300" s="119" t="s">
        <v>236</v>
      </c>
      <c r="F300" s="120">
        <v>1.6671992499999999</v>
      </c>
      <c r="G300" s="120">
        <v>1.6465738999999999</v>
      </c>
      <c r="H300" s="75">
        <f t="shared" si="14"/>
        <v>1.2526221871973053E-2</v>
      </c>
      <c r="I300" s="120">
        <v>12.145668493121651</v>
      </c>
      <c r="J300" s="120">
        <v>16.898461000000001</v>
      </c>
      <c r="K300" s="75">
        <f t="shared" si="15"/>
        <v>-0.28125593844778829</v>
      </c>
      <c r="L300" s="75">
        <f t="shared" si="16"/>
        <v>7.2850731507476691</v>
      </c>
    </row>
    <row r="301" spans="1:12" x14ac:dyDescent="0.2">
      <c r="A301" s="119" t="s">
        <v>2274</v>
      </c>
      <c r="B301" s="60" t="s">
        <v>295</v>
      </c>
      <c r="C301" s="60" t="s">
        <v>696</v>
      </c>
      <c r="D301" s="119" t="s">
        <v>234</v>
      </c>
      <c r="E301" s="119" t="s">
        <v>1077</v>
      </c>
      <c r="F301" s="120">
        <v>0.28207446000000003</v>
      </c>
      <c r="G301" s="120">
        <v>0.44495330900000002</v>
      </c>
      <c r="H301" s="75">
        <f t="shared" si="14"/>
        <v>-0.36605829354558184</v>
      </c>
      <c r="I301" s="120">
        <v>12.03729216</v>
      </c>
      <c r="J301" s="120">
        <v>4.2849370700000007</v>
      </c>
      <c r="K301" s="75">
        <f t="shared" si="15"/>
        <v>1.8092109553431546</v>
      </c>
      <c r="L301" s="75">
        <f t="shared" si="16"/>
        <v>42.674165395902904</v>
      </c>
    </row>
    <row r="302" spans="1:12" x14ac:dyDescent="0.2">
      <c r="A302" s="119" t="s">
        <v>1885</v>
      </c>
      <c r="B302" s="60" t="s">
        <v>533</v>
      </c>
      <c r="C302" s="60" t="s">
        <v>937</v>
      </c>
      <c r="D302" s="119" t="s">
        <v>871</v>
      </c>
      <c r="E302" s="119" t="s">
        <v>236</v>
      </c>
      <c r="F302" s="120">
        <v>9.3573892300000008</v>
      </c>
      <c r="G302" s="120">
        <v>5.9941601459999996</v>
      </c>
      <c r="H302" s="75">
        <f t="shared" si="14"/>
        <v>0.56108428905496277</v>
      </c>
      <c r="I302" s="120">
        <v>12.0145317255267</v>
      </c>
      <c r="J302" s="120">
        <v>16.0058616376724</v>
      </c>
      <c r="K302" s="75">
        <f t="shared" si="15"/>
        <v>-0.24936676340819142</v>
      </c>
      <c r="L302" s="75">
        <f t="shared" si="16"/>
        <v>1.2839619503063782</v>
      </c>
    </row>
    <row r="303" spans="1:12" x14ac:dyDescent="0.2">
      <c r="A303" s="119" t="s">
        <v>1708</v>
      </c>
      <c r="B303" s="60" t="s">
        <v>890</v>
      </c>
      <c r="C303" s="60" t="s">
        <v>169</v>
      </c>
      <c r="D303" s="119" t="s">
        <v>871</v>
      </c>
      <c r="E303" s="119" t="s">
        <v>236</v>
      </c>
      <c r="F303" s="120">
        <v>2.4660112500000002</v>
      </c>
      <c r="G303" s="120">
        <v>2.3168068500000003</v>
      </c>
      <c r="H303" s="75">
        <f t="shared" si="14"/>
        <v>6.4400880030201835E-2</v>
      </c>
      <c r="I303" s="120">
        <v>11.89912004</v>
      </c>
      <c r="J303" s="120">
        <v>2.4239428599999999</v>
      </c>
      <c r="K303" s="75">
        <f t="shared" si="15"/>
        <v>3.9089936220691275</v>
      </c>
      <c r="L303" s="75">
        <f t="shared" si="16"/>
        <v>4.8252496982728683</v>
      </c>
    </row>
    <row r="304" spans="1:12" x14ac:dyDescent="0.2">
      <c r="A304" s="119" t="s">
        <v>1973</v>
      </c>
      <c r="B304" s="60" t="s">
        <v>1538</v>
      </c>
      <c r="C304" s="60" t="s">
        <v>1030</v>
      </c>
      <c r="D304" s="119" t="s">
        <v>234</v>
      </c>
      <c r="E304" s="119" t="s">
        <v>1077</v>
      </c>
      <c r="F304" s="120">
        <v>0.72559768000000002</v>
      </c>
      <c r="G304" s="120">
        <v>1.6611181799999999</v>
      </c>
      <c r="H304" s="75">
        <f t="shared" si="14"/>
        <v>-0.56318720200870953</v>
      </c>
      <c r="I304" s="120">
        <v>11.894876640000001</v>
      </c>
      <c r="J304" s="120">
        <v>10.108801779999999</v>
      </c>
      <c r="K304" s="75">
        <f t="shared" si="15"/>
        <v>0.17668512043966533</v>
      </c>
      <c r="L304" s="75">
        <f t="shared" si="16"/>
        <v>16.393212062089283</v>
      </c>
    </row>
    <row r="305" spans="1:12" x14ac:dyDescent="0.2">
      <c r="A305" s="119" t="s">
        <v>2430</v>
      </c>
      <c r="B305" s="60" t="s">
        <v>1696</v>
      </c>
      <c r="C305" s="60" t="s">
        <v>696</v>
      </c>
      <c r="D305" s="119" t="s">
        <v>235</v>
      </c>
      <c r="E305" s="119" t="s">
        <v>236</v>
      </c>
      <c r="F305" s="120">
        <v>2.5547015040000001</v>
      </c>
      <c r="G305" s="120">
        <v>1.836713448</v>
      </c>
      <c r="H305" s="75">
        <f t="shared" si="14"/>
        <v>0.39090912999075522</v>
      </c>
      <c r="I305" s="120">
        <v>11.47409472</v>
      </c>
      <c r="J305" s="120">
        <v>2.49573723</v>
      </c>
      <c r="K305" s="75">
        <f t="shared" si="15"/>
        <v>3.5974770829539615</v>
      </c>
      <c r="L305" s="75">
        <f t="shared" si="16"/>
        <v>4.4913641386418508</v>
      </c>
    </row>
    <row r="306" spans="1:12" x14ac:dyDescent="0.2">
      <c r="A306" s="119" t="s">
        <v>2958</v>
      </c>
      <c r="B306" s="60" t="s">
        <v>35</v>
      </c>
      <c r="C306" s="60" t="s">
        <v>696</v>
      </c>
      <c r="D306" s="119" t="s">
        <v>234</v>
      </c>
      <c r="E306" s="119" t="s">
        <v>1077</v>
      </c>
      <c r="F306" s="120">
        <v>8.1662504179999988</v>
      </c>
      <c r="G306" s="120">
        <v>10.052674935000001</v>
      </c>
      <c r="H306" s="75">
        <f t="shared" ref="H306:H343" si="17">IF(ISERROR(F306/G306-1),"",IF((F306/G306-1)&gt;10000%,"",F306/G306-1))</f>
        <v>-0.18765398555086188</v>
      </c>
      <c r="I306" s="120">
        <v>11.45130393</v>
      </c>
      <c r="J306" s="120">
        <v>15.447533289999999</v>
      </c>
      <c r="K306" s="75">
        <f t="shared" si="15"/>
        <v>-0.25869692493797491</v>
      </c>
      <c r="L306" s="75">
        <f t="shared" si="16"/>
        <v>1.402271953938506</v>
      </c>
    </row>
    <row r="307" spans="1:12" x14ac:dyDescent="0.2">
      <c r="A307" s="119" t="s">
        <v>2112</v>
      </c>
      <c r="B307" s="60" t="s">
        <v>0</v>
      </c>
      <c r="C307" s="60" t="s">
        <v>1027</v>
      </c>
      <c r="D307" s="119" t="s">
        <v>235</v>
      </c>
      <c r="E307" s="119" t="s">
        <v>236</v>
      </c>
      <c r="F307" s="120">
        <v>2.4554774959999999</v>
      </c>
      <c r="G307" s="120">
        <v>4.3573306900000004</v>
      </c>
      <c r="H307" s="75">
        <f t="shared" si="17"/>
        <v>-0.43647208102995749</v>
      </c>
      <c r="I307" s="120">
        <v>11.430686771553701</v>
      </c>
      <c r="J307" s="120">
        <v>22.737256591951549</v>
      </c>
      <c r="K307" s="75">
        <f t="shared" si="15"/>
        <v>-0.49727062606137395</v>
      </c>
      <c r="L307" s="75">
        <f t="shared" si="16"/>
        <v>4.6551787952340904</v>
      </c>
    </row>
    <row r="308" spans="1:12" x14ac:dyDescent="0.2">
      <c r="A308" s="119" t="s">
        <v>1725</v>
      </c>
      <c r="B308" s="60" t="s">
        <v>887</v>
      </c>
      <c r="C308" s="60" t="s">
        <v>169</v>
      </c>
      <c r="D308" s="119" t="s">
        <v>871</v>
      </c>
      <c r="E308" s="119" t="s">
        <v>1077</v>
      </c>
      <c r="F308" s="120">
        <v>4.3001664999999996</v>
      </c>
      <c r="G308" s="120">
        <v>1.1188320600000001</v>
      </c>
      <c r="H308" s="75">
        <f t="shared" si="17"/>
        <v>2.8434423303887084</v>
      </c>
      <c r="I308" s="120">
        <v>11.40616127240895</v>
      </c>
      <c r="J308" s="120">
        <v>80.671074273581993</v>
      </c>
      <c r="K308" s="75">
        <f t="shared" si="15"/>
        <v>-0.85860903210825079</v>
      </c>
      <c r="L308" s="75">
        <f t="shared" si="16"/>
        <v>2.6524929377522826</v>
      </c>
    </row>
    <row r="309" spans="1:12" x14ac:dyDescent="0.2">
      <c r="A309" s="119" t="s">
        <v>2263</v>
      </c>
      <c r="B309" s="60" t="s">
        <v>453</v>
      </c>
      <c r="C309" s="60" t="s">
        <v>933</v>
      </c>
      <c r="D309" s="119" t="s">
        <v>234</v>
      </c>
      <c r="E309" s="119" t="s">
        <v>1077</v>
      </c>
      <c r="F309" s="120">
        <v>15.885965633</v>
      </c>
      <c r="G309" s="120">
        <v>8.8393322440000013</v>
      </c>
      <c r="H309" s="75">
        <f t="shared" si="17"/>
        <v>0.79719069206648974</v>
      </c>
      <c r="I309" s="120">
        <v>11.372211349999999</v>
      </c>
      <c r="J309" s="120">
        <v>11.76100617</v>
      </c>
      <c r="K309" s="75">
        <f t="shared" si="15"/>
        <v>-3.3057955618775225E-2</v>
      </c>
      <c r="L309" s="75">
        <f t="shared" si="16"/>
        <v>0.71586528718005316</v>
      </c>
    </row>
    <row r="310" spans="1:12" x14ac:dyDescent="0.2">
      <c r="A310" s="119" t="s">
        <v>2382</v>
      </c>
      <c r="B310" s="60" t="s">
        <v>171</v>
      </c>
      <c r="C310" s="60" t="s">
        <v>696</v>
      </c>
      <c r="D310" s="119" t="s">
        <v>234</v>
      </c>
      <c r="E310" s="119" t="s">
        <v>1077</v>
      </c>
      <c r="F310" s="120">
        <v>6.3621389400000004</v>
      </c>
      <c r="G310" s="120">
        <v>11.7023701</v>
      </c>
      <c r="H310" s="75">
        <f t="shared" si="17"/>
        <v>-0.45633757216412074</v>
      </c>
      <c r="I310" s="120">
        <v>11.34649136</v>
      </c>
      <c r="J310" s="120">
        <v>31.619728819999999</v>
      </c>
      <c r="K310" s="75">
        <f t="shared" si="15"/>
        <v>-0.64115785354796728</v>
      </c>
      <c r="L310" s="75">
        <f t="shared" si="16"/>
        <v>1.7834397310411456</v>
      </c>
    </row>
    <row r="311" spans="1:12" x14ac:dyDescent="0.2">
      <c r="A311" s="119" t="s">
        <v>2314</v>
      </c>
      <c r="B311" s="60" t="s">
        <v>437</v>
      </c>
      <c r="C311" s="60" t="s">
        <v>937</v>
      </c>
      <c r="D311" s="119" t="s">
        <v>235</v>
      </c>
      <c r="E311" s="119" t="s">
        <v>236</v>
      </c>
      <c r="F311" s="120">
        <v>7.0160700650000001</v>
      </c>
      <c r="G311" s="120">
        <v>6.6555376399999995</v>
      </c>
      <c r="H311" s="75">
        <f t="shared" si="17"/>
        <v>5.4170293145543891E-2</v>
      </c>
      <c r="I311" s="120">
        <v>11.343335039999999</v>
      </c>
      <c r="J311" s="120">
        <v>6.8821032600000001</v>
      </c>
      <c r="K311" s="75">
        <f t="shared" si="15"/>
        <v>0.64823668164490744</v>
      </c>
      <c r="L311" s="75">
        <f t="shared" si="16"/>
        <v>1.6167647892495782</v>
      </c>
    </row>
    <row r="312" spans="1:12" x14ac:dyDescent="0.2">
      <c r="A312" s="119" t="s">
        <v>1837</v>
      </c>
      <c r="B312" s="60" t="s">
        <v>1838</v>
      </c>
      <c r="C312" s="60" t="s">
        <v>169</v>
      </c>
      <c r="D312" s="119" t="s">
        <v>871</v>
      </c>
      <c r="E312" s="119" t="s">
        <v>236</v>
      </c>
      <c r="F312" s="120">
        <v>0.37475004000000001</v>
      </c>
      <c r="G312" s="120">
        <v>0.46521975999999998</v>
      </c>
      <c r="H312" s="75">
        <f t="shared" si="17"/>
        <v>-0.19446663228578254</v>
      </c>
      <c r="I312" s="120">
        <v>11.342001006327299</v>
      </c>
      <c r="J312" s="120">
        <v>2.2750300000000004E-3</v>
      </c>
      <c r="K312" s="75" t="str">
        <f t="shared" si="15"/>
        <v/>
      </c>
      <c r="L312" s="75">
        <f t="shared" si="16"/>
        <v>30.265509795081808</v>
      </c>
    </row>
    <row r="313" spans="1:12" x14ac:dyDescent="0.2">
      <c r="A313" s="119" t="s">
        <v>1999</v>
      </c>
      <c r="B313" s="60" t="s">
        <v>2000</v>
      </c>
      <c r="C313" s="60" t="s">
        <v>937</v>
      </c>
      <c r="D313" s="119" t="s">
        <v>871</v>
      </c>
      <c r="E313" s="119" t="s">
        <v>236</v>
      </c>
      <c r="F313" s="120">
        <v>1.7385783899999998</v>
      </c>
      <c r="G313" s="120">
        <v>6.9262706399999994</v>
      </c>
      <c r="H313" s="75">
        <f t="shared" si="17"/>
        <v>-0.74898780593996539</v>
      </c>
      <c r="I313" s="120">
        <v>11.18337603</v>
      </c>
      <c r="J313" s="120">
        <v>71.922438680000013</v>
      </c>
      <c r="K313" s="75">
        <f t="shared" si="15"/>
        <v>-0.84450783044555133</v>
      </c>
      <c r="L313" s="75">
        <f t="shared" si="16"/>
        <v>6.4324830530074637</v>
      </c>
    </row>
    <row r="314" spans="1:12" x14ac:dyDescent="0.2">
      <c r="A314" s="119" t="s">
        <v>1878</v>
      </c>
      <c r="B314" s="60" t="s">
        <v>49</v>
      </c>
      <c r="C314" s="60" t="s">
        <v>937</v>
      </c>
      <c r="D314" s="119" t="s">
        <v>871</v>
      </c>
      <c r="E314" s="119" t="s">
        <v>236</v>
      </c>
      <c r="F314" s="120">
        <v>6.745049216</v>
      </c>
      <c r="G314" s="120">
        <v>2.658960328</v>
      </c>
      <c r="H314" s="75">
        <f t="shared" si="17"/>
        <v>1.5367242771438594</v>
      </c>
      <c r="I314" s="120">
        <v>11.116877619999999</v>
      </c>
      <c r="J314" s="120">
        <v>0.37376640999999999</v>
      </c>
      <c r="K314" s="75">
        <f t="shared" si="15"/>
        <v>28.742848267183771</v>
      </c>
      <c r="L314" s="75">
        <f t="shared" si="16"/>
        <v>1.6481536700472903</v>
      </c>
    </row>
    <row r="315" spans="1:12" x14ac:dyDescent="0.2">
      <c r="A315" s="119" t="s">
        <v>1857</v>
      </c>
      <c r="B315" s="60" t="s">
        <v>986</v>
      </c>
      <c r="C315" s="60" t="s">
        <v>937</v>
      </c>
      <c r="D315" s="119" t="s">
        <v>235</v>
      </c>
      <c r="E315" s="119" t="s">
        <v>236</v>
      </c>
      <c r="F315" s="120">
        <v>9.7235456940000002</v>
      </c>
      <c r="G315" s="120">
        <v>17.396931449</v>
      </c>
      <c r="H315" s="75">
        <f t="shared" si="17"/>
        <v>-0.44107696679123698</v>
      </c>
      <c r="I315" s="120">
        <v>11.064236699999999</v>
      </c>
      <c r="J315" s="120">
        <v>17.93236881</v>
      </c>
      <c r="K315" s="75">
        <f t="shared" si="15"/>
        <v>-0.38300194373483898</v>
      </c>
      <c r="L315" s="75">
        <f t="shared" si="16"/>
        <v>1.1378808768109439</v>
      </c>
    </row>
    <row r="316" spans="1:12" x14ac:dyDescent="0.2">
      <c r="A316" s="119" t="s">
        <v>2644</v>
      </c>
      <c r="B316" s="119" t="s">
        <v>2638</v>
      </c>
      <c r="C316" s="60" t="s">
        <v>2042</v>
      </c>
      <c r="D316" s="119" t="s">
        <v>235</v>
      </c>
      <c r="E316" s="119" t="s">
        <v>1077</v>
      </c>
      <c r="F316" s="120">
        <v>3.5602375499999996</v>
      </c>
      <c r="G316" s="120">
        <v>0.97822947999999998</v>
      </c>
      <c r="H316" s="75">
        <f t="shared" si="17"/>
        <v>2.6394707201013814</v>
      </c>
      <c r="I316" s="120">
        <v>11.019043372450101</v>
      </c>
      <c r="J316" s="120">
        <v>21.5993804755513</v>
      </c>
      <c r="K316" s="75">
        <f t="shared" si="15"/>
        <v>-0.4898444710058818</v>
      </c>
      <c r="L316" s="75">
        <f t="shared" si="16"/>
        <v>3.0950303786470941</v>
      </c>
    </row>
    <row r="317" spans="1:12" x14ac:dyDescent="0.2">
      <c r="A317" s="119" t="s">
        <v>2393</v>
      </c>
      <c r="B317" s="119" t="s">
        <v>88</v>
      </c>
      <c r="C317" s="119" t="s">
        <v>939</v>
      </c>
      <c r="D317" s="119" t="s">
        <v>235</v>
      </c>
      <c r="E317" s="119" t="s">
        <v>236</v>
      </c>
      <c r="F317" s="120">
        <v>8.5289158599999997</v>
      </c>
      <c r="G317" s="120">
        <v>6.0347301010000001</v>
      </c>
      <c r="H317" s="75">
        <f t="shared" si="17"/>
        <v>0.41330527086649571</v>
      </c>
      <c r="I317" s="120">
        <v>11.01367121</v>
      </c>
      <c r="J317" s="120">
        <v>1.5795026374850301</v>
      </c>
      <c r="K317" s="75">
        <f t="shared" si="15"/>
        <v>5.9728729465982822</v>
      </c>
      <c r="L317" s="75">
        <f t="shared" si="16"/>
        <v>1.2913330827489251</v>
      </c>
    </row>
    <row r="318" spans="1:12" x14ac:dyDescent="0.2">
      <c r="A318" s="119" t="s">
        <v>2405</v>
      </c>
      <c r="B318" s="60" t="s">
        <v>391</v>
      </c>
      <c r="C318" s="60" t="s">
        <v>2003</v>
      </c>
      <c r="D318" s="119" t="s">
        <v>235</v>
      </c>
      <c r="E318" s="119" t="s">
        <v>236</v>
      </c>
      <c r="F318" s="120">
        <v>1.9957935200000001</v>
      </c>
      <c r="G318" s="120">
        <v>5.8605702359999992</v>
      </c>
      <c r="H318" s="75">
        <f t="shared" si="17"/>
        <v>-0.65945403951643722</v>
      </c>
      <c r="I318" s="120">
        <v>10.90126851</v>
      </c>
      <c r="J318" s="120">
        <v>6.0812307499999996</v>
      </c>
      <c r="K318" s="75">
        <f t="shared" si="15"/>
        <v>0.79260892377747716</v>
      </c>
      <c r="L318" s="75">
        <f t="shared" si="16"/>
        <v>5.462122409336212</v>
      </c>
    </row>
    <row r="319" spans="1:12" x14ac:dyDescent="0.2">
      <c r="A319" s="119" t="s">
        <v>1794</v>
      </c>
      <c r="B319" s="60" t="s">
        <v>299</v>
      </c>
      <c r="C319" s="60" t="s">
        <v>696</v>
      </c>
      <c r="D319" s="119" t="s">
        <v>234</v>
      </c>
      <c r="E319" s="119" t="s">
        <v>1077</v>
      </c>
      <c r="F319" s="120">
        <v>0.56391907999999991</v>
      </c>
      <c r="G319" s="120">
        <v>0.27093415300000001</v>
      </c>
      <c r="H319" s="75">
        <f t="shared" si="17"/>
        <v>1.081387945210436</v>
      </c>
      <c r="I319" s="120">
        <v>10.678252310000001</v>
      </c>
      <c r="J319" s="120">
        <v>0.46998130999999999</v>
      </c>
      <c r="K319" s="75">
        <f t="shared" si="15"/>
        <v>21.720589271943606</v>
      </c>
      <c r="L319" s="75">
        <f t="shared" si="16"/>
        <v>18.935788287213128</v>
      </c>
    </row>
    <row r="320" spans="1:12" x14ac:dyDescent="0.2">
      <c r="A320" s="119" t="s">
        <v>516</v>
      </c>
      <c r="B320" s="60" t="s">
        <v>66</v>
      </c>
      <c r="C320" s="60" t="s">
        <v>520</v>
      </c>
      <c r="D320" s="119" t="s">
        <v>234</v>
      </c>
      <c r="E320" s="119" t="s">
        <v>1077</v>
      </c>
      <c r="F320" s="120">
        <v>2.2770609909999999</v>
      </c>
      <c r="G320" s="120">
        <v>2.6346294619999999</v>
      </c>
      <c r="H320" s="75">
        <f t="shared" si="17"/>
        <v>-0.13571869447195917</v>
      </c>
      <c r="I320" s="120">
        <v>10.63619237</v>
      </c>
      <c r="J320" s="120">
        <v>14.16469002</v>
      </c>
      <c r="K320" s="75">
        <f t="shared" si="15"/>
        <v>-0.24910517950042654</v>
      </c>
      <c r="L320" s="75">
        <f t="shared" si="16"/>
        <v>4.671017777757891</v>
      </c>
    </row>
    <row r="321" spans="1:12" x14ac:dyDescent="0.2">
      <c r="A321" s="119" t="s">
        <v>2705</v>
      </c>
      <c r="B321" s="60" t="s">
        <v>245</v>
      </c>
      <c r="C321" s="60" t="s">
        <v>938</v>
      </c>
      <c r="D321" s="119" t="s">
        <v>234</v>
      </c>
      <c r="E321" s="119" t="s">
        <v>236</v>
      </c>
      <c r="F321" s="120">
        <v>14.233612703</v>
      </c>
      <c r="G321" s="120">
        <v>6.1102316430000005</v>
      </c>
      <c r="H321" s="75">
        <f t="shared" si="17"/>
        <v>1.3294718653271191</v>
      </c>
      <c r="I321" s="120">
        <v>10.5102362</v>
      </c>
      <c r="J321" s="120">
        <v>6.64427038</v>
      </c>
      <c r="K321" s="75">
        <f t="shared" si="15"/>
        <v>0.58184956344296146</v>
      </c>
      <c r="L321" s="75">
        <f t="shared" si="16"/>
        <v>0.73840959560356523</v>
      </c>
    </row>
    <row r="322" spans="1:12" x14ac:dyDescent="0.2">
      <c r="A322" s="119" t="s">
        <v>2113</v>
      </c>
      <c r="B322" s="60" t="s">
        <v>153</v>
      </c>
      <c r="C322" s="60" t="s">
        <v>1027</v>
      </c>
      <c r="D322" s="119" t="s">
        <v>871</v>
      </c>
      <c r="E322" s="119" t="s">
        <v>236</v>
      </c>
      <c r="F322" s="120">
        <v>6.0197302559999999</v>
      </c>
      <c r="G322" s="120">
        <v>6.1356250899999996</v>
      </c>
      <c r="H322" s="75">
        <f t="shared" si="17"/>
        <v>-1.8888838920241069E-2</v>
      </c>
      <c r="I322" s="120">
        <v>10.349365729506999</v>
      </c>
      <c r="J322" s="120">
        <v>22.26847579</v>
      </c>
      <c r="K322" s="75">
        <f t="shared" si="15"/>
        <v>-0.53524588628762193</v>
      </c>
      <c r="L322" s="75">
        <f t="shared" si="16"/>
        <v>1.7192407781381158</v>
      </c>
    </row>
    <row r="323" spans="1:12" x14ac:dyDescent="0.2">
      <c r="A323" s="119" t="s">
        <v>2422</v>
      </c>
      <c r="B323" s="60" t="s">
        <v>118</v>
      </c>
      <c r="C323" s="60" t="s">
        <v>696</v>
      </c>
      <c r="D323" s="119" t="s">
        <v>234</v>
      </c>
      <c r="E323" s="119" t="s">
        <v>1077</v>
      </c>
      <c r="F323" s="120">
        <v>3.5854145850000001</v>
      </c>
      <c r="G323" s="120">
        <v>0.90187353000000003</v>
      </c>
      <c r="H323" s="75">
        <f t="shared" si="17"/>
        <v>2.9755181472062939</v>
      </c>
      <c r="I323" s="120">
        <v>10.19793507</v>
      </c>
      <c r="J323" s="120">
        <v>0.38927811000000001</v>
      </c>
      <c r="K323" s="75">
        <f t="shared" si="15"/>
        <v>25.197042186625904</v>
      </c>
      <c r="L323" s="75">
        <f t="shared" si="16"/>
        <v>2.8442833675816042</v>
      </c>
    </row>
    <row r="324" spans="1:12" x14ac:dyDescent="0.2">
      <c r="A324" s="119" t="s">
        <v>2763</v>
      </c>
      <c r="B324" s="60" t="s">
        <v>608</v>
      </c>
      <c r="C324" s="60" t="s">
        <v>938</v>
      </c>
      <c r="D324" s="119" t="s">
        <v>234</v>
      </c>
      <c r="E324" s="119" t="s">
        <v>1077</v>
      </c>
      <c r="F324" s="120">
        <v>0.22743295000000002</v>
      </c>
      <c r="G324" s="120">
        <v>0.94918672999999998</v>
      </c>
      <c r="H324" s="75">
        <f t="shared" si="17"/>
        <v>-0.76039177243870659</v>
      </c>
      <c r="I324" s="120">
        <v>10.19181826</v>
      </c>
      <c r="J324" s="120">
        <v>7.1769634</v>
      </c>
      <c r="K324" s="75">
        <f t="shared" si="15"/>
        <v>0.42007387971352905</v>
      </c>
      <c r="L324" s="75">
        <f t="shared" si="16"/>
        <v>44.81240849226112</v>
      </c>
    </row>
    <row r="325" spans="1:12" x14ac:dyDescent="0.2">
      <c r="A325" s="119" t="s">
        <v>1939</v>
      </c>
      <c r="B325" s="60" t="s">
        <v>1058</v>
      </c>
      <c r="C325" s="60" t="s">
        <v>937</v>
      </c>
      <c r="D325" s="119" t="s">
        <v>235</v>
      </c>
      <c r="E325" s="119" t="s">
        <v>1077</v>
      </c>
      <c r="F325" s="120">
        <v>9.1909445299999994</v>
      </c>
      <c r="G325" s="120">
        <v>0.87745161999999999</v>
      </c>
      <c r="H325" s="75">
        <f t="shared" si="17"/>
        <v>9.4745883653391623</v>
      </c>
      <c r="I325" s="120">
        <v>10.073094055735449</v>
      </c>
      <c r="J325" s="120">
        <v>0.97157719999999992</v>
      </c>
      <c r="K325" s="75">
        <f t="shared" si="15"/>
        <v>9.3677752583484359</v>
      </c>
      <c r="L325" s="75">
        <f t="shared" si="16"/>
        <v>1.0959802904757003</v>
      </c>
    </row>
    <row r="326" spans="1:12" x14ac:dyDescent="0.2">
      <c r="A326" s="119" t="s">
        <v>2025</v>
      </c>
      <c r="B326" s="60" t="s">
        <v>31</v>
      </c>
      <c r="C326" s="60" t="s">
        <v>2003</v>
      </c>
      <c r="D326" s="119" t="s">
        <v>235</v>
      </c>
      <c r="E326" s="119" t="s">
        <v>236</v>
      </c>
      <c r="F326" s="120">
        <v>3.31974138</v>
      </c>
      <c r="G326" s="120">
        <v>2.7863663599999997</v>
      </c>
      <c r="H326" s="75">
        <f t="shared" si="17"/>
        <v>0.19142314795962445</v>
      </c>
      <c r="I326" s="120">
        <v>10.07308102</v>
      </c>
      <c r="J326" s="120">
        <v>9.4444467899999989</v>
      </c>
      <c r="K326" s="75">
        <f t="shared" si="15"/>
        <v>6.6561254881081444E-2</v>
      </c>
      <c r="L326" s="75">
        <f t="shared" si="16"/>
        <v>3.0342969126107047</v>
      </c>
    </row>
    <row r="327" spans="1:12" x14ac:dyDescent="0.2">
      <c r="A327" s="119" t="s">
        <v>2262</v>
      </c>
      <c r="B327" s="60" t="s">
        <v>490</v>
      </c>
      <c r="C327" s="60" t="s">
        <v>933</v>
      </c>
      <c r="D327" s="119" t="s">
        <v>234</v>
      </c>
      <c r="E327" s="119" t="s">
        <v>1077</v>
      </c>
      <c r="F327" s="120">
        <v>7.2107514999999997E-2</v>
      </c>
      <c r="G327" s="120">
        <v>7.5030272999999995E-2</v>
      </c>
      <c r="H327" s="75">
        <f t="shared" si="17"/>
        <v>-3.8954383119464309E-2</v>
      </c>
      <c r="I327" s="120">
        <v>10.0406186</v>
      </c>
      <c r="J327" s="120">
        <v>0</v>
      </c>
      <c r="K327" s="75" t="str">
        <f t="shared" ref="K327:K390" si="18">IF(ISERROR(I327/J327-1),"",IF((I327/J327-1)&gt;10000%,"",I327/J327-1))</f>
        <v/>
      </c>
      <c r="L327" s="75" t="str">
        <f t="shared" ref="L327:L343" si="19">IF(ISERROR(I327/F327),"",IF(I327/F327&gt;10000%,"",I327/F327))</f>
        <v/>
      </c>
    </row>
    <row r="328" spans="1:12" x14ac:dyDescent="0.2">
      <c r="A328" s="119" t="s">
        <v>1978</v>
      </c>
      <c r="B328" s="60" t="s">
        <v>24</v>
      </c>
      <c r="C328" s="60" t="s">
        <v>937</v>
      </c>
      <c r="D328" s="119" t="s">
        <v>871</v>
      </c>
      <c r="E328" s="119" t="s">
        <v>236</v>
      </c>
      <c r="F328" s="120">
        <v>6.7433320300000004</v>
      </c>
      <c r="G328" s="120">
        <v>5.3971783389999999</v>
      </c>
      <c r="H328" s="75">
        <f t="shared" si="17"/>
        <v>0.24941804892247066</v>
      </c>
      <c r="I328" s="120">
        <v>10.038501779999999</v>
      </c>
      <c r="J328" s="120">
        <v>3.1290294599999999</v>
      </c>
      <c r="K328" s="75">
        <f t="shared" si="18"/>
        <v>2.2081838500811046</v>
      </c>
      <c r="L328" s="75">
        <f t="shared" si="19"/>
        <v>1.4886560138727143</v>
      </c>
    </row>
    <row r="329" spans="1:12" x14ac:dyDescent="0.2">
      <c r="A329" s="119" t="s">
        <v>2928</v>
      </c>
      <c r="B329" s="60" t="s">
        <v>1674</v>
      </c>
      <c r="C329" s="60" t="s">
        <v>696</v>
      </c>
      <c r="D329" s="119" t="s">
        <v>234</v>
      </c>
      <c r="E329" s="119" t="s">
        <v>1077</v>
      </c>
      <c r="F329" s="120">
        <v>5.3176693520000002</v>
      </c>
      <c r="G329" s="120">
        <v>1.4321964839999999</v>
      </c>
      <c r="H329" s="75">
        <f t="shared" si="17"/>
        <v>2.7129467998330883</v>
      </c>
      <c r="I329" s="120">
        <v>10.037189570000001</v>
      </c>
      <c r="J329" s="120">
        <v>2.3609201</v>
      </c>
      <c r="K329" s="75">
        <f t="shared" si="18"/>
        <v>3.251388926715479</v>
      </c>
      <c r="L329" s="75">
        <f t="shared" si="19"/>
        <v>1.8875166742409373</v>
      </c>
    </row>
    <row r="330" spans="1:12" x14ac:dyDescent="0.2">
      <c r="A330" s="119" t="s">
        <v>2269</v>
      </c>
      <c r="B330" s="60" t="s">
        <v>495</v>
      </c>
      <c r="C330" s="60" t="s">
        <v>933</v>
      </c>
      <c r="D330" s="119" t="s">
        <v>234</v>
      </c>
      <c r="E330" s="119" t="s">
        <v>1077</v>
      </c>
      <c r="F330" s="120">
        <v>2.8078336510000002</v>
      </c>
      <c r="G330" s="120">
        <v>8.6156280000000002E-2</v>
      </c>
      <c r="H330" s="75">
        <f t="shared" si="17"/>
        <v>31.590005638590711</v>
      </c>
      <c r="I330" s="120">
        <v>10.03047353</v>
      </c>
      <c r="J330" s="120">
        <v>0</v>
      </c>
      <c r="K330" s="75" t="str">
        <f t="shared" si="18"/>
        <v/>
      </c>
      <c r="L330" s="75">
        <f t="shared" si="19"/>
        <v>3.5723175859893557</v>
      </c>
    </row>
    <row r="331" spans="1:12" x14ac:dyDescent="0.2">
      <c r="A331" s="119" t="s">
        <v>2268</v>
      </c>
      <c r="B331" s="60" t="s">
        <v>494</v>
      </c>
      <c r="C331" s="60" t="s">
        <v>933</v>
      </c>
      <c r="D331" s="119" t="s">
        <v>234</v>
      </c>
      <c r="E331" s="119" t="s">
        <v>1077</v>
      </c>
      <c r="F331" s="120">
        <v>0.22291822</v>
      </c>
      <c r="G331" s="120">
        <v>2.4984966000000001E-2</v>
      </c>
      <c r="H331" s="75">
        <f t="shared" si="17"/>
        <v>7.9220941905624365</v>
      </c>
      <c r="I331" s="120">
        <v>10.02066675</v>
      </c>
      <c r="J331" s="120">
        <v>2.01199E-3</v>
      </c>
      <c r="K331" s="75" t="str">
        <f t="shared" si="18"/>
        <v/>
      </c>
      <c r="L331" s="75">
        <f t="shared" si="19"/>
        <v>44.952210501232244</v>
      </c>
    </row>
    <row r="332" spans="1:12" x14ac:dyDescent="0.2">
      <c r="A332" s="119" t="s">
        <v>1865</v>
      </c>
      <c r="B332" s="60" t="s">
        <v>980</v>
      </c>
      <c r="C332" s="60" t="s">
        <v>937</v>
      </c>
      <c r="D332" s="119" t="s">
        <v>235</v>
      </c>
      <c r="E332" s="119" t="s">
        <v>236</v>
      </c>
      <c r="F332" s="120">
        <v>11.642512039000001</v>
      </c>
      <c r="G332" s="120">
        <v>10.169791228999999</v>
      </c>
      <c r="H332" s="75">
        <f t="shared" si="17"/>
        <v>0.14481327854601544</v>
      </c>
      <c r="I332" s="120">
        <v>10.0153580088036</v>
      </c>
      <c r="J332" s="120">
        <v>9.2137107699999987</v>
      </c>
      <c r="K332" s="75">
        <f t="shared" si="18"/>
        <v>8.7005904441213699E-2</v>
      </c>
      <c r="L332" s="75">
        <f t="shared" si="19"/>
        <v>0.86024029653173029</v>
      </c>
    </row>
    <row r="333" spans="1:12" x14ac:dyDescent="0.2">
      <c r="A333" s="119" t="s">
        <v>2255</v>
      </c>
      <c r="B333" s="60" t="s">
        <v>457</v>
      </c>
      <c r="C333" s="60" t="s">
        <v>933</v>
      </c>
      <c r="D333" s="119" t="s">
        <v>234</v>
      </c>
      <c r="E333" s="119" t="s">
        <v>1077</v>
      </c>
      <c r="F333" s="120">
        <v>0.11906313</v>
      </c>
      <c r="G333" s="120">
        <v>0.28230696</v>
      </c>
      <c r="H333" s="75">
        <f t="shared" si="17"/>
        <v>-0.57824939916465401</v>
      </c>
      <c r="I333" s="120">
        <v>9.9460339999999992</v>
      </c>
      <c r="J333" s="120">
        <v>0</v>
      </c>
      <c r="K333" s="75" t="str">
        <f t="shared" si="18"/>
        <v/>
      </c>
      <c r="L333" s="75">
        <f t="shared" si="19"/>
        <v>83.535801553344001</v>
      </c>
    </row>
    <row r="334" spans="1:12" x14ac:dyDescent="0.2">
      <c r="A334" s="119" t="s">
        <v>2715</v>
      </c>
      <c r="B334" s="60" t="s">
        <v>826</v>
      </c>
      <c r="C334" s="60" t="s">
        <v>938</v>
      </c>
      <c r="D334" s="119" t="s">
        <v>234</v>
      </c>
      <c r="E334" s="119" t="s">
        <v>1077</v>
      </c>
      <c r="F334" s="120">
        <v>10.140768039000001</v>
      </c>
      <c r="G334" s="120">
        <v>12.67974643</v>
      </c>
      <c r="H334" s="75">
        <f t="shared" si="17"/>
        <v>-0.20023889318423849</v>
      </c>
      <c r="I334" s="120">
        <v>9.8916038200000003</v>
      </c>
      <c r="J334" s="120">
        <v>16.021171519999999</v>
      </c>
      <c r="K334" s="75">
        <f t="shared" si="18"/>
        <v>-0.38259172822338017</v>
      </c>
      <c r="L334" s="75">
        <f t="shared" si="19"/>
        <v>0.97542945287361382</v>
      </c>
    </row>
    <row r="335" spans="1:12" x14ac:dyDescent="0.2">
      <c r="A335" s="119" t="s">
        <v>1891</v>
      </c>
      <c r="B335" s="60" t="s">
        <v>1653</v>
      </c>
      <c r="C335" s="60" t="s">
        <v>937</v>
      </c>
      <c r="D335" s="119" t="s">
        <v>871</v>
      </c>
      <c r="E335" s="119" t="s">
        <v>236</v>
      </c>
      <c r="F335" s="120">
        <v>5.7008106300000003</v>
      </c>
      <c r="G335" s="120">
        <v>2.2543958700000002</v>
      </c>
      <c r="H335" s="75">
        <f t="shared" si="17"/>
        <v>1.5287531377530423</v>
      </c>
      <c r="I335" s="120">
        <v>9.8292336199999983</v>
      </c>
      <c r="J335" s="120">
        <v>5.2586763099999994</v>
      </c>
      <c r="K335" s="75">
        <f t="shared" si="18"/>
        <v>0.8691459676475124</v>
      </c>
      <c r="L335" s="75">
        <f t="shared" si="19"/>
        <v>1.7241817450091299</v>
      </c>
    </row>
    <row r="336" spans="1:12" x14ac:dyDescent="0.2">
      <c r="A336" s="119" t="s">
        <v>2555</v>
      </c>
      <c r="B336" s="60" t="s">
        <v>1827</v>
      </c>
      <c r="C336" s="60" t="s">
        <v>932</v>
      </c>
      <c r="D336" s="119" t="s">
        <v>234</v>
      </c>
      <c r="E336" s="119" t="s">
        <v>236</v>
      </c>
      <c r="F336" s="120">
        <v>32.568706675000001</v>
      </c>
      <c r="G336" s="120">
        <v>19.930653170000003</v>
      </c>
      <c r="H336" s="75">
        <f t="shared" si="17"/>
        <v>0.63410132107577066</v>
      </c>
      <c r="I336" s="120">
        <v>9.7002847200000009</v>
      </c>
      <c r="J336" s="120">
        <v>21.639402090000001</v>
      </c>
      <c r="K336" s="75">
        <f t="shared" si="18"/>
        <v>-0.55173046465629028</v>
      </c>
      <c r="L336" s="75">
        <f t="shared" si="19"/>
        <v>0.29784064859554332</v>
      </c>
    </row>
    <row r="337" spans="1:12" x14ac:dyDescent="0.2">
      <c r="A337" s="119" t="s">
        <v>1928</v>
      </c>
      <c r="B337" s="60" t="s">
        <v>339</v>
      </c>
      <c r="C337" s="60" t="s">
        <v>937</v>
      </c>
      <c r="D337" s="119" t="s">
        <v>235</v>
      </c>
      <c r="E337" s="119" t="s">
        <v>1077</v>
      </c>
      <c r="F337" s="120">
        <v>8.447901439999999</v>
      </c>
      <c r="G337" s="120">
        <v>2.5812102700000001</v>
      </c>
      <c r="H337" s="75">
        <f t="shared" si="17"/>
        <v>2.2728451216025878</v>
      </c>
      <c r="I337" s="120">
        <v>9.5981867997099997</v>
      </c>
      <c r="J337" s="120">
        <v>0.87521523000000001</v>
      </c>
      <c r="K337" s="75">
        <f t="shared" si="18"/>
        <v>9.9666587951285983</v>
      </c>
      <c r="L337" s="75">
        <f t="shared" si="19"/>
        <v>1.1361622608738675</v>
      </c>
    </row>
    <row r="338" spans="1:12" x14ac:dyDescent="0.2">
      <c r="A338" s="119" t="s">
        <v>1747</v>
      </c>
      <c r="B338" s="60" t="s">
        <v>190</v>
      </c>
      <c r="C338" s="60" t="s">
        <v>696</v>
      </c>
      <c r="D338" s="119" t="s">
        <v>234</v>
      </c>
      <c r="E338" s="119" t="s">
        <v>1077</v>
      </c>
      <c r="F338" s="120">
        <v>5.5728085290000005</v>
      </c>
      <c r="G338" s="120">
        <v>1.9863342239999999</v>
      </c>
      <c r="H338" s="75">
        <f t="shared" si="17"/>
        <v>1.8055744404271015</v>
      </c>
      <c r="I338" s="120">
        <v>9.5371007599999995</v>
      </c>
      <c r="J338" s="120">
        <v>17.181289039999999</v>
      </c>
      <c r="K338" s="75">
        <f t="shared" si="18"/>
        <v>-0.44491354881484491</v>
      </c>
      <c r="L338" s="75">
        <f t="shared" si="19"/>
        <v>1.7113634373710238</v>
      </c>
    </row>
    <row r="339" spans="1:12" x14ac:dyDescent="0.2">
      <c r="A339" s="119" t="s">
        <v>2299</v>
      </c>
      <c r="B339" s="60" t="s">
        <v>992</v>
      </c>
      <c r="C339" s="60" t="s">
        <v>937</v>
      </c>
      <c r="D339" s="119" t="s">
        <v>235</v>
      </c>
      <c r="E339" s="119" t="s">
        <v>236</v>
      </c>
      <c r="F339" s="120">
        <v>1.260812075</v>
      </c>
      <c r="G339" s="120">
        <v>1.4029399899999999</v>
      </c>
      <c r="H339" s="75">
        <f t="shared" si="17"/>
        <v>-0.10130719490004692</v>
      </c>
      <c r="I339" s="120">
        <v>9.50789872</v>
      </c>
      <c r="J339" s="120">
        <v>6.1183219000000006</v>
      </c>
      <c r="K339" s="75">
        <f t="shared" si="18"/>
        <v>0.55400432919359788</v>
      </c>
      <c r="L339" s="75">
        <f t="shared" si="19"/>
        <v>7.5410911019392</v>
      </c>
    </row>
    <row r="340" spans="1:12" x14ac:dyDescent="0.2">
      <c r="A340" s="119" t="s">
        <v>2765</v>
      </c>
      <c r="B340" s="60" t="s">
        <v>354</v>
      </c>
      <c r="C340" s="60" t="s">
        <v>938</v>
      </c>
      <c r="D340" s="119" t="s">
        <v>234</v>
      </c>
      <c r="E340" s="119" t="s">
        <v>1077</v>
      </c>
      <c r="F340" s="120">
        <v>1.8156787730000001</v>
      </c>
      <c r="G340" s="120">
        <v>1.6735987749999999</v>
      </c>
      <c r="H340" s="75">
        <f t="shared" si="17"/>
        <v>8.489489842032194E-2</v>
      </c>
      <c r="I340" s="120">
        <v>9.4903882300000006</v>
      </c>
      <c r="J340" s="120">
        <v>0.53386959999999994</v>
      </c>
      <c r="K340" s="75">
        <f t="shared" si="18"/>
        <v>16.77660355637407</v>
      </c>
      <c r="L340" s="75">
        <f t="shared" si="19"/>
        <v>5.226909281050454</v>
      </c>
    </row>
    <row r="341" spans="1:12" x14ac:dyDescent="0.2">
      <c r="A341" s="119" t="s">
        <v>1874</v>
      </c>
      <c r="B341" s="60" t="s">
        <v>1665</v>
      </c>
      <c r="C341" s="60" t="s">
        <v>937</v>
      </c>
      <c r="D341" s="119" t="s">
        <v>871</v>
      </c>
      <c r="E341" s="119" t="s">
        <v>236</v>
      </c>
      <c r="F341" s="120">
        <v>8.2827152999999996</v>
      </c>
      <c r="G341" s="120">
        <v>12.267499673</v>
      </c>
      <c r="H341" s="75">
        <f t="shared" si="17"/>
        <v>-0.32482449392440271</v>
      </c>
      <c r="I341" s="120">
        <v>9.4522610799999995</v>
      </c>
      <c r="J341" s="120">
        <v>42.124189200000004</v>
      </c>
      <c r="K341" s="75">
        <f t="shared" si="18"/>
        <v>-0.77560966134868659</v>
      </c>
      <c r="L341" s="75">
        <f t="shared" si="19"/>
        <v>1.1412031849024196</v>
      </c>
    </row>
    <row r="342" spans="1:12" x14ac:dyDescent="0.2">
      <c r="A342" s="119" t="s">
        <v>2852</v>
      </c>
      <c r="B342" s="60" t="s">
        <v>172</v>
      </c>
      <c r="C342" s="60" t="s">
        <v>696</v>
      </c>
      <c r="D342" s="119" t="s">
        <v>235</v>
      </c>
      <c r="E342" s="119" t="s">
        <v>1077</v>
      </c>
      <c r="F342" s="120">
        <v>10.012795577</v>
      </c>
      <c r="G342" s="120">
        <v>9.6778595850000002</v>
      </c>
      <c r="H342" s="75">
        <f t="shared" si="17"/>
        <v>3.4608478151421762E-2</v>
      </c>
      <c r="I342" s="120">
        <v>9.36671911</v>
      </c>
      <c r="J342" s="120">
        <v>18.08962391</v>
      </c>
      <c r="K342" s="75">
        <f t="shared" si="18"/>
        <v>-0.48220487299229875</v>
      </c>
      <c r="L342" s="75">
        <f t="shared" si="19"/>
        <v>0.93547491686696593</v>
      </c>
    </row>
    <row r="343" spans="1:12" x14ac:dyDescent="0.2">
      <c r="A343" s="119" t="s">
        <v>2962</v>
      </c>
      <c r="B343" s="60" t="s">
        <v>106</v>
      </c>
      <c r="C343" s="60" t="s">
        <v>696</v>
      </c>
      <c r="D343" s="119" t="s">
        <v>234</v>
      </c>
      <c r="E343" s="119" t="s">
        <v>1077</v>
      </c>
      <c r="F343" s="120">
        <v>0.109600347</v>
      </c>
      <c r="G343" s="120">
        <v>0.32950155699999994</v>
      </c>
      <c r="H343" s="75">
        <f t="shared" si="17"/>
        <v>-0.6673753289730282</v>
      </c>
      <c r="I343" s="120">
        <v>9.2713323900000013</v>
      </c>
      <c r="J343" s="120">
        <v>0.42594084000000004</v>
      </c>
      <c r="K343" s="75">
        <f t="shared" si="18"/>
        <v>20.766713870405102</v>
      </c>
      <c r="L343" s="75">
        <f t="shared" si="19"/>
        <v>84.592180990083918</v>
      </c>
    </row>
    <row r="344" spans="1:12" x14ac:dyDescent="0.2">
      <c r="A344" s="119" t="s">
        <v>2869</v>
      </c>
      <c r="B344" s="60" t="s">
        <v>2870</v>
      </c>
      <c r="C344" s="60" t="s">
        <v>934</v>
      </c>
      <c r="D344" s="119" t="s">
        <v>234</v>
      </c>
      <c r="E344" s="119" t="s">
        <v>1077</v>
      </c>
      <c r="F344" s="120">
        <v>0.64270990000000006</v>
      </c>
      <c r="G344" s="120"/>
      <c r="H344" s="75"/>
      <c r="I344" s="120">
        <v>9.2471183895237505</v>
      </c>
      <c r="J344" s="120"/>
      <c r="K344" s="75" t="str">
        <f t="shared" si="18"/>
        <v/>
      </c>
      <c r="L344" s="75"/>
    </row>
    <row r="345" spans="1:12" x14ac:dyDescent="0.2">
      <c r="A345" s="119" t="s">
        <v>1751</v>
      </c>
      <c r="B345" s="60" t="s">
        <v>1007</v>
      </c>
      <c r="C345" s="60" t="s">
        <v>696</v>
      </c>
      <c r="D345" s="119" t="s">
        <v>234</v>
      </c>
      <c r="E345" s="119" t="s">
        <v>1077</v>
      </c>
      <c r="F345" s="120">
        <v>3.9184877400000002</v>
      </c>
      <c r="G345" s="120">
        <v>5.6738078600000001</v>
      </c>
      <c r="H345" s="75">
        <f t="shared" ref="H345:H376" si="20">IF(ISERROR(F345/G345-1),"",IF((F345/G345-1)&gt;10000%,"",F345/G345-1))</f>
        <v>-0.30937249961791968</v>
      </c>
      <c r="I345" s="120">
        <v>9.01710061</v>
      </c>
      <c r="J345" s="120">
        <v>3.3014520599999999</v>
      </c>
      <c r="K345" s="75">
        <f t="shared" si="18"/>
        <v>1.7312529293549699</v>
      </c>
      <c r="L345" s="75">
        <f t="shared" ref="L345:L376" si="21">IF(ISERROR(I345/F345),"",IF(I345/F345&gt;10000%,"",I345/F345))</f>
        <v>2.3011685140553735</v>
      </c>
    </row>
    <row r="346" spans="1:12" x14ac:dyDescent="0.2">
      <c r="A346" s="119" t="s">
        <v>2721</v>
      </c>
      <c r="B346" s="60" t="s">
        <v>606</v>
      </c>
      <c r="C346" s="60" t="s">
        <v>938</v>
      </c>
      <c r="D346" s="119" t="s">
        <v>234</v>
      </c>
      <c r="E346" s="119" t="s">
        <v>1077</v>
      </c>
      <c r="F346" s="120">
        <v>0.31868557000000003</v>
      </c>
      <c r="G346" s="120">
        <v>2.6618388900000003</v>
      </c>
      <c r="H346" s="75">
        <f t="shared" si="20"/>
        <v>-0.88027616126684516</v>
      </c>
      <c r="I346" s="120">
        <v>9.0150464700000015</v>
      </c>
      <c r="J346" s="120">
        <v>1.0005629700000001</v>
      </c>
      <c r="K346" s="75">
        <f t="shared" si="18"/>
        <v>8.0099741248669254</v>
      </c>
      <c r="L346" s="75">
        <f t="shared" si="21"/>
        <v>28.288216720951628</v>
      </c>
    </row>
    <row r="347" spans="1:12" x14ac:dyDescent="0.2">
      <c r="A347" s="119" t="s">
        <v>1710</v>
      </c>
      <c r="B347" s="60" t="s">
        <v>1463</v>
      </c>
      <c r="C347" s="60" t="s">
        <v>169</v>
      </c>
      <c r="D347" s="119" t="s">
        <v>235</v>
      </c>
      <c r="E347" s="119" t="s">
        <v>236</v>
      </c>
      <c r="F347" s="120">
        <v>6.0527836299999995</v>
      </c>
      <c r="G347" s="120">
        <v>3.70387976</v>
      </c>
      <c r="H347" s="75">
        <f t="shared" si="20"/>
        <v>0.63417389931686108</v>
      </c>
      <c r="I347" s="120">
        <v>8.9983139899999998</v>
      </c>
      <c r="J347" s="120">
        <v>28.313264910000001</v>
      </c>
      <c r="K347" s="75">
        <f t="shared" si="18"/>
        <v>-0.68218734156575944</v>
      </c>
      <c r="L347" s="75">
        <f t="shared" si="21"/>
        <v>1.4866406169552768</v>
      </c>
    </row>
    <row r="348" spans="1:12" x14ac:dyDescent="0.2">
      <c r="A348" s="119" t="s">
        <v>2711</v>
      </c>
      <c r="B348" s="60" t="s">
        <v>246</v>
      </c>
      <c r="C348" s="60" t="s">
        <v>938</v>
      </c>
      <c r="D348" s="119" t="s">
        <v>234</v>
      </c>
      <c r="E348" s="119" t="s">
        <v>236</v>
      </c>
      <c r="F348" s="120">
        <v>2.5497785139999998</v>
      </c>
      <c r="G348" s="120">
        <v>8.7634283760000002</v>
      </c>
      <c r="H348" s="75">
        <f t="shared" si="20"/>
        <v>-0.70904326427965558</v>
      </c>
      <c r="I348" s="120">
        <v>8.8777114000000008</v>
      </c>
      <c r="J348" s="120">
        <v>4.1708811900000002</v>
      </c>
      <c r="K348" s="75">
        <f t="shared" si="18"/>
        <v>1.1284977911346354</v>
      </c>
      <c r="L348" s="75">
        <f t="shared" si="21"/>
        <v>3.4817578669109461</v>
      </c>
    </row>
    <row r="349" spans="1:12" x14ac:dyDescent="0.2">
      <c r="A349" s="119" t="s">
        <v>1727</v>
      </c>
      <c r="B349" s="60" t="s">
        <v>1684</v>
      </c>
      <c r="C349" s="60" t="s">
        <v>169</v>
      </c>
      <c r="D349" s="119" t="s">
        <v>235</v>
      </c>
      <c r="E349" s="119" t="s">
        <v>1077</v>
      </c>
      <c r="F349" s="120">
        <v>4.6440030999999999</v>
      </c>
      <c r="G349" s="120">
        <v>1.2285478799999998</v>
      </c>
      <c r="H349" s="75">
        <f t="shared" si="20"/>
        <v>2.7800749776231761</v>
      </c>
      <c r="I349" s="120">
        <v>8.6369740120423</v>
      </c>
      <c r="J349" s="120">
        <v>3.80883799992487</v>
      </c>
      <c r="K349" s="75">
        <f t="shared" si="18"/>
        <v>1.2676139053991444</v>
      </c>
      <c r="L349" s="75">
        <f t="shared" si="21"/>
        <v>1.8598122839414772</v>
      </c>
    </row>
    <row r="350" spans="1:12" x14ac:dyDescent="0.2">
      <c r="A350" s="119" t="s">
        <v>2678</v>
      </c>
      <c r="B350" s="60" t="s">
        <v>551</v>
      </c>
      <c r="C350" s="60" t="s">
        <v>937</v>
      </c>
      <c r="D350" s="119" t="s">
        <v>235</v>
      </c>
      <c r="E350" s="119" t="s">
        <v>236</v>
      </c>
      <c r="F350" s="120">
        <v>1.8675730509999999</v>
      </c>
      <c r="G350" s="120">
        <v>9.730339064999999</v>
      </c>
      <c r="H350" s="75">
        <f t="shared" si="20"/>
        <v>-0.80806701199985365</v>
      </c>
      <c r="I350" s="120">
        <v>8.5583227693150992</v>
      </c>
      <c r="J350" s="120">
        <v>18.895684997145</v>
      </c>
      <c r="K350" s="75">
        <f t="shared" si="18"/>
        <v>-0.54707528355769064</v>
      </c>
      <c r="L350" s="75">
        <f t="shared" si="21"/>
        <v>4.5825906326569177</v>
      </c>
    </row>
    <row r="351" spans="1:12" x14ac:dyDescent="0.2">
      <c r="A351" s="119" t="s">
        <v>2104</v>
      </c>
      <c r="B351" s="60" t="s">
        <v>1468</v>
      </c>
      <c r="C351" s="60" t="s">
        <v>1027</v>
      </c>
      <c r="D351" s="119" t="s">
        <v>235</v>
      </c>
      <c r="E351" s="119" t="s">
        <v>236</v>
      </c>
      <c r="F351" s="120">
        <v>0.77901677000000003</v>
      </c>
      <c r="G351" s="120">
        <v>0.44578542999999998</v>
      </c>
      <c r="H351" s="75">
        <f t="shared" si="20"/>
        <v>0.74751509936069471</v>
      </c>
      <c r="I351" s="120">
        <v>8.4505613034667508</v>
      </c>
      <c r="J351" s="120">
        <v>3.2011135554760148</v>
      </c>
      <c r="K351" s="75">
        <f t="shared" si="18"/>
        <v>1.6398817652097093</v>
      </c>
      <c r="L351" s="75">
        <f t="shared" si="21"/>
        <v>10.84772706942721</v>
      </c>
    </row>
    <row r="352" spans="1:12" x14ac:dyDescent="0.2">
      <c r="A352" s="119" t="s">
        <v>2718</v>
      </c>
      <c r="B352" s="119" t="s">
        <v>268</v>
      </c>
      <c r="C352" s="119" t="s">
        <v>938</v>
      </c>
      <c r="D352" s="119" t="s">
        <v>234</v>
      </c>
      <c r="E352" s="119" t="s">
        <v>236</v>
      </c>
      <c r="F352" s="120">
        <v>11.893617061</v>
      </c>
      <c r="G352" s="120">
        <v>7.4214834930000002</v>
      </c>
      <c r="H352" s="75">
        <f t="shared" si="20"/>
        <v>0.60259294145411091</v>
      </c>
      <c r="I352" s="120">
        <v>8.4429955099999994</v>
      </c>
      <c r="J352" s="120">
        <v>4.3571835599999993</v>
      </c>
      <c r="K352" s="75">
        <f t="shared" si="18"/>
        <v>0.93771857295817052</v>
      </c>
      <c r="L352" s="75">
        <f t="shared" si="21"/>
        <v>0.70987618541084274</v>
      </c>
    </row>
    <row r="353" spans="1:12" x14ac:dyDescent="0.2">
      <c r="A353" s="60" t="s">
        <v>2535</v>
      </c>
      <c r="B353" s="60" t="s">
        <v>2536</v>
      </c>
      <c r="C353" s="60" t="s">
        <v>934</v>
      </c>
      <c r="D353" s="119" t="s">
        <v>234</v>
      </c>
      <c r="E353" s="119" t="s">
        <v>1077</v>
      </c>
      <c r="F353" s="120">
        <v>4.4862599999999996E-2</v>
      </c>
      <c r="G353" s="120">
        <v>0</v>
      </c>
      <c r="H353" s="75" t="str">
        <f t="shared" si="20"/>
        <v/>
      </c>
      <c r="I353" s="120">
        <v>8.4166229999999995</v>
      </c>
      <c r="J353" s="120">
        <v>4.65402</v>
      </c>
      <c r="K353" s="75">
        <f t="shared" si="18"/>
        <v>0.80846300617530642</v>
      </c>
      <c r="L353" s="75" t="str">
        <f t="shared" si="21"/>
        <v/>
      </c>
    </row>
    <row r="354" spans="1:12" x14ac:dyDescent="0.2">
      <c r="A354" s="119" t="s">
        <v>2208</v>
      </c>
      <c r="B354" s="60" t="s">
        <v>1026</v>
      </c>
      <c r="C354" s="60" t="s">
        <v>933</v>
      </c>
      <c r="D354" s="119" t="s">
        <v>234</v>
      </c>
      <c r="E354" s="119" t="s">
        <v>1077</v>
      </c>
      <c r="F354" s="120">
        <v>6.1650300000000002E-3</v>
      </c>
      <c r="G354" s="120">
        <v>2.5802889999999998E-2</v>
      </c>
      <c r="H354" s="75">
        <f t="shared" si="20"/>
        <v>-0.76107211246492157</v>
      </c>
      <c r="I354" s="120">
        <v>8.4032716999999995</v>
      </c>
      <c r="J354" s="120">
        <v>9.9790199999999999E-3</v>
      </c>
      <c r="K354" s="75" t="str">
        <f t="shared" si="18"/>
        <v/>
      </c>
      <c r="L354" s="75" t="str">
        <f t="shared" si="21"/>
        <v/>
      </c>
    </row>
    <row r="355" spans="1:12" x14ac:dyDescent="0.2">
      <c r="A355" s="119" t="s">
        <v>2709</v>
      </c>
      <c r="B355" s="60" t="s">
        <v>694</v>
      </c>
      <c r="C355" s="60" t="s">
        <v>938</v>
      </c>
      <c r="D355" s="119" t="s">
        <v>234</v>
      </c>
      <c r="E355" s="119" t="s">
        <v>1077</v>
      </c>
      <c r="F355" s="120">
        <v>4.0302048199999998</v>
      </c>
      <c r="G355" s="120">
        <v>3.6387860519999999</v>
      </c>
      <c r="H355" s="75">
        <f t="shared" si="20"/>
        <v>0.10756850290356113</v>
      </c>
      <c r="I355" s="120">
        <v>8.2734807300000011</v>
      </c>
      <c r="J355" s="120">
        <v>5.18229892</v>
      </c>
      <c r="K355" s="75">
        <f t="shared" si="18"/>
        <v>0.59648851942334513</v>
      </c>
      <c r="L355" s="75">
        <f t="shared" si="21"/>
        <v>2.0528685512315974</v>
      </c>
    </row>
    <row r="356" spans="1:12" x14ac:dyDescent="0.2">
      <c r="A356" s="119" t="s">
        <v>2122</v>
      </c>
      <c r="B356" s="60" t="s">
        <v>1089</v>
      </c>
      <c r="C356" s="60" t="s">
        <v>1027</v>
      </c>
      <c r="D356" s="119" t="s">
        <v>235</v>
      </c>
      <c r="E356" s="119" t="s">
        <v>236</v>
      </c>
      <c r="F356" s="120">
        <v>1.1562992400000001</v>
      </c>
      <c r="G356" s="120">
        <v>4.7251040000000001E-2</v>
      </c>
      <c r="H356" s="75">
        <f t="shared" si="20"/>
        <v>23.471402957479878</v>
      </c>
      <c r="I356" s="120">
        <v>8.2198157341649001</v>
      </c>
      <c r="J356" s="120">
        <v>0</v>
      </c>
      <c r="K356" s="75" t="str">
        <f t="shared" si="18"/>
        <v/>
      </c>
      <c r="L356" s="75">
        <f t="shared" si="21"/>
        <v>7.1087270922749202</v>
      </c>
    </row>
    <row r="357" spans="1:12" x14ac:dyDescent="0.2">
      <c r="A357" s="119" t="s">
        <v>2193</v>
      </c>
      <c r="B357" s="119" t="s">
        <v>450</v>
      </c>
      <c r="C357" s="119" t="s">
        <v>933</v>
      </c>
      <c r="D357" s="119" t="s">
        <v>234</v>
      </c>
      <c r="E357" s="119" t="s">
        <v>1077</v>
      </c>
      <c r="F357" s="120">
        <v>65.195908332999991</v>
      </c>
      <c r="G357" s="120">
        <v>134.74970786199998</v>
      </c>
      <c r="H357" s="75">
        <f t="shared" si="20"/>
        <v>-0.51617031778823219</v>
      </c>
      <c r="I357" s="120">
        <v>7.9996879600000002</v>
      </c>
      <c r="J357" s="120">
        <v>40.39940146</v>
      </c>
      <c r="K357" s="75">
        <f t="shared" si="18"/>
        <v>-0.80198498812115815</v>
      </c>
      <c r="L357" s="75">
        <f t="shared" si="21"/>
        <v>0.12270230087354769</v>
      </c>
    </row>
    <row r="358" spans="1:12" x14ac:dyDescent="0.2">
      <c r="A358" s="119" t="s">
        <v>2702</v>
      </c>
      <c r="B358" s="60" t="s">
        <v>181</v>
      </c>
      <c r="C358" s="60" t="s">
        <v>938</v>
      </c>
      <c r="D358" s="119" t="s">
        <v>234</v>
      </c>
      <c r="E358" s="119" t="s">
        <v>1077</v>
      </c>
      <c r="F358" s="120">
        <v>10.472772900000001</v>
      </c>
      <c r="G358" s="120">
        <v>14.165880697</v>
      </c>
      <c r="H358" s="75">
        <f t="shared" si="20"/>
        <v>-0.2607044260779432</v>
      </c>
      <c r="I358" s="120">
        <v>7.9738353600000007</v>
      </c>
      <c r="J358" s="120">
        <v>4.7175767100000003</v>
      </c>
      <c r="K358" s="75">
        <f t="shared" si="18"/>
        <v>0.69023968239829636</v>
      </c>
      <c r="L358" s="75">
        <f t="shared" si="21"/>
        <v>0.76138721197706871</v>
      </c>
    </row>
    <row r="359" spans="1:12" x14ac:dyDescent="0.2">
      <c r="A359" s="119" t="s">
        <v>1795</v>
      </c>
      <c r="B359" s="60" t="s">
        <v>1676</v>
      </c>
      <c r="C359" s="60" t="s">
        <v>696</v>
      </c>
      <c r="D359" s="119" t="s">
        <v>234</v>
      </c>
      <c r="E359" s="119" t="s">
        <v>1077</v>
      </c>
      <c r="F359" s="120">
        <v>0.45107010200000003</v>
      </c>
      <c r="G359" s="120">
        <v>0.33103824999999998</v>
      </c>
      <c r="H359" s="75">
        <f t="shared" si="20"/>
        <v>0.36259209320977281</v>
      </c>
      <c r="I359" s="120">
        <v>7.8303162899999998</v>
      </c>
      <c r="J359" s="120">
        <v>0.31153328999999996</v>
      </c>
      <c r="K359" s="75">
        <f t="shared" si="18"/>
        <v>24.134765822297837</v>
      </c>
      <c r="L359" s="75">
        <f t="shared" si="21"/>
        <v>17.359422083798407</v>
      </c>
    </row>
    <row r="360" spans="1:12" x14ac:dyDescent="0.2">
      <c r="A360" s="119" t="s">
        <v>1790</v>
      </c>
      <c r="B360" s="60" t="s">
        <v>1294</v>
      </c>
      <c r="C360" s="60" t="s">
        <v>696</v>
      </c>
      <c r="D360" s="119" t="s">
        <v>234</v>
      </c>
      <c r="E360" s="119" t="s">
        <v>1077</v>
      </c>
      <c r="F360" s="120">
        <v>2.7413112540000002</v>
      </c>
      <c r="G360" s="120">
        <v>0.187678395</v>
      </c>
      <c r="H360" s="75">
        <f t="shared" si="20"/>
        <v>13.606429546672116</v>
      </c>
      <c r="I360" s="120">
        <v>7.7374522199999998</v>
      </c>
      <c r="J360" s="120">
        <v>0.85837019999999997</v>
      </c>
      <c r="K360" s="75">
        <f t="shared" si="18"/>
        <v>8.0141202711836925</v>
      </c>
      <c r="L360" s="75">
        <f t="shared" si="21"/>
        <v>2.8225369186770934</v>
      </c>
    </row>
    <row r="361" spans="1:12" x14ac:dyDescent="0.2">
      <c r="A361" s="119" t="s">
        <v>2725</v>
      </c>
      <c r="B361" s="119" t="s">
        <v>269</v>
      </c>
      <c r="C361" s="119" t="s">
        <v>938</v>
      </c>
      <c r="D361" s="119" t="s">
        <v>234</v>
      </c>
      <c r="E361" s="119" t="s">
        <v>236</v>
      </c>
      <c r="F361" s="120">
        <v>3.3273032269999998</v>
      </c>
      <c r="G361" s="120">
        <v>2.7957569539999998</v>
      </c>
      <c r="H361" s="75">
        <f t="shared" si="20"/>
        <v>0.19012606665951259</v>
      </c>
      <c r="I361" s="120">
        <v>7.6768030599999992</v>
      </c>
      <c r="J361" s="120">
        <v>6.6982305100000001</v>
      </c>
      <c r="K361" s="75">
        <f t="shared" si="18"/>
        <v>0.14609418838886734</v>
      </c>
      <c r="L361" s="75">
        <f t="shared" si="21"/>
        <v>2.3072147430703644</v>
      </c>
    </row>
    <row r="362" spans="1:12" x14ac:dyDescent="0.2">
      <c r="A362" s="119" t="s">
        <v>2399</v>
      </c>
      <c r="B362" s="60" t="s">
        <v>119</v>
      </c>
      <c r="C362" s="60" t="s">
        <v>696</v>
      </c>
      <c r="D362" s="119" t="s">
        <v>234</v>
      </c>
      <c r="E362" s="119" t="s">
        <v>1077</v>
      </c>
      <c r="F362" s="120">
        <v>0.60993421999999997</v>
      </c>
      <c r="G362" s="120">
        <v>0.41594468000000001</v>
      </c>
      <c r="H362" s="75">
        <f t="shared" si="20"/>
        <v>0.46638302958941558</v>
      </c>
      <c r="I362" s="120">
        <v>7.6709312499999998</v>
      </c>
      <c r="J362" s="120">
        <v>1.75091E-2</v>
      </c>
      <c r="K362" s="75" t="str">
        <f t="shared" si="18"/>
        <v/>
      </c>
      <c r="L362" s="75">
        <f t="shared" si="21"/>
        <v>12.576653347962671</v>
      </c>
    </row>
    <row r="363" spans="1:12" x14ac:dyDescent="0.2">
      <c r="A363" s="119" t="s">
        <v>2597</v>
      </c>
      <c r="B363" s="60" t="s">
        <v>1642</v>
      </c>
      <c r="C363" s="60" t="s">
        <v>932</v>
      </c>
      <c r="D363" s="119" t="s">
        <v>234</v>
      </c>
      <c r="E363" s="119" t="s">
        <v>236</v>
      </c>
      <c r="F363" s="120">
        <v>1.2313521399999998</v>
      </c>
      <c r="G363" s="120">
        <v>0.91469</v>
      </c>
      <c r="H363" s="75">
        <f t="shared" si="20"/>
        <v>0.34619613202287103</v>
      </c>
      <c r="I363" s="120">
        <v>7.6661589699999997</v>
      </c>
      <c r="J363" s="120">
        <v>0.82713298999999996</v>
      </c>
      <c r="K363" s="75">
        <f t="shared" si="18"/>
        <v>8.2683511148551823</v>
      </c>
      <c r="L363" s="75">
        <f t="shared" si="21"/>
        <v>6.2258055360183162</v>
      </c>
    </row>
    <row r="364" spans="1:12" x14ac:dyDescent="0.2">
      <c r="A364" s="119" t="s">
        <v>1880</v>
      </c>
      <c r="B364" s="60" t="s">
        <v>870</v>
      </c>
      <c r="C364" s="60" t="s">
        <v>937</v>
      </c>
      <c r="D364" s="119" t="s">
        <v>871</v>
      </c>
      <c r="E364" s="119" t="s">
        <v>1077</v>
      </c>
      <c r="F364" s="120">
        <v>13.678668140000001</v>
      </c>
      <c r="G364" s="120">
        <v>29.904177192000002</v>
      </c>
      <c r="H364" s="75">
        <f t="shared" si="20"/>
        <v>-0.54258336378305927</v>
      </c>
      <c r="I364" s="120">
        <v>7.6500675500000002</v>
      </c>
      <c r="J364" s="120">
        <v>14.399202990000001</v>
      </c>
      <c r="K364" s="75">
        <f t="shared" si="18"/>
        <v>-0.46871590355988169</v>
      </c>
      <c r="L364" s="75">
        <f t="shared" si="21"/>
        <v>0.55926991368620182</v>
      </c>
    </row>
    <row r="365" spans="1:12" x14ac:dyDescent="0.2">
      <c r="A365" s="119" t="s">
        <v>2573</v>
      </c>
      <c r="B365" s="60" t="s">
        <v>218</v>
      </c>
      <c r="C365" s="60" t="s">
        <v>932</v>
      </c>
      <c r="D365" s="119" t="s">
        <v>234</v>
      </c>
      <c r="E365" s="119" t="s">
        <v>1077</v>
      </c>
      <c r="F365" s="120">
        <v>0.13895274499999999</v>
      </c>
      <c r="G365" s="120">
        <v>4.6836194400000002</v>
      </c>
      <c r="H365" s="75">
        <f t="shared" si="20"/>
        <v>-0.9703321871513968</v>
      </c>
      <c r="I365" s="120">
        <v>7.62636409</v>
      </c>
      <c r="J365" s="120">
        <v>0.21052049</v>
      </c>
      <c r="K365" s="75">
        <f t="shared" si="18"/>
        <v>35.226231897902196</v>
      </c>
      <c r="L365" s="75">
        <f t="shared" si="21"/>
        <v>54.884587490517013</v>
      </c>
    </row>
    <row r="366" spans="1:12" x14ac:dyDescent="0.2">
      <c r="A366" s="119" t="s">
        <v>2291</v>
      </c>
      <c r="B366" s="60" t="s">
        <v>644</v>
      </c>
      <c r="C366" s="60" t="s">
        <v>937</v>
      </c>
      <c r="D366" s="119" t="s">
        <v>235</v>
      </c>
      <c r="E366" s="119" t="s">
        <v>236</v>
      </c>
      <c r="F366" s="120">
        <v>5.6121660059999998</v>
      </c>
      <c r="G366" s="120">
        <v>7.1027215250000006</v>
      </c>
      <c r="H366" s="75">
        <f t="shared" si="20"/>
        <v>-0.20985695606304944</v>
      </c>
      <c r="I366" s="120">
        <v>7.5869351100000006</v>
      </c>
      <c r="J366" s="120">
        <v>20.711985049999999</v>
      </c>
      <c r="K366" s="75">
        <f t="shared" si="18"/>
        <v>-0.63369348270169779</v>
      </c>
      <c r="L366" s="75">
        <f t="shared" si="21"/>
        <v>1.3518728957569615</v>
      </c>
    </row>
    <row r="367" spans="1:12" x14ac:dyDescent="0.2">
      <c r="A367" s="119" t="s">
        <v>1893</v>
      </c>
      <c r="B367" s="60" t="s">
        <v>1599</v>
      </c>
      <c r="C367" s="60" t="s">
        <v>937</v>
      </c>
      <c r="D367" s="119" t="s">
        <v>871</v>
      </c>
      <c r="E367" s="119" t="s">
        <v>1077</v>
      </c>
      <c r="F367" s="120">
        <v>6.2390746300000002</v>
      </c>
      <c r="G367" s="120">
        <v>2.78715073</v>
      </c>
      <c r="H367" s="75">
        <f t="shared" si="20"/>
        <v>1.2385135338554152</v>
      </c>
      <c r="I367" s="120">
        <v>7.5101884391336498</v>
      </c>
      <c r="J367" s="120">
        <v>1.91097688</v>
      </c>
      <c r="K367" s="75">
        <f t="shared" si="18"/>
        <v>2.9300257987075438</v>
      </c>
      <c r="L367" s="75">
        <f t="shared" si="21"/>
        <v>1.2037343491647974</v>
      </c>
    </row>
    <row r="368" spans="1:12" x14ac:dyDescent="0.2">
      <c r="A368" s="119" t="s">
        <v>2186</v>
      </c>
      <c r="B368" s="60" t="s">
        <v>292</v>
      </c>
      <c r="C368" s="60" t="s">
        <v>933</v>
      </c>
      <c r="D368" s="119" t="s">
        <v>234</v>
      </c>
      <c r="E368" s="119" t="s">
        <v>1077</v>
      </c>
      <c r="F368" s="120">
        <v>5.8752996749999999</v>
      </c>
      <c r="G368" s="120">
        <v>9.1261212829999998</v>
      </c>
      <c r="H368" s="75">
        <f t="shared" si="20"/>
        <v>-0.35621065151255238</v>
      </c>
      <c r="I368" s="120">
        <v>7.4246942100000002</v>
      </c>
      <c r="J368" s="120">
        <v>10.295462199999999</v>
      </c>
      <c r="K368" s="75">
        <f t="shared" si="18"/>
        <v>-0.27883818465187504</v>
      </c>
      <c r="L368" s="75">
        <f t="shared" si="21"/>
        <v>1.2637132777401692</v>
      </c>
    </row>
    <row r="369" spans="1:12" x14ac:dyDescent="0.2">
      <c r="A369" s="119" t="s">
        <v>2921</v>
      </c>
      <c r="B369" s="60" t="s">
        <v>2052</v>
      </c>
      <c r="C369" s="60" t="s">
        <v>2042</v>
      </c>
      <c r="D369" s="119" t="s">
        <v>234</v>
      </c>
      <c r="E369" s="119" t="s">
        <v>1077</v>
      </c>
      <c r="F369" s="120">
        <v>2.6454491600000001</v>
      </c>
      <c r="G369" s="120">
        <v>1.52529307</v>
      </c>
      <c r="H369" s="75">
        <f t="shared" si="20"/>
        <v>0.73438745119323201</v>
      </c>
      <c r="I369" s="120">
        <v>7.3794754299999994</v>
      </c>
      <c r="J369" s="120">
        <v>15.418861400000001</v>
      </c>
      <c r="K369" s="75">
        <f t="shared" si="18"/>
        <v>-0.52139945755008865</v>
      </c>
      <c r="L369" s="75">
        <f t="shared" si="21"/>
        <v>2.789498109273814</v>
      </c>
    </row>
    <row r="370" spans="1:12" x14ac:dyDescent="0.2">
      <c r="A370" s="119" t="s">
        <v>2234</v>
      </c>
      <c r="B370" s="60" t="s">
        <v>568</v>
      </c>
      <c r="C370" s="60" t="s">
        <v>933</v>
      </c>
      <c r="D370" s="119" t="s">
        <v>234</v>
      </c>
      <c r="E370" s="119" t="s">
        <v>1077</v>
      </c>
      <c r="F370" s="120">
        <v>2.7832601640000001</v>
      </c>
      <c r="G370" s="120">
        <v>1.9691127579999999</v>
      </c>
      <c r="H370" s="75">
        <f t="shared" si="20"/>
        <v>0.41345900720633089</v>
      </c>
      <c r="I370" s="120">
        <v>7.3348590599999994</v>
      </c>
      <c r="J370" s="120">
        <v>1.5352899675887499</v>
      </c>
      <c r="K370" s="75">
        <f t="shared" si="18"/>
        <v>3.7775073209914636</v>
      </c>
      <c r="L370" s="75">
        <f t="shared" si="21"/>
        <v>2.6353479832293534</v>
      </c>
    </row>
    <row r="371" spans="1:12" x14ac:dyDescent="0.2">
      <c r="A371" s="119" t="s">
        <v>2758</v>
      </c>
      <c r="B371" s="60" t="s">
        <v>232</v>
      </c>
      <c r="C371" s="60" t="s">
        <v>938</v>
      </c>
      <c r="D371" s="119" t="s">
        <v>235</v>
      </c>
      <c r="E371" s="119" t="s">
        <v>1077</v>
      </c>
      <c r="F371" s="120">
        <v>4.0126251430000002</v>
      </c>
      <c r="G371" s="120">
        <v>0.69883309999999998</v>
      </c>
      <c r="H371" s="75">
        <f t="shared" si="20"/>
        <v>4.7418933691034386</v>
      </c>
      <c r="I371" s="120">
        <v>7.3244623799999999</v>
      </c>
      <c r="J371" s="120">
        <v>8.5962813900000015</v>
      </c>
      <c r="K371" s="75">
        <f t="shared" si="18"/>
        <v>-0.147949904417915</v>
      </c>
      <c r="L371" s="75">
        <f t="shared" si="21"/>
        <v>1.8253542553750577</v>
      </c>
    </row>
    <row r="372" spans="1:12" x14ac:dyDescent="0.2">
      <c r="A372" s="119" t="s">
        <v>1781</v>
      </c>
      <c r="B372" s="60" t="s">
        <v>274</v>
      </c>
      <c r="C372" s="60" t="s">
        <v>696</v>
      </c>
      <c r="D372" s="119" t="s">
        <v>234</v>
      </c>
      <c r="E372" s="119" t="s">
        <v>1077</v>
      </c>
      <c r="F372" s="120">
        <v>0.93350162999999997</v>
      </c>
      <c r="G372" s="120">
        <v>0.53328981000000009</v>
      </c>
      <c r="H372" s="75">
        <f t="shared" si="20"/>
        <v>0.75045840459617974</v>
      </c>
      <c r="I372" s="120">
        <v>7.2357748800000001</v>
      </c>
      <c r="J372" s="120">
        <v>2.8664757299999999</v>
      </c>
      <c r="K372" s="75">
        <f t="shared" si="18"/>
        <v>1.5242756477132287</v>
      </c>
      <c r="L372" s="75">
        <f t="shared" si="21"/>
        <v>7.7512182597902912</v>
      </c>
    </row>
    <row r="373" spans="1:12" x14ac:dyDescent="0.2">
      <c r="A373" s="119" t="s">
        <v>2238</v>
      </c>
      <c r="B373" s="60" t="s">
        <v>577</v>
      </c>
      <c r="C373" s="60" t="s">
        <v>933</v>
      </c>
      <c r="D373" s="119" t="s">
        <v>234</v>
      </c>
      <c r="E373" s="119" t="s">
        <v>1077</v>
      </c>
      <c r="F373" s="120">
        <v>4.2866217520000003</v>
      </c>
      <c r="G373" s="120">
        <v>1.58120982</v>
      </c>
      <c r="H373" s="75">
        <f t="shared" si="20"/>
        <v>1.7109759234862332</v>
      </c>
      <c r="I373" s="120">
        <v>7.1358222251771002</v>
      </c>
      <c r="J373" s="120">
        <v>4.4290152200000001</v>
      </c>
      <c r="K373" s="75">
        <f t="shared" si="18"/>
        <v>0.61115324078229283</v>
      </c>
      <c r="L373" s="75">
        <f t="shared" si="21"/>
        <v>1.6646727045248988</v>
      </c>
    </row>
    <row r="374" spans="1:12" x14ac:dyDescent="0.2">
      <c r="A374" s="119" t="s">
        <v>2439</v>
      </c>
      <c r="B374" s="60" t="s">
        <v>122</v>
      </c>
      <c r="C374" s="60" t="s">
        <v>696</v>
      </c>
      <c r="D374" s="119" t="s">
        <v>234</v>
      </c>
      <c r="E374" s="119" t="s">
        <v>1077</v>
      </c>
      <c r="F374" s="120">
        <v>6.1360488000000002</v>
      </c>
      <c r="G374" s="120">
        <v>2.2200359900000004</v>
      </c>
      <c r="H374" s="75">
        <f t="shared" si="20"/>
        <v>1.7639411377290326</v>
      </c>
      <c r="I374" s="120">
        <v>7.0851483000000002</v>
      </c>
      <c r="J374" s="120">
        <v>1.336444</v>
      </c>
      <c r="K374" s="75">
        <f t="shared" si="18"/>
        <v>4.3014928421991501</v>
      </c>
      <c r="L374" s="75">
        <f t="shared" si="21"/>
        <v>1.1546760025767722</v>
      </c>
    </row>
    <row r="375" spans="1:12" x14ac:dyDescent="0.2">
      <c r="A375" s="119" t="s">
        <v>1719</v>
      </c>
      <c r="B375" s="60" t="s">
        <v>888</v>
      </c>
      <c r="C375" s="60" t="s">
        <v>169</v>
      </c>
      <c r="D375" s="119" t="s">
        <v>871</v>
      </c>
      <c r="E375" s="119" t="s">
        <v>1077</v>
      </c>
      <c r="F375" s="120">
        <v>0.364058883</v>
      </c>
      <c r="G375" s="120">
        <v>0.174395095</v>
      </c>
      <c r="H375" s="75">
        <f t="shared" si="20"/>
        <v>1.0875523075921372</v>
      </c>
      <c r="I375" s="120">
        <v>7.0487834299999994</v>
      </c>
      <c r="J375" s="120">
        <v>0</v>
      </c>
      <c r="K375" s="75" t="str">
        <f t="shared" si="18"/>
        <v/>
      </c>
      <c r="L375" s="75">
        <f t="shared" si="21"/>
        <v>19.361657575596087</v>
      </c>
    </row>
    <row r="376" spans="1:12" x14ac:dyDescent="0.2">
      <c r="A376" s="119" t="s">
        <v>2311</v>
      </c>
      <c r="B376" s="60" t="s">
        <v>434</v>
      </c>
      <c r="C376" s="60" t="s">
        <v>937</v>
      </c>
      <c r="D376" s="119" t="s">
        <v>235</v>
      </c>
      <c r="E376" s="119" t="s">
        <v>236</v>
      </c>
      <c r="F376" s="120">
        <v>2.2659068790000001</v>
      </c>
      <c r="G376" s="120">
        <v>1.2739146399999999</v>
      </c>
      <c r="H376" s="75">
        <f t="shared" si="20"/>
        <v>0.77869600352500878</v>
      </c>
      <c r="I376" s="120">
        <v>6.9700466700000003</v>
      </c>
      <c r="J376" s="120">
        <v>4.0650896699999999</v>
      </c>
      <c r="K376" s="75">
        <f t="shared" si="18"/>
        <v>0.71461080463693705</v>
      </c>
      <c r="L376" s="75">
        <f t="shared" si="21"/>
        <v>3.0760516835873024</v>
      </c>
    </row>
    <row r="377" spans="1:12" x14ac:dyDescent="0.2">
      <c r="A377" s="119" t="s">
        <v>2206</v>
      </c>
      <c r="B377" s="119" t="s">
        <v>1011</v>
      </c>
      <c r="C377" s="119" t="s">
        <v>933</v>
      </c>
      <c r="D377" s="119" t="s">
        <v>234</v>
      </c>
      <c r="E377" s="119" t="s">
        <v>1077</v>
      </c>
      <c r="F377" s="120">
        <v>0.18598122</v>
      </c>
      <c r="G377" s="120">
        <v>0.20096298000000001</v>
      </c>
      <c r="H377" s="75">
        <f t="shared" ref="H377:H408" si="22">IF(ISERROR(F377/G377-1),"",IF((F377/G377-1)&gt;10000%,"",F377/G377-1))</f>
        <v>-7.4549849927583733E-2</v>
      </c>
      <c r="I377" s="120">
        <v>6.9454770000000003</v>
      </c>
      <c r="J377" s="120">
        <v>0</v>
      </c>
      <c r="K377" s="75" t="str">
        <f t="shared" si="18"/>
        <v/>
      </c>
      <c r="L377" s="75">
        <f t="shared" ref="L377:L408" si="23">IF(ISERROR(I377/F377),"",IF(I377/F377&gt;10000%,"",I377/F377))</f>
        <v>37.345044838398202</v>
      </c>
    </row>
    <row r="378" spans="1:12" x14ac:dyDescent="0.2">
      <c r="A378" s="119" t="s">
        <v>2732</v>
      </c>
      <c r="B378" s="60" t="s">
        <v>591</v>
      </c>
      <c r="C378" s="60" t="s">
        <v>938</v>
      </c>
      <c r="D378" s="119" t="s">
        <v>234</v>
      </c>
      <c r="E378" s="119" t="s">
        <v>1077</v>
      </c>
      <c r="F378" s="120">
        <v>0.45885427000000001</v>
      </c>
      <c r="G378" s="120">
        <v>4.8827749699999998</v>
      </c>
      <c r="H378" s="75">
        <f t="shared" si="22"/>
        <v>-0.90602592320571351</v>
      </c>
      <c r="I378" s="120">
        <v>6.9356432699999999</v>
      </c>
      <c r="J378" s="120">
        <v>1.5039217900000001</v>
      </c>
      <c r="K378" s="75">
        <f t="shared" si="18"/>
        <v>3.6117047549394172</v>
      </c>
      <c r="L378" s="75">
        <f t="shared" si="23"/>
        <v>15.115132893936019</v>
      </c>
    </row>
    <row r="379" spans="1:12" x14ac:dyDescent="0.2">
      <c r="A379" s="119" t="s">
        <v>2840</v>
      </c>
      <c r="B379" s="60" t="s">
        <v>192</v>
      </c>
      <c r="C379" s="60" t="s">
        <v>937</v>
      </c>
      <c r="D379" s="119" t="s">
        <v>235</v>
      </c>
      <c r="E379" s="119" t="s">
        <v>1077</v>
      </c>
      <c r="F379" s="120">
        <v>7.5633195329999996</v>
      </c>
      <c r="G379" s="120">
        <v>1.8964845589999999</v>
      </c>
      <c r="H379" s="75">
        <f t="shared" si="22"/>
        <v>2.9880733524074001</v>
      </c>
      <c r="I379" s="120">
        <v>6.9289410599999997</v>
      </c>
      <c r="J379" s="120">
        <v>1.0107295999999999</v>
      </c>
      <c r="K379" s="75">
        <f t="shared" si="18"/>
        <v>5.8553855155721175</v>
      </c>
      <c r="L379" s="75">
        <f t="shared" si="23"/>
        <v>0.91612433267798576</v>
      </c>
    </row>
    <row r="380" spans="1:12" x14ac:dyDescent="0.2">
      <c r="A380" s="119" t="s">
        <v>2419</v>
      </c>
      <c r="B380" s="60" t="s">
        <v>151</v>
      </c>
      <c r="C380" s="60" t="s">
        <v>696</v>
      </c>
      <c r="D380" s="119" t="s">
        <v>234</v>
      </c>
      <c r="E380" s="119" t="s">
        <v>1077</v>
      </c>
      <c r="F380" s="120">
        <v>2.0080861799999998</v>
      </c>
      <c r="G380" s="120">
        <v>1.8474630600000002</v>
      </c>
      <c r="H380" s="75">
        <f t="shared" si="22"/>
        <v>8.6942534049909259E-2</v>
      </c>
      <c r="I380" s="120">
        <v>6.8111180400000002</v>
      </c>
      <c r="J380" s="120">
        <v>0.85068031999999993</v>
      </c>
      <c r="K380" s="75">
        <f t="shared" si="18"/>
        <v>7.0066716954260801</v>
      </c>
      <c r="L380" s="75">
        <f t="shared" si="23"/>
        <v>3.3918454834443414</v>
      </c>
    </row>
    <row r="381" spans="1:12" x14ac:dyDescent="0.2">
      <c r="A381" s="119" t="s">
        <v>1724</v>
      </c>
      <c r="B381" s="60" t="s">
        <v>883</v>
      </c>
      <c r="C381" s="60" t="s">
        <v>169</v>
      </c>
      <c r="D381" s="119" t="s">
        <v>871</v>
      </c>
      <c r="E381" s="119" t="s">
        <v>1077</v>
      </c>
      <c r="F381" s="120">
        <v>6.0721449999999996E-2</v>
      </c>
      <c r="G381" s="120">
        <v>0.40263500099999999</v>
      </c>
      <c r="H381" s="75">
        <f t="shared" si="22"/>
        <v>-0.84918983732365583</v>
      </c>
      <c r="I381" s="120">
        <v>6.7883827600000002</v>
      </c>
      <c r="J381" s="120">
        <v>2.286127E-2</v>
      </c>
      <c r="K381" s="75" t="str">
        <f t="shared" si="18"/>
        <v/>
      </c>
      <c r="L381" s="75" t="str">
        <f t="shared" si="23"/>
        <v/>
      </c>
    </row>
    <row r="382" spans="1:12" x14ac:dyDescent="0.2">
      <c r="A382" s="119" t="s">
        <v>1913</v>
      </c>
      <c r="B382" s="60" t="s">
        <v>2857</v>
      </c>
      <c r="C382" s="60" t="s">
        <v>937</v>
      </c>
      <c r="D382" s="119" t="s">
        <v>871</v>
      </c>
      <c r="E382" s="119" t="s">
        <v>236</v>
      </c>
      <c r="F382" s="120">
        <v>0.81706140000000005</v>
      </c>
      <c r="G382" s="120">
        <v>1.1960432600000002</v>
      </c>
      <c r="H382" s="75">
        <f t="shared" si="22"/>
        <v>-0.31686300376794063</v>
      </c>
      <c r="I382" s="120">
        <v>6.7387673399999999</v>
      </c>
      <c r="J382" s="120">
        <v>0.94403833999999998</v>
      </c>
      <c r="K382" s="75">
        <f t="shared" si="18"/>
        <v>6.1382348094040333</v>
      </c>
      <c r="L382" s="75">
        <f t="shared" si="23"/>
        <v>8.247565409404972</v>
      </c>
    </row>
    <row r="383" spans="1:12" x14ac:dyDescent="0.2">
      <c r="A383" s="119" t="s">
        <v>2012</v>
      </c>
      <c r="B383" s="60" t="s">
        <v>653</v>
      </c>
      <c r="C383" s="60" t="s">
        <v>2003</v>
      </c>
      <c r="D383" s="119" t="s">
        <v>235</v>
      </c>
      <c r="E383" s="119" t="s">
        <v>236</v>
      </c>
      <c r="F383" s="120">
        <v>5.5625912400000006</v>
      </c>
      <c r="G383" s="120">
        <v>4.3690853140000003</v>
      </c>
      <c r="H383" s="75">
        <f t="shared" si="22"/>
        <v>0.27317066164297854</v>
      </c>
      <c r="I383" s="120">
        <v>6.7118169299999995</v>
      </c>
      <c r="J383" s="120">
        <v>6.8705958300000001</v>
      </c>
      <c r="K383" s="75">
        <f t="shared" si="18"/>
        <v>-2.3109917091426513E-2</v>
      </c>
      <c r="L383" s="75">
        <f t="shared" si="23"/>
        <v>1.2065989824555217</v>
      </c>
    </row>
    <row r="384" spans="1:12" x14ac:dyDescent="0.2">
      <c r="A384" s="119" t="s">
        <v>2564</v>
      </c>
      <c r="B384" s="60" t="s">
        <v>510</v>
      </c>
      <c r="C384" s="60" t="s">
        <v>932</v>
      </c>
      <c r="D384" s="119" t="s">
        <v>234</v>
      </c>
      <c r="E384" s="119" t="s">
        <v>1077</v>
      </c>
      <c r="F384" s="120">
        <v>9.8749653550000005</v>
      </c>
      <c r="G384" s="120">
        <v>4.2353797029999996</v>
      </c>
      <c r="H384" s="75">
        <f t="shared" si="22"/>
        <v>1.3315419271630771</v>
      </c>
      <c r="I384" s="120">
        <v>6.7092036999999998</v>
      </c>
      <c r="J384" s="120">
        <v>1.5136293799999998</v>
      </c>
      <c r="K384" s="75">
        <f t="shared" si="18"/>
        <v>3.4325273998050969</v>
      </c>
      <c r="L384" s="75">
        <f t="shared" si="23"/>
        <v>0.67941541654147908</v>
      </c>
    </row>
    <row r="385" spans="1:12" x14ac:dyDescent="0.2">
      <c r="A385" s="119" t="s">
        <v>2390</v>
      </c>
      <c r="B385" s="119" t="s">
        <v>318</v>
      </c>
      <c r="C385" s="119" t="s">
        <v>934</v>
      </c>
      <c r="D385" s="119" t="s">
        <v>234</v>
      </c>
      <c r="E385" s="119" t="s">
        <v>1077</v>
      </c>
      <c r="F385" s="120">
        <v>5.1092330400000003</v>
      </c>
      <c r="G385" s="120">
        <v>2.6694526199999999</v>
      </c>
      <c r="H385" s="75">
        <f t="shared" si="22"/>
        <v>0.91396281084771624</v>
      </c>
      <c r="I385" s="120">
        <v>6.6859357199721998</v>
      </c>
      <c r="J385" s="120">
        <v>13.28058367</v>
      </c>
      <c r="K385" s="75">
        <f t="shared" si="18"/>
        <v>-0.49656311152383259</v>
      </c>
      <c r="L385" s="75">
        <f t="shared" si="23"/>
        <v>1.3085987011412967</v>
      </c>
    </row>
    <row r="386" spans="1:12" x14ac:dyDescent="0.2">
      <c r="A386" s="119" t="s">
        <v>2119</v>
      </c>
      <c r="B386" s="60" t="s">
        <v>1</v>
      </c>
      <c r="C386" s="60" t="s">
        <v>1027</v>
      </c>
      <c r="D386" s="119" t="s">
        <v>235</v>
      </c>
      <c r="E386" s="119" t="s">
        <v>236</v>
      </c>
      <c r="F386" s="120">
        <v>4.7522389</v>
      </c>
      <c r="G386" s="120">
        <v>11.069079109999999</v>
      </c>
      <c r="H386" s="75">
        <f t="shared" si="22"/>
        <v>-0.57067441177588618</v>
      </c>
      <c r="I386" s="120">
        <v>6.6572429299999998</v>
      </c>
      <c r="J386" s="120">
        <v>16.913357420000001</v>
      </c>
      <c r="K386" s="75">
        <f t="shared" si="18"/>
        <v>-0.60639140031843541</v>
      </c>
      <c r="L386" s="75">
        <f t="shared" si="23"/>
        <v>1.4008645335570145</v>
      </c>
    </row>
    <row r="387" spans="1:12" x14ac:dyDescent="0.2">
      <c r="A387" s="119" t="s">
        <v>2927</v>
      </c>
      <c r="B387" s="60" t="s">
        <v>1673</v>
      </c>
      <c r="C387" s="60" t="s">
        <v>696</v>
      </c>
      <c r="D387" s="119" t="s">
        <v>235</v>
      </c>
      <c r="E387" s="119" t="s">
        <v>1077</v>
      </c>
      <c r="F387" s="120">
        <v>0.32428895400000002</v>
      </c>
      <c r="G387" s="120">
        <v>0.40150227500000002</v>
      </c>
      <c r="H387" s="75">
        <f t="shared" si="22"/>
        <v>-0.19231104232223839</v>
      </c>
      <c r="I387" s="120">
        <v>6.5583687300000006</v>
      </c>
      <c r="J387" s="120">
        <v>0.34120604999999998</v>
      </c>
      <c r="K387" s="75">
        <f t="shared" si="18"/>
        <v>18.221138458711387</v>
      </c>
      <c r="L387" s="75">
        <f t="shared" si="23"/>
        <v>20.223842499427224</v>
      </c>
    </row>
    <row r="388" spans="1:12" x14ac:dyDescent="0.2">
      <c r="A388" s="119" t="s">
        <v>2298</v>
      </c>
      <c r="B388" s="60" t="s">
        <v>991</v>
      </c>
      <c r="C388" s="60" t="s">
        <v>937</v>
      </c>
      <c r="D388" s="119" t="s">
        <v>235</v>
      </c>
      <c r="E388" s="119" t="s">
        <v>236</v>
      </c>
      <c r="F388" s="120">
        <v>2.1706402209999998</v>
      </c>
      <c r="G388" s="120">
        <v>1.77580509</v>
      </c>
      <c r="H388" s="75">
        <f t="shared" si="22"/>
        <v>0.22234147949198624</v>
      </c>
      <c r="I388" s="120">
        <v>6.5223392200000001</v>
      </c>
      <c r="J388" s="120">
        <v>3.2157054900000004</v>
      </c>
      <c r="K388" s="75">
        <f t="shared" si="18"/>
        <v>1.0282762959116631</v>
      </c>
      <c r="L388" s="75">
        <f t="shared" si="23"/>
        <v>3.0047997622541063</v>
      </c>
    </row>
    <row r="389" spans="1:12" x14ac:dyDescent="0.2">
      <c r="A389" s="119" t="s">
        <v>2695</v>
      </c>
      <c r="B389" s="119" t="s">
        <v>270</v>
      </c>
      <c r="C389" s="119" t="s">
        <v>938</v>
      </c>
      <c r="D389" s="119" t="s">
        <v>234</v>
      </c>
      <c r="E389" s="119" t="s">
        <v>236</v>
      </c>
      <c r="F389" s="120">
        <v>17.256844999000002</v>
      </c>
      <c r="G389" s="120">
        <v>17.631707898999998</v>
      </c>
      <c r="H389" s="75">
        <f t="shared" si="22"/>
        <v>-2.1260725401494263E-2</v>
      </c>
      <c r="I389" s="120">
        <v>6.4043866700000001</v>
      </c>
      <c r="J389" s="120">
        <v>1.5488106499999998</v>
      </c>
      <c r="K389" s="75">
        <f t="shared" si="18"/>
        <v>3.1350352736791942</v>
      </c>
      <c r="L389" s="75">
        <f t="shared" si="23"/>
        <v>0.37112152716044683</v>
      </c>
    </row>
    <row r="390" spans="1:12" x14ac:dyDescent="0.2">
      <c r="A390" s="119" t="s">
        <v>2155</v>
      </c>
      <c r="B390" s="60" t="s">
        <v>2156</v>
      </c>
      <c r="C390" s="60" t="s">
        <v>1027</v>
      </c>
      <c r="D390" s="119" t="s">
        <v>235</v>
      </c>
      <c r="E390" s="119" t="s">
        <v>1077</v>
      </c>
      <c r="F390" s="120">
        <v>0.40063568999999999</v>
      </c>
      <c r="G390" s="120">
        <v>0.10525637</v>
      </c>
      <c r="H390" s="75">
        <f t="shared" si="22"/>
        <v>2.8062845032561925</v>
      </c>
      <c r="I390" s="120">
        <v>6.3639212800000005</v>
      </c>
      <c r="J390" s="120">
        <v>69.644478100000001</v>
      </c>
      <c r="K390" s="75">
        <f t="shared" si="18"/>
        <v>-0.90862274434934709</v>
      </c>
      <c r="L390" s="75">
        <f t="shared" si="23"/>
        <v>15.884559061625291</v>
      </c>
    </row>
    <row r="391" spans="1:12" x14ac:dyDescent="0.2">
      <c r="A391" s="119" t="s">
        <v>2296</v>
      </c>
      <c r="B391" s="60" t="s">
        <v>989</v>
      </c>
      <c r="C391" s="60" t="s">
        <v>937</v>
      </c>
      <c r="D391" s="119" t="s">
        <v>235</v>
      </c>
      <c r="E391" s="119" t="s">
        <v>236</v>
      </c>
      <c r="F391" s="120">
        <v>1.3609153430000001</v>
      </c>
      <c r="G391" s="120">
        <v>1.4985519779999998</v>
      </c>
      <c r="H391" s="75">
        <f t="shared" si="22"/>
        <v>-9.1846420424930852E-2</v>
      </c>
      <c r="I391" s="120">
        <v>6.3340752699999996</v>
      </c>
      <c r="J391" s="120">
        <v>11.718301739999999</v>
      </c>
      <c r="K391" s="75">
        <f t="shared" ref="K391:K454" si="24">IF(ISERROR(I391/J391-1),"",IF((I391/J391-1)&gt;10000%,"",I391/J391-1))</f>
        <v>-0.45947156759252383</v>
      </c>
      <c r="L391" s="75">
        <f t="shared" si="23"/>
        <v>4.6542757435867923</v>
      </c>
    </row>
    <row r="392" spans="1:12" x14ac:dyDescent="0.2">
      <c r="A392" s="119" t="s">
        <v>513</v>
      </c>
      <c r="B392" s="60" t="s">
        <v>68</v>
      </c>
      <c r="C392" s="60" t="s">
        <v>520</v>
      </c>
      <c r="D392" s="119" t="s">
        <v>234</v>
      </c>
      <c r="E392" s="119" t="s">
        <v>1077</v>
      </c>
      <c r="F392" s="120">
        <v>5.6191880689999998</v>
      </c>
      <c r="G392" s="120">
        <v>0.25063369000000002</v>
      </c>
      <c r="H392" s="75">
        <f t="shared" si="22"/>
        <v>21.419923151592268</v>
      </c>
      <c r="I392" s="120">
        <v>6.3329773200000004</v>
      </c>
      <c r="J392" s="120">
        <v>6.0172523499999997</v>
      </c>
      <c r="K392" s="75">
        <f t="shared" si="24"/>
        <v>5.2469956657210881E-2</v>
      </c>
      <c r="L392" s="75">
        <f t="shared" si="23"/>
        <v>1.1270271153474718</v>
      </c>
    </row>
    <row r="393" spans="1:12" x14ac:dyDescent="0.2">
      <c r="A393" s="119" t="s">
        <v>1890</v>
      </c>
      <c r="B393" s="60" t="s">
        <v>633</v>
      </c>
      <c r="C393" s="60" t="s">
        <v>937</v>
      </c>
      <c r="D393" s="119" t="s">
        <v>235</v>
      </c>
      <c r="E393" s="119" t="s">
        <v>236</v>
      </c>
      <c r="F393" s="120">
        <v>2.3402752979999999</v>
      </c>
      <c r="G393" s="120">
        <v>1.8447096999999999</v>
      </c>
      <c r="H393" s="75">
        <f t="shared" si="22"/>
        <v>0.26864150928463171</v>
      </c>
      <c r="I393" s="120">
        <v>6.2981734740455506</v>
      </c>
      <c r="J393" s="120">
        <v>45.410674334823199</v>
      </c>
      <c r="K393" s="75">
        <f t="shared" si="24"/>
        <v>-0.8613063213374087</v>
      </c>
      <c r="L393" s="75">
        <f t="shared" si="23"/>
        <v>2.6912105081944726</v>
      </c>
    </row>
    <row r="394" spans="1:12" x14ac:dyDescent="0.2">
      <c r="A394" s="119" t="s">
        <v>2580</v>
      </c>
      <c r="B394" s="60" t="s">
        <v>225</v>
      </c>
      <c r="C394" s="60" t="s">
        <v>932</v>
      </c>
      <c r="D394" s="119" t="s">
        <v>234</v>
      </c>
      <c r="E394" s="119" t="s">
        <v>1077</v>
      </c>
      <c r="F394" s="120">
        <v>0.58500866000000007</v>
      </c>
      <c r="G394" s="120">
        <v>0.77901500000000001</v>
      </c>
      <c r="H394" s="75">
        <f t="shared" si="22"/>
        <v>-0.24904057046398331</v>
      </c>
      <c r="I394" s="120">
        <v>6.2646242599999997</v>
      </c>
      <c r="J394" s="120">
        <v>0</v>
      </c>
      <c r="K394" s="75" t="str">
        <f t="shared" si="24"/>
        <v/>
      </c>
      <c r="L394" s="75">
        <f t="shared" si="23"/>
        <v>10.708600894899572</v>
      </c>
    </row>
    <row r="395" spans="1:12" x14ac:dyDescent="0.2">
      <c r="A395" s="119" t="s">
        <v>1946</v>
      </c>
      <c r="B395" s="60" t="s">
        <v>334</v>
      </c>
      <c r="C395" s="60" t="s">
        <v>937</v>
      </c>
      <c r="D395" s="119" t="s">
        <v>235</v>
      </c>
      <c r="E395" s="119" t="s">
        <v>1077</v>
      </c>
      <c r="F395" s="120">
        <v>2.5488753799999997</v>
      </c>
      <c r="G395" s="120">
        <v>0.28875331999999998</v>
      </c>
      <c r="H395" s="75">
        <f t="shared" si="22"/>
        <v>7.8271725499121523</v>
      </c>
      <c r="I395" s="120">
        <v>6.2507472421096999</v>
      </c>
      <c r="J395" s="120">
        <v>5.2653998309815497</v>
      </c>
      <c r="K395" s="75">
        <f t="shared" si="24"/>
        <v>0.18713629406268018</v>
      </c>
      <c r="L395" s="75">
        <f t="shared" si="23"/>
        <v>2.4523549841458707</v>
      </c>
    </row>
    <row r="396" spans="1:12" x14ac:dyDescent="0.2">
      <c r="A396" s="119" t="s">
        <v>2286</v>
      </c>
      <c r="B396" s="60" t="s">
        <v>128</v>
      </c>
      <c r="C396" s="60" t="s">
        <v>696</v>
      </c>
      <c r="D396" s="119" t="s">
        <v>235</v>
      </c>
      <c r="E396" s="119" t="s">
        <v>236</v>
      </c>
      <c r="F396" s="120">
        <v>0.97601578</v>
      </c>
      <c r="G396" s="120">
        <v>3.4538305600000001</v>
      </c>
      <c r="H396" s="75">
        <f t="shared" si="22"/>
        <v>-0.71741063638049463</v>
      </c>
      <c r="I396" s="120">
        <v>6.2423536574825</v>
      </c>
      <c r="J396" s="120">
        <v>8.0558504200000005</v>
      </c>
      <c r="K396" s="75">
        <f t="shared" si="24"/>
        <v>-0.22511549594009228</v>
      </c>
      <c r="L396" s="75">
        <f t="shared" si="23"/>
        <v>6.395750750548828</v>
      </c>
    </row>
    <row r="397" spans="1:12" x14ac:dyDescent="0.2">
      <c r="A397" s="119" t="s">
        <v>1869</v>
      </c>
      <c r="B397" s="60" t="s">
        <v>400</v>
      </c>
      <c r="C397" s="60" t="s">
        <v>937</v>
      </c>
      <c r="D397" s="119" t="s">
        <v>871</v>
      </c>
      <c r="E397" s="119" t="s">
        <v>236</v>
      </c>
      <c r="F397" s="120">
        <v>17.244768660000002</v>
      </c>
      <c r="G397" s="120">
        <v>14.371171386</v>
      </c>
      <c r="H397" s="75">
        <f t="shared" si="22"/>
        <v>0.19995567492844613</v>
      </c>
      <c r="I397" s="120">
        <v>6.2324745400000001</v>
      </c>
      <c r="J397" s="120">
        <v>20.01024679</v>
      </c>
      <c r="K397" s="75">
        <f t="shared" si="24"/>
        <v>-0.68853584838770499</v>
      </c>
      <c r="L397" s="75">
        <f t="shared" si="23"/>
        <v>0.36141247603144128</v>
      </c>
    </row>
    <row r="398" spans="1:12" x14ac:dyDescent="0.2">
      <c r="A398" s="119" t="s">
        <v>2424</v>
      </c>
      <c r="B398" s="119" t="s">
        <v>55</v>
      </c>
      <c r="C398" s="119" t="s">
        <v>2003</v>
      </c>
      <c r="D398" s="119" t="s">
        <v>235</v>
      </c>
      <c r="E398" s="119" t="s">
        <v>236</v>
      </c>
      <c r="F398" s="120">
        <v>9.9133995240000008</v>
      </c>
      <c r="G398" s="120">
        <v>3.3886526610000001</v>
      </c>
      <c r="H398" s="75">
        <f t="shared" si="22"/>
        <v>1.9254693578050373</v>
      </c>
      <c r="I398" s="120">
        <v>6.1867804599999996</v>
      </c>
      <c r="J398" s="120">
        <v>3.0938006900000001</v>
      </c>
      <c r="K398" s="75">
        <f t="shared" si="24"/>
        <v>0.99973465646877191</v>
      </c>
      <c r="L398" s="75">
        <f t="shared" si="23"/>
        <v>0.62408263129333341</v>
      </c>
    </row>
    <row r="399" spans="1:12" x14ac:dyDescent="0.2">
      <c r="A399" s="119" t="s">
        <v>1718</v>
      </c>
      <c r="B399" s="60" t="s">
        <v>1476</v>
      </c>
      <c r="C399" s="60" t="s">
        <v>169</v>
      </c>
      <c r="D399" s="119" t="s">
        <v>871</v>
      </c>
      <c r="E399" s="119" t="s">
        <v>1077</v>
      </c>
      <c r="F399" s="120">
        <v>2.7306685399999999</v>
      </c>
      <c r="G399" s="120">
        <v>0.10600742</v>
      </c>
      <c r="H399" s="75">
        <f t="shared" si="22"/>
        <v>24.759220816806973</v>
      </c>
      <c r="I399" s="120">
        <v>6.1484667787786496</v>
      </c>
      <c r="J399" s="120">
        <v>6.942427000000001E-2</v>
      </c>
      <c r="K399" s="75">
        <f t="shared" si="24"/>
        <v>87.563650417622668</v>
      </c>
      <c r="L399" s="75">
        <f t="shared" si="23"/>
        <v>2.2516342385438879</v>
      </c>
    </row>
    <row r="400" spans="1:12" x14ac:dyDescent="0.2">
      <c r="A400" s="119" t="s">
        <v>2001</v>
      </c>
      <c r="B400" s="60" t="s">
        <v>2002</v>
      </c>
      <c r="C400" s="60" t="s">
        <v>937</v>
      </c>
      <c r="D400" s="119" t="s">
        <v>871</v>
      </c>
      <c r="E400" s="119" t="s">
        <v>236</v>
      </c>
      <c r="F400" s="120">
        <v>0.91641093000000007</v>
      </c>
      <c r="G400" s="120">
        <v>1.0663403200000001</v>
      </c>
      <c r="H400" s="75">
        <f t="shared" si="22"/>
        <v>-0.14060182025190615</v>
      </c>
      <c r="I400" s="120">
        <v>6.1189979299999999</v>
      </c>
      <c r="J400" s="120">
        <v>0.15079557000000002</v>
      </c>
      <c r="K400" s="75">
        <f t="shared" si="24"/>
        <v>39.578101399132606</v>
      </c>
      <c r="L400" s="75">
        <f t="shared" si="23"/>
        <v>6.6771332921574817</v>
      </c>
    </row>
    <row r="401" spans="1:12" x14ac:dyDescent="0.2">
      <c r="A401" s="119" t="s">
        <v>2211</v>
      </c>
      <c r="B401" s="60" t="s">
        <v>412</v>
      </c>
      <c r="C401" s="60" t="s">
        <v>933</v>
      </c>
      <c r="D401" s="119" t="s">
        <v>234</v>
      </c>
      <c r="E401" s="119" t="s">
        <v>1077</v>
      </c>
      <c r="F401" s="120">
        <v>3.5966002769999998</v>
      </c>
      <c r="G401" s="120">
        <v>3.061041108</v>
      </c>
      <c r="H401" s="75">
        <f t="shared" si="22"/>
        <v>0.17495980945839684</v>
      </c>
      <c r="I401" s="120">
        <v>6.0483329000000001</v>
      </c>
      <c r="J401" s="120">
        <v>30.126826000000001</v>
      </c>
      <c r="K401" s="75">
        <f t="shared" si="24"/>
        <v>-0.79923763293219141</v>
      </c>
      <c r="L401" s="75">
        <f t="shared" si="23"/>
        <v>1.6816805967231483</v>
      </c>
    </row>
    <row r="402" spans="1:12" x14ac:dyDescent="0.2">
      <c r="A402" s="119" t="s">
        <v>2842</v>
      </c>
      <c r="B402" s="60" t="s">
        <v>405</v>
      </c>
      <c r="C402" s="60" t="s">
        <v>937</v>
      </c>
      <c r="D402" s="119" t="s">
        <v>871</v>
      </c>
      <c r="E402" s="119" t="s">
        <v>1077</v>
      </c>
      <c r="F402" s="120">
        <v>6.1382378920000003</v>
      </c>
      <c r="G402" s="120">
        <v>5.5566457329999999</v>
      </c>
      <c r="H402" s="75">
        <f t="shared" si="22"/>
        <v>0.1046660497979961</v>
      </c>
      <c r="I402" s="120">
        <v>6.0181107000000003</v>
      </c>
      <c r="J402" s="120">
        <v>9.4182187073521497</v>
      </c>
      <c r="K402" s="75">
        <f t="shared" si="24"/>
        <v>-0.36101391494528801</v>
      </c>
      <c r="L402" s="75">
        <f t="shared" si="23"/>
        <v>0.98042969430093896</v>
      </c>
    </row>
    <row r="403" spans="1:12" x14ac:dyDescent="0.2">
      <c r="A403" s="119" t="s">
        <v>2773</v>
      </c>
      <c r="B403" s="60" t="s">
        <v>1082</v>
      </c>
      <c r="C403" s="60" t="s">
        <v>938</v>
      </c>
      <c r="D403" s="119" t="s">
        <v>234</v>
      </c>
      <c r="E403" s="119" t="s">
        <v>1077</v>
      </c>
      <c r="F403" s="120">
        <v>2.04244958</v>
      </c>
      <c r="G403" s="120">
        <v>0.11622702</v>
      </c>
      <c r="H403" s="75">
        <f t="shared" si="22"/>
        <v>16.572932524640141</v>
      </c>
      <c r="I403" s="120">
        <v>6.0021453499999993</v>
      </c>
      <c r="J403" s="120">
        <v>1.7969930000000002E-2</v>
      </c>
      <c r="K403" s="75" t="str">
        <f t="shared" si="24"/>
        <v/>
      </c>
      <c r="L403" s="75">
        <f t="shared" si="23"/>
        <v>2.9386993974167037</v>
      </c>
    </row>
    <row r="404" spans="1:12" x14ac:dyDescent="0.2">
      <c r="A404" s="119" t="s">
        <v>2724</v>
      </c>
      <c r="B404" s="60" t="s">
        <v>611</v>
      </c>
      <c r="C404" s="60" t="s">
        <v>938</v>
      </c>
      <c r="D404" s="119" t="s">
        <v>234</v>
      </c>
      <c r="E404" s="119" t="s">
        <v>1077</v>
      </c>
      <c r="F404" s="120">
        <v>3.5350482769999996</v>
      </c>
      <c r="G404" s="120">
        <v>2.4325249219999998</v>
      </c>
      <c r="H404" s="75">
        <f t="shared" si="22"/>
        <v>0.45324236764386994</v>
      </c>
      <c r="I404" s="120">
        <v>5.98300842</v>
      </c>
      <c r="J404" s="120">
        <v>0.42250080000000001</v>
      </c>
      <c r="K404" s="75">
        <f t="shared" si="24"/>
        <v>13.160939860942275</v>
      </c>
      <c r="L404" s="75">
        <f t="shared" si="23"/>
        <v>1.6924828039625668</v>
      </c>
    </row>
    <row r="405" spans="1:12" x14ac:dyDescent="0.2">
      <c r="A405" s="119" t="s">
        <v>2716</v>
      </c>
      <c r="B405" s="60" t="s">
        <v>592</v>
      </c>
      <c r="C405" s="60" t="s">
        <v>938</v>
      </c>
      <c r="D405" s="119" t="s">
        <v>234</v>
      </c>
      <c r="E405" s="119" t="s">
        <v>1077</v>
      </c>
      <c r="F405" s="120">
        <v>10.587836939999999</v>
      </c>
      <c r="G405" s="120">
        <v>4.2413288600000003</v>
      </c>
      <c r="H405" s="75">
        <f t="shared" si="22"/>
        <v>1.4963489721002201</v>
      </c>
      <c r="I405" s="120">
        <v>5.9615287400000003</v>
      </c>
      <c r="J405" s="120">
        <v>4.9269120099999997</v>
      </c>
      <c r="K405" s="75">
        <f t="shared" si="24"/>
        <v>0.20999293835572286</v>
      </c>
      <c r="L405" s="75">
        <f t="shared" si="23"/>
        <v>0.56305445331121629</v>
      </c>
    </row>
    <row r="406" spans="1:12" x14ac:dyDescent="0.2">
      <c r="A406" s="119" t="s">
        <v>1979</v>
      </c>
      <c r="B406" s="60" t="s">
        <v>15</v>
      </c>
      <c r="C406" s="60" t="s">
        <v>937</v>
      </c>
      <c r="D406" s="119" t="s">
        <v>871</v>
      </c>
      <c r="E406" s="119" t="s">
        <v>1077</v>
      </c>
      <c r="F406" s="120">
        <v>3.9343512299999999</v>
      </c>
      <c r="G406" s="120">
        <v>2.6694616499999997</v>
      </c>
      <c r="H406" s="75">
        <f t="shared" si="22"/>
        <v>0.47383695510291379</v>
      </c>
      <c r="I406" s="120">
        <v>5.8954277499999996</v>
      </c>
      <c r="J406" s="120">
        <v>2.1496676899999998</v>
      </c>
      <c r="K406" s="75">
        <f t="shared" si="24"/>
        <v>1.7424833044776329</v>
      </c>
      <c r="L406" s="75">
        <f t="shared" si="23"/>
        <v>1.4984497838033641</v>
      </c>
    </row>
    <row r="407" spans="1:12" x14ac:dyDescent="0.2">
      <c r="A407" s="119" t="s">
        <v>1752</v>
      </c>
      <c r="B407" s="60" t="s">
        <v>1005</v>
      </c>
      <c r="C407" s="60" t="s">
        <v>696</v>
      </c>
      <c r="D407" s="119" t="s">
        <v>234</v>
      </c>
      <c r="E407" s="119" t="s">
        <v>1077</v>
      </c>
      <c r="F407" s="120">
        <v>3.3388228360000003</v>
      </c>
      <c r="G407" s="120">
        <v>4.1656757209999995</v>
      </c>
      <c r="H407" s="75">
        <f t="shared" si="22"/>
        <v>-0.19849189912495335</v>
      </c>
      <c r="I407" s="120">
        <v>5.8198237599999993</v>
      </c>
      <c r="J407" s="120">
        <v>5.9630423800000001</v>
      </c>
      <c r="K407" s="75">
        <f t="shared" si="24"/>
        <v>-2.4017709563888934E-2</v>
      </c>
      <c r="L407" s="75">
        <f t="shared" si="23"/>
        <v>1.7430765410039859</v>
      </c>
    </row>
    <row r="408" spans="1:12" x14ac:dyDescent="0.2">
      <c r="A408" s="119" t="s">
        <v>2324</v>
      </c>
      <c r="B408" s="60" t="s">
        <v>447</v>
      </c>
      <c r="C408" s="60" t="s">
        <v>937</v>
      </c>
      <c r="D408" s="119" t="s">
        <v>235</v>
      </c>
      <c r="E408" s="119" t="s">
        <v>236</v>
      </c>
      <c r="F408" s="120">
        <v>3.5760139999999998</v>
      </c>
      <c r="G408" s="120">
        <v>8.0282982950000008</v>
      </c>
      <c r="H408" s="75">
        <f t="shared" si="22"/>
        <v>-0.55457385007391546</v>
      </c>
      <c r="I408" s="120">
        <v>5.8097264699999993</v>
      </c>
      <c r="J408" s="120">
        <v>7.4852012199999995</v>
      </c>
      <c r="K408" s="75">
        <f t="shared" si="24"/>
        <v>-0.22383830450986864</v>
      </c>
      <c r="L408" s="75">
        <f t="shared" si="23"/>
        <v>1.6246375070119972</v>
      </c>
    </row>
    <row r="409" spans="1:12" x14ac:dyDescent="0.2">
      <c r="A409" s="119" t="s">
        <v>2416</v>
      </c>
      <c r="B409" s="60" t="s">
        <v>314</v>
      </c>
      <c r="C409" s="60" t="s">
        <v>934</v>
      </c>
      <c r="D409" s="119" t="s">
        <v>234</v>
      </c>
      <c r="E409" s="119" t="s">
        <v>1077</v>
      </c>
      <c r="F409" s="120">
        <v>0.99123550000000005</v>
      </c>
      <c r="G409" s="120">
        <v>1.7388048300000001</v>
      </c>
      <c r="H409" s="75">
        <f t="shared" ref="H409:H440" si="25">IF(ISERROR(F409/G409-1),"",IF((F409/G409-1)&gt;10000%,"",F409/G409-1))</f>
        <v>-0.42993285796198299</v>
      </c>
      <c r="I409" s="120">
        <v>5.7603319942977507</v>
      </c>
      <c r="J409" s="120">
        <v>1.4131290000000001</v>
      </c>
      <c r="K409" s="75">
        <f t="shared" si="24"/>
        <v>3.0762959321461452</v>
      </c>
      <c r="L409" s="75">
        <f t="shared" ref="L409:L440" si="26">IF(ISERROR(I409/F409),"",IF(I409/F409&gt;10000%,"",I409/F409))</f>
        <v>5.8112648248551935</v>
      </c>
    </row>
    <row r="410" spans="1:12" x14ac:dyDescent="0.2">
      <c r="A410" s="119" t="s">
        <v>2139</v>
      </c>
      <c r="B410" s="60" t="s">
        <v>2140</v>
      </c>
      <c r="C410" s="60" t="s">
        <v>937</v>
      </c>
      <c r="D410" s="119" t="s">
        <v>871</v>
      </c>
      <c r="E410" s="119" t="s">
        <v>236</v>
      </c>
      <c r="F410" s="120">
        <v>7.0517204800000002</v>
      </c>
      <c r="G410" s="120">
        <v>2.4564810499999998</v>
      </c>
      <c r="H410" s="75">
        <f t="shared" si="25"/>
        <v>1.870659425603955</v>
      </c>
      <c r="I410" s="120">
        <v>5.7511368200000001</v>
      </c>
      <c r="J410" s="120">
        <v>1.1367</v>
      </c>
      <c r="K410" s="75">
        <f t="shared" si="24"/>
        <v>4.0595027887745223</v>
      </c>
      <c r="L410" s="75">
        <f t="shared" si="26"/>
        <v>0.81556505767795262</v>
      </c>
    </row>
    <row r="411" spans="1:12" x14ac:dyDescent="0.2">
      <c r="A411" s="119" t="s">
        <v>1900</v>
      </c>
      <c r="B411" s="60" t="s">
        <v>979</v>
      </c>
      <c r="C411" s="60" t="s">
        <v>937</v>
      </c>
      <c r="D411" s="119" t="s">
        <v>235</v>
      </c>
      <c r="E411" s="119" t="s">
        <v>236</v>
      </c>
      <c r="F411" s="120">
        <v>3.5771685249999998</v>
      </c>
      <c r="G411" s="120">
        <v>5.3628877810000004</v>
      </c>
      <c r="H411" s="75">
        <f t="shared" si="25"/>
        <v>-0.33297718112367869</v>
      </c>
      <c r="I411" s="120">
        <v>5.6975176497816502</v>
      </c>
      <c r="J411" s="120">
        <v>2.1539178900000002</v>
      </c>
      <c r="K411" s="75">
        <f t="shared" si="24"/>
        <v>1.6451879508655036</v>
      </c>
      <c r="L411" s="75">
        <f t="shared" si="26"/>
        <v>1.5927451027154642</v>
      </c>
    </row>
    <row r="412" spans="1:12" x14ac:dyDescent="0.2">
      <c r="A412" s="119" t="s">
        <v>2581</v>
      </c>
      <c r="B412" s="60" t="s">
        <v>77</v>
      </c>
      <c r="C412" s="60" t="s">
        <v>932</v>
      </c>
      <c r="D412" s="119" t="s">
        <v>234</v>
      </c>
      <c r="E412" s="119" t="s">
        <v>1077</v>
      </c>
      <c r="F412" s="120">
        <v>1.91804094</v>
      </c>
      <c r="G412" s="120">
        <v>3.0698357000000001</v>
      </c>
      <c r="H412" s="75">
        <f t="shared" si="25"/>
        <v>-0.37519752604349477</v>
      </c>
      <c r="I412" s="120">
        <v>5.6799192500000002</v>
      </c>
      <c r="J412" s="120">
        <v>0.44524467000000001</v>
      </c>
      <c r="K412" s="75">
        <f t="shared" si="24"/>
        <v>11.756849509282166</v>
      </c>
      <c r="L412" s="75">
        <f t="shared" si="26"/>
        <v>2.9613128330826974</v>
      </c>
    </row>
    <row r="413" spans="1:12" x14ac:dyDescent="0.2">
      <c r="A413" s="119" t="s">
        <v>2442</v>
      </c>
      <c r="B413" s="60" t="s">
        <v>121</v>
      </c>
      <c r="C413" s="60" t="s">
        <v>696</v>
      </c>
      <c r="D413" s="119" t="s">
        <v>234</v>
      </c>
      <c r="E413" s="119" t="s">
        <v>1077</v>
      </c>
      <c r="F413" s="120">
        <v>7.3685520449999995</v>
      </c>
      <c r="G413" s="120">
        <v>4.7951604649999995</v>
      </c>
      <c r="H413" s="75">
        <f t="shared" si="25"/>
        <v>0.53666433037710659</v>
      </c>
      <c r="I413" s="120">
        <v>5.63486799</v>
      </c>
      <c r="J413" s="120">
        <v>1.6193457499999999</v>
      </c>
      <c r="K413" s="75">
        <f t="shared" si="24"/>
        <v>2.4797188864700455</v>
      </c>
      <c r="L413" s="75">
        <f t="shared" si="26"/>
        <v>0.7647184895468836</v>
      </c>
    </row>
    <row r="414" spans="1:12" x14ac:dyDescent="0.2">
      <c r="A414" s="119" t="s">
        <v>2163</v>
      </c>
      <c r="B414" s="60" t="s">
        <v>1462</v>
      </c>
      <c r="C414" s="60" t="s">
        <v>1027</v>
      </c>
      <c r="D414" s="119" t="s">
        <v>235</v>
      </c>
      <c r="E414" s="119" t="s">
        <v>236</v>
      </c>
      <c r="F414" s="120">
        <v>2.3447462900000002</v>
      </c>
      <c r="G414" s="120">
        <v>0.21944451999999998</v>
      </c>
      <c r="H414" s="75">
        <f t="shared" si="25"/>
        <v>9.6849161236744514</v>
      </c>
      <c r="I414" s="120">
        <v>5.5293186080718</v>
      </c>
      <c r="J414" s="120">
        <v>0.17918992</v>
      </c>
      <c r="K414" s="75">
        <f t="shared" si="24"/>
        <v>29.857308313279006</v>
      </c>
      <c r="L414" s="75">
        <f t="shared" si="26"/>
        <v>2.358173518240986</v>
      </c>
    </row>
    <row r="415" spans="1:12" x14ac:dyDescent="0.2">
      <c r="A415" s="119" t="s">
        <v>2546</v>
      </c>
      <c r="B415" s="60" t="s">
        <v>1023</v>
      </c>
      <c r="C415" s="60" t="s">
        <v>932</v>
      </c>
      <c r="D415" s="119" t="s">
        <v>234</v>
      </c>
      <c r="E415" s="119" t="s">
        <v>1077</v>
      </c>
      <c r="F415" s="120">
        <v>0.48625959000000002</v>
      </c>
      <c r="G415" s="120">
        <v>0.13896554999999999</v>
      </c>
      <c r="H415" s="75">
        <f t="shared" si="25"/>
        <v>2.4991376639749925</v>
      </c>
      <c r="I415" s="120">
        <v>5.5002281399999999</v>
      </c>
      <c r="J415" s="120">
        <v>5.16421756</v>
      </c>
      <c r="K415" s="75">
        <f t="shared" si="24"/>
        <v>6.5065148029898268E-2</v>
      </c>
      <c r="L415" s="75">
        <f t="shared" si="26"/>
        <v>11.311300081505847</v>
      </c>
    </row>
    <row r="416" spans="1:12" x14ac:dyDescent="0.2">
      <c r="A416" s="119" t="s">
        <v>2703</v>
      </c>
      <c r="B416" s="60" t="s">
        <v>58</v>
      </c>
      <c r="C416" s="60" t="s">
        <v>938</v>
      </c>
      <c r="D416" s="119" t="s">
        <v>234</v>
      </c>
      <c r="E416" s="119" t="s">
        <v>1077</v>
      </c>
      <c r="F416" s="120">
        <v>14.191936506999999</v>
      </c>
      <c r="G416" s="120">
        <v>18.319065953999999</v>
      </c>
      <c r="H416" s="75">
        <f t="shared" si="25"/>
        <v>-0.22529147814432282</v>
      </c>
      <c r="I416" s="120">
        <v>5.4489812799999999</v>
      </c>
      <c r="J416" s="120">
        <v>6.026186</v>
      </c>
      <c r="K416" s="75">
        <f t="shared" si="24"/>
        <v>-9.5782758779765498E-2</v>
      </c>
      <c r="L416" s="75">
        <f t="shared" si="26"/>
        <v>0.383949102175898</v>
      </c>
    </row>
    <row r="417" spans="1:12" x14ac:dyDescent="0.2">
      <c r="A417" s="119" t="s">
        <v>2562</v>
      </c>
      <c r="B417" s="60" t="s">
        <v>1299</v>
      </c>
      <c r="C417" s="60" t="s">
        <v>932</v>
      </c>
      <c r="D417" s="119" t="s">
        <v>234</v>
      </c>
      <c r="E417" s="119" t="s">
        <v>236</v>
      </c>
      <c r="F417" s="120">
        <v>1.8170088400000002</v>
      </c>
      <c r="G417" s="120">
        <v>2.32986073</v>
      </c>
      <c r="H417" s="75">
        <f t="shared" si="25"/>
        <v>-0.22012126450150515</v>
      </c>
      <c r="I417" s="120">
        <v>5.4072229400000005</v>
      </c>
      <c r="J417" s="120">
        <v>46.056403329999995</v>
      </c>
      <c r="K417" s="75">
        <f t="shared" si="24"/>
        <v>-0.88259563168108113</v>
      </c>
      <c r="L417" s="75">
        <f t="shared" si="26"/>
        <v>2.9758924783216796</v>
      </c>
    </row>
    <row r="418" spans="1:12" x14ac:dyDescent="0.2">
      <c r="A418" s="119" t="s">
        <v>2357</v>
      </c>
      <c r="B418" s="60" t="s">
        <v>631</v>
      </c>
      <c r="C418" s="60" t="s">
        <v>937</v>
      </c>
      <c r="D418" s="119" t="s">
        <v>235</v>
      </c>
      <c r="E418" s="119" t="s">
        <v>236</v>
      </c>
      <c r="F418" s="120">
        <v>17.161626947999999</v>
      </c>
      <c r="G418" s="120">
        <v>46.927530068000003</v>
      </c>
      <c r="H418" s="75">
        <f t="shared" si="25"/>
        <v>-0.63429511582791454</v>
      </c>
      <c r="I418" s="120">
        <v>5.3699541500000008</v>
      </c>
      <c r="J418" s="120">
        <v>21.538982470000001</v>
      </c>
      <c r="K418" s="75">
        <f t="shared" si="24"/>
        <v>-0.75068673009602938</v>
      </c>
      <c r="L418" s="75">
        <f t="shared" si="26"/>
        <v>0.31290472437555289</v>
      </c>
    </row>
    <row r="419" spans="1:12" x14ac:dyDescent="0.2">
      <c r="A419" s="119" t="s">
        <v>2404</v>
      </c>
      <c r="B419" s="60" t="s">
        <v>394</v>
      </c>
      <c r="C419" s="60" t="s">
        <v>696</v>
      </c>
      <c r="D419" s="119" t="s">
        <v>235</v>
      </c>
      <c r="E419" s="119" t="s">
        <v>236</v>
      </c>
      <c r="F419" s="120">
        <v>4.2804962499999997</v>
      </c>
      <c r="G419" s="120">
        <v>10.561762880000002</v>
      </c>
      <c r="H419" s="75">
        <f t="shared" si="25"/>
        <v>-0.59471763391832566</v>
      </c>
      <c r="I419" s="120">
        <v>5.2930828099999996</v>
      </c>
      <c r="J419" s="120">
        <v>13.91916331</v>
      </c>
      <c r="K419" s="75">
        <f t="shared" si="24"/>
        <v>-0.61972694104413095</v>
      </c>
      <c r="L419" s="75">
        <f t="shared" si="26"/>
        <v>1.2365582168189027</v>
      </c>
    </row>
    <row r="420" spans="1:12" x14ac:dyDescent="0.2">
      <c r="A420" s="119" t="s">
        <v>1961</v>
      </c>
      <c r="B420" s="60" t="s">
        <v>627</v>
      </c>
      <c r="C420" s="60" t="s">
        <v>937</v>
      </c>
      <c r="D420" s="119" t="s">
        <v>235</v>
      </c>
      <c r="E420" s="119" t="s">
        <v>236</v>
      </c>
      <c r="F420" s="120">
        <v>8.9264867599999995</v>
      </c>
      <c r="G420" s="120">
        <v>6.8578976100000002</v>
      </c>
      <c r="H420" s="75">
        <f t="shared" si="25"/>
        <v>0.3016360505271527</v>
      </c>
      <c r="I420" s="120">
        <v>5.2822188499999996</v>
      </c>
      <c r="J420" s="120">
        <v>28.894634710000002</v>
      </c>
      <c r="K420" s="75">
        <f t="shared" si="24"/>
        <v>-0.81719032259743707</v>
      </c>
      <c r="L420" s="75">
        <f t="shared" si="26"/>
        <v>0.59174667391765667</v>
      </c>
    </row>
    <row r="421" spans="1:12" x14ac:dyDescent="0.2">
      <c r="A421" s="119" t="s">
        <v>2742</v>
      </c>
      <c r="B421" s="60" t="s">
        <v>182</v>
      </c>
      <c r="C421" s="60" t="s">
        <v>938</v>
      </c>
      <c r="D421" s="119" t="s">
        <v>234</v>
      </c>
      <c r="E421" s="119" t="s">
        <v>1077</v>
      </c>
      <c r="F421" s="120">
        <v>9.0315194660000007</v>
      </c>
      <c r="G421" s="120">
        <v>5.7110818550000007</v>
      </c>
      <c r="H421" s="75">
        <f t="shared" si="25"/>
        <v>0.58140256002336699</v>
      </c>
      <c r="I421" s="120">
        <v>5.2185086100000007</v>
      </c>
      <c r="J421" s="120">
        <v>5.7662485800000001</v>
      </c>
      <c r="K421" s="75">
        <f t="shared" si="24"/>
        <v>-9.4990696707008659E-2</v>
      </c>
      <c r="L421" s="75">
        <f t="shared" si="26"/>
        <v>0.57781070279985158</v>
      </c>
    </row>
    <row r="422" spans="1:12" x14ac:dyDescent="0.2">
      <c r="A422" s="119" t="s">
        <v>2538</v>
      </c>
      <c r="B422" s="119" t="s">
        <v>213</v>
      </c>
      <c r="C422" s="119" t="s">
        <v>932</v>
      </c>
      <c r="D422" s="119" t="s">
        <v>234</v>
      </c>
      <c r="E422" s="119" t="s">
        <v>1077</v>
      </c>
      <c r="F422" s="120">
        <v>3.5829355000000001</v>
      </c>
      <c r="G422" s="120">
        <v>0.37074855000000001</v>
      </c>
      <c r="H422" s="75">
        <f t="shared" si="25"/>
        <v>8.6640580253112258</v>
      </c>
      <c r="I422" s="120">
        <v>5.2105303099999993</v>
      </c>
      <c r="J422" s="120">
        <v>0.30298399999999998</v>
      </c>
      <c r="K422" s="75">
        <f t="shared" si="24"/>
        <v>16.197377782325137</v>
      </c>
      <c r="L422" s="75">
        <f t="shared" si="26"/>
        <v>1.4542629388667474</v>
      </c>
    </row>
    <row r="423" spans="1:12" x14ac:dyDescent="0.2">
      <c r="A423" s="119" t="s">
        <v>1791</v>
      </c>
      <c r="B423" s="60" t="s">
        <v>152</v>
      </c>
      <c r="C423" s="60" t="s">
        <v>696</v>
      </c>
      <c r="D423" s="119" t="s">
        <v>234</v>
      </c>
      <c r="E423" s="119" t="s">
        <v>1077</v>
      </c>
      <c r="F423" s="120">
        <v>6.1751036969999999</v>
      </c>
      <c r="G423" s="120">
        <v>3.2887265129999999</v>
      </c>
      <c r="H423" s="75">
        <f t="shared" si="25"/>
        <v>0.87765801521970466</v>
      </c>
      <c r="I423" s="120">
        <v>5.2095775800000004</v>
      </c>
      <c r="J423" s="120">
        <v>6.2706252600000001</v>
      </c>
      <c r="K423" s="75">
        <f t="shared" si="24"/>
        <v>-0.16920923129761378</v>
      </c>
      <c r="L423" s="75">
        <f t="shared" si="26"/>
        <v>0.84364212094623237</v>
      </c>
    </row>
    <row r="424" spans="1:12" x14ac:dyDescent="0.2">
      <c r="A424" s="119" t="s">
        <v>2582</v>
      </c>
      <c r="B424" s="60" t="s">
        <v>78</v>
      </c>
      <c r="C424" s="60" t="s">
        <v>932</v>
      </c>
      <c r="D424" s="119" t="s">
        <v>234</v>
      </c>
      <c r="E424" s="119" t="s">
        <v>1077</v>
      </c>
      <c r="F424" s="120">
        <v>9.3137035969999999</v>
      </c>
      <c r="G424" s="120">
        <v>11.585064143999999</v>
      </c>
      <c r="H424" s="75">
        <f t="shared" si="25"/>
        <v>-0.19605938463244121</v>
      </c>
      <c r="I424" s="120">
        <v>5.1713669500000004</v>
      </c>
      <c r="J424" s="120">
        <v>4.0706184500000004</v>
      </c>
      <c r="K424" s="75">
        <f t="shared" si="24"/>
        <v>0.27041308673869935</v>
      </c>
      <c r="L424" s="75">
        <f t="shared" si="26"/>
        <v>0.55524280928005143</v>
      </c>
    </row>
    <row r="425" spans="1:12" x14ac:dyDescent="0.2">
      <c r="A425" s="119" t="s">
        <v>2808</v>
      </c>
      <c r="B425" s="60" t="s">
        <v>958</v>
      </c>
      <c r="C425" s="60" t="s">
        <v>938</v>
      </c>
      <c r="D425" s="119" t="s">
        <v>234</v>
      </c>
      <c r="E425" s="119" t="s">
        <v>236</v>
      </c>
      <c r="F425" s="120">
        <v>3.2250347400000003</v>
      </c>
      <c r="G425" s="120">
        <v>0.14710493799999999</v>
      </c>
      <c r="H425" s="75">
        <f t="shared" si="25"/>
        <v>20.923361539365867</v>
      </c>
      <c r="I425" s="120">
        <v>5.1241725899999997</v>
      </c>
      <c r="J425" s="120">
        <v>1.678464E-2</v>
      </c>
      <c r="K425" s="75" t="str">
        <f t="shared" si="24"/>
        <v/>
      </c>
      <c r="L425" s="75">
        <f t="shared" si="26"/>
        <v>1.5888736100870651</v>
      </c>
    </row>
    <row r="426" spans="1:12" x14ac:dyDescent="0.2">
      <c r="A426" s="119" t="s">
        <v>1782</v>
      </c>
      <c r="B426" s="60" t="s">
        <v>366</v>
      </c>
      <c r="C426" s="60" t="s">
        <v>696</v>
      </c>
      <c r="D426" s="119" t="s">
        <v>234</v>
      </c>
      <c r="E426" s="119" t="s">
        <v>1077</v>
      </c>
      <c r="F426" s="120">
        <v>1.732037276</v>
      </c>
      <c r="G426" s="120">
        <v>3.9868186809999999</v>
      </c>
      <c r="H426" s="75">
        <f t="shared" si="25"/>
        <v>-0.56555905482875901</v>
      </c>
      <c r="I426" s="120">
        <v>5.0418584400000004</v>
      </c>
      <c r="J426" s="120">
        <v>24.4708212</v>
      </c>
      <c r="K426" s="75">
        <f t="shared" si="24"/>
        <v>-0.79396447717087648</v>
      </c>
      <c r="L426" s="75">
        <f t="shared" si="26"/>
        <v>2.9109410691459048</v>
      </c>
    </row>
    <row r="427" spans="1:12" x14ac:dyDescent="0.2">
      <c r="A427" s="119" t="s">
        <v>2230</v>
      </c>
      <c r="B427" s="60" t="s">
        <v>582</v>
      </c>
      <c r="C427" s="60" t="s">
        <v>933</v>
      </c>
      <c r="D427" s="119" t="s">
        <v>234</v>
      </c>
      <c r="E427" s="119" t="s">
        <v>1077</v>
      </c>
      <c r="F427" s="120">
        <v>0.32750274499999998</v>
      </c>
      <c r="G427" s="120">
        <v>1.1167275509999999</v>
      </c>
      <c r="H427" s="75">
        <f t="shared" si="25"/>
        <v>-0.7067299497476085</v>
      </c>
      <c r="I427" s="120">
        <v>5.0211201359283493</v>
      </c>
      <c r="J427" s="120">
        <v>7.4845349478275498</v>
      </c>
      <c r="K427" s="75">
        <f t="shared" si="24"/>
        <v>-0.32913398481948808</v>
      </c>
      <c r="L427" s="75">
        <f t="shared" si="26"/>
        <v>15.331536033166225</v>
      </c>
    </row>
    <row r="428" spans="1:12" x14ac:dyDescent="0.2">
      <c r="A428" s="119" t="s">
        <v>2277</v>
      </c>
      <c r="B428" s="60" t="s">
        <v>2278</v>
      </c>
      <c r="C428" s="60" t="s">
        <v>1027</v>
      </c>
      <c r="D428" s="119" t="s">
        <v>235</v>
      </c>
      <c r="E428" s="119" t="s">
        <v>1077</v>
      </c>
      <c r="F428" s="120">
        <v>1.64278561</v>
      </c>
      <c r="G428" s="120">
        <v>7.4819780000000002E-2</v>
      </c>
      <c r="H428" s="75">
        <f t="shared" si="25"/>
        <v>20.95656830319469</v>
      </c>
      <c r="I428" s="120">
        <v>5.0185527900000002</v>
      </c>
      <c r="J428" s="120">
        <v>8.3075272800000004</v>
      </c>
      <c r="K428" s="75">
        <f t="shared" si="24"/>
        <v>-0.3959029418919946</v>
      </c>
      <c r="L428" s="75">
        <f t="shared" si="26"/>
        <v>3.0549042793234595</v>
      </c>
    </row>
    <row r="429" spans="1:12" x14ac:dyDescent="0.2">
      <c r="A429" s="119" t="s">
        <v>2011</v>
      </c>
      <c r="B429" s="60" t="s">
        <v>48</v>
      </c>
      <c r="C429" s="60" t="s">
        <v>2003</v>
      </c>
      <c r="D429" s="119" t="s">
        <v>235</v>
      </c>
      <c r="E429" s="119" t="s">
        <v>236</v>
      </c>
      <c r="F429" s="120">
        <v>2.7903840350000002</v>
      </c>
      <c r="G429" s="120">
        <v>9.7724213899999999</v>
      </c>
      <c r="H429" s="75">
        <f t="shared" si="25"/>
        <v>-0.71446339411280746</v>
      </c>
      <c r="I429" s="120">
        <v>4.9965385800000002</v>
      </c>
      <c r="J429" s="120">
        <v>5.6160230000000005E-2</v>
      </c>
      <c r="K429" s="75">
        <f t="shared" si="24"/>
        <v>87.969339691094561</v>
      </c>
      <c r="L429" s="75">
        <f t="shared" si="26"/>
        <v>1.7906275685812543</v>
      </c>
    </row>
    <row r="430" spans="1:12" x14ac:dyDescent="0.2">
      <c r="A430" s="119" t="s">
        <v>1918</v>
      </c>
      <c r="B430" s="60" t="s">
        <v>196</v>
      </c>
      <c r="C430" s="60" t="s">
        <v>937</v>
      </c>
      <c r="D430" s="119" t="s">
        <v>235</v>
      </c>
      <c r="E430" s="119" t="s">
        <v>1077</v>
      </c>
      <c r="F430" s="120">
        <v>5.4217379890000004</v>
      </c>
      <c r="G430" s="120">
        <v>17.504592145</v>
      </c>
      <c r="H430" s="75">
        <f t="shared" si="25"/>
        <v>-0.69026767695649149</v>
      </c>
      <c r="I430" s="120">
        <v>4.9690822800000003</v>
      </c>
      <c r="J430" s="120">
        <v>27.361294559999997</v>
      </c>
      <c r="K430" s="75">
        <f t="shared" si="24"/>
        <v>-0.81839008863036777</v>
      </c>
      <c r="L430" s="75">
        <f t="shared" si="26"/>
        <v>0.91651095830923968</v>
      </c>
    </row>
    <row r="431" spans="1:12" x14ac:dyDescent="0.2">
      <c r="A431" s="119" t="s">
        <v>2221</v>
      </c>
      <c r="B431" s="119" t="s">
        <v>237</v>
      </c>
      <c r="C431" s="119" t="s">
        <v>933</v>
      </c>
      <c r="D431" s="119" t="s">
        <v>234</v>
      </c>
      <c r="E431" s="119" t="s">
        <v>1077</v>
      </c>
      <c r="F431" s="120">
        <v>0.76952160300000005</v>
      </c>
      <c r="G431" s="120">
        <v>0.30819781099999999</v>
      </c>
      <c r="H431" s="75">
        <f t="shared" si="25"/>
        <v>1.496843181666855</v>
      </c>
      <c r="I431" s="120">
        <v>4.9559280000000001</v>
      </c>
      <c r="J431" s="120">
        <v>0</v>
      </c>
      <c r="K431" s="75" t="str">
        <f t="shared" si="24"/>
        <v/>
      </c>
      <c r="L431" s="75">
        <f t="shared" si="26"/>
        <v>6.4402714370580183</v>
      </c>
    </row>
    <row r="432" spans="1:12" x14ac:dyDescent="0.2">
      <c r="A432" s="119" t="s">
        <v>2233</v>
      </c>
      <c r="B432" s="60" t="s">
        <v>566</v>
      </c>
      <c r="C432" s="60" t="s">
        <v>933</v>
      </c>
      <c r="D432" s="119" t="s">
        <v>234</v>
      </c>
      <c r="E432" s="119" t="s">
        <v>1077</v>
      </c>
      <c r="F432" s="120">
        <v>2.9560795989999997</v>
      </c>
      <c r="G432" s="120">
        <v>2.6676641000000001</v>
      </c>
      <c r="H432" s="75">
        <f t="shared" si="25"/>
        <v>0.10811537292120077</v>
      </c>
      <c r="I432" s="120">
        <v>4.9451221199999997</v>
      </c>
      <c r="J432" s="120">
        <v>0.84378249999999999</v>
      </c>
      <c r="K432" s="75">
        <f t="shared" si="24"/>
        <v>4.8606597316251516</v>
      </c>
      <c r="L432" s="75">
        <f t="shared" si="26"/>
        <v>1.6728650073133569</v>
      </c>
    </row>
    <row r="433" spans="1:12" x14ac:dyDescent="0.2">
      <c r="A433" s="119" t="s">
        <v>1920</v>
      </c>
      <c r="B433" s="60" t="s">
        <v>1057</v>
      </c>
      <c r="C433" s="60" t="s">
        <v>937</v>
      </c>
      <c r="D433" s="119" t="s">
        <v>235</v>
      </c>
      <c r="E433" s="119" t="s">
        <v>1077</v>
      </c>
      <c r="F433" s="120">
        <v>1.2673899099999999</v>
      </c>
      <c r="G433" s="120">
        <v>1.21164798</v>
      </c>
      <c r="H433" s="75">
        <f t="shared" si="25"/>
        <v>4.6005053381923622E-2</v>
      </c>
      <c r="I433" s="120">
        <v>4.9424511200000003</v>
      </c>
      <c r="J433" s="120">
        <v>1.80133174</v>
      </c>
      <c r="K433" s="75">
        <f t="shared" si="24"/>
        <v>1.7437761797280054</v>
      </c>
      <c r="L433" s="75">
        <f t="shared" si="26"/>
        <v>3.8997084330583007</v>
      </c>
    </row>
    <row r="434" spans="1:12" x14ac:dyDescent="0.2">
      <c r="A434" s="119" t="s">
        <v>2394</v>
      </c>
      <c r="B434" s="60" t="s">
        <v>123</v>
      </c>
      <c r="C434" s="60" t="s">
        <v>696</v>
      </c>
      <c r="D434" s="119" t="s">
        <v>234</v>
      </c>
      <c r="E434" s="119" t="s">
        <v>1077</v>
      </c>
      <c r="F434" s="120">
        <v>0.6828894350000001</v>
      </c>
      <c r="G434" s="120">
        <v>2.0399445100000002</v>
      </c>
      <c r="H434" s="75">
        <f t="shared" si="25"/>
        <v>-0.66524117119244575</v>
      </c>
      <c r="I434" s="120">
        <v>4.9374597400000004</v>
      </c>
      <c r="J434" s="120">
        <v>4.4195944000000003</v>
      </c>
      <c r="K434" s="75">
        <f t="shared" si="24"/>
        <v>0.1171748565886499</v>
      </c>
      <c r="L434" s="75">
        <f t="shared" si="26"/>
        <v>7.2302476608091029</v>
      </c>
    </row>
    <row r="435" spans="1:12" x14ac:dyDescent="0.2">
      <c r="A435" s="119" t="s">
        <v>515</v>
      </c>
      <c r="B435" s="60" t="s">
        <v>60</v>
      </c>
      <c r="C435" s="60" t="s">
        <v>520</v>
      </c>
      <c r="D435" s="119" t="s">
        <v>234</v>
      </c>
      <c r="E435" s="119" t="s">
        <v>1077</v>
      </c>
      <c r="F435" s="120">
        <v>6.6396488140000001</v>
      </c>
      <c r="G435" s="120">
        <v>6.8367339220000005</v>
      </c>
      <c r="H435" s="75">
        <f t="shared" si="25"/>
        <v>-2.8827377260624121E-2</v>
      </c>
      <c r="I435" s="120">
        <v>4.9313375800000001</v>
      </c>
      <c r="J435" s="120">
        <v>0.99666519999999992</v>
      </c>
      <c r="K435" s="75">
        <f t="shared" si="24"/>
        <v>3.9478376289249395</v>
      </c>
      <c r="L435" s="75">
        <f t="shared" si="26"/>
        <v>0.74271060385031984</v>
      </c>
    </row>
    <row r="436" spans="1:12" x14ac:dyDescent="0.2">
      <c r="A436" s="119" t="s">
        <v>2504</v>
      </c>
      <c r="B436" s="60" t="s">
        <v>1180</v>
      </c>
      <c r="C436" s="60" t="s">
        <v>1027</v>
      </c>
      <c r="D436" s="119" t="s">
        <v>234</v>
      </c>
      <c r="E436" s="119" t="s">
        <v>1077</v>
      </c>
      <c r="F436" s="120">
        <v>0</v>
      </c>
      <c r="G436" s="120">
        <v>0.26336498427437505</v>
      </c>
      <c r="H436" s="75">
        <f t="shared" si="25"/>
        <v>-1</v>
      </c>
      <c r="I436" s="120">
        <v>4.9096081354883605</v>
      </c>
      <c r="J436" s="120">
        <v>0</v>
      </c>
      <c r="K436" s="75" t="str">
        <f t="shared" si="24"/>
        <v/>
      </c>
      <c r="L436" s="75" t="str">
        <f t="shared" si="26"/>
        <v/>
      </c>
    </row>
    <row r="437" spans="1:12" x14ac:dyDescent="0.2">
      <c r="A437" s="119" t="s">
        <v>2195</v>
      </c>
      <c r="B437" s="60" t="s">
        <v>586</v>
      </c>
      <c r="C437" s="60" t="s">
        <v>933</v>
      </c>
      <c r="D437" s="119" t="s">
        <v>234</v>
      </c>
      <c r="E437" s="119" t="s">
        <v>1077</v>
      </c>
      <c r="F437" s="120">
        <v>0.99285263000000001</v>
      </c>
      <c r="G437" s="120">
        <v>3.6657922639999998</v>
      </c>
      <c r="H437" s="75">
        <f t="shared" si="25"/>
        <v>-0.72915742123460381</v>
      </c>
      <c r="I437" s="120">
        <v>4.9075645699999999</v>
      </c>
      <c r="J437" s="120">
        <v>0.17157935999999999</v>
      </c>
      <c r="K437" s="75">
        <f t="shared" si="24"/>
        <v>27.602301407348765</v>
      </c>
      <c r="L437" s="75">
        <f t="shared" si="26"/>
        <v>4.9428932569781274</v>
      </c>
    </row>
    <row r="438" spans="1:12" x14ac:dyDescent="0.2">
      <c r="A438" s="119" t="s">
        <v>2740</v>
      </c>
      <c r="B438" s="60" t="s">
        <v>602</v>
      </c>
      <c r="C438" s="60" t="s">
        <v>938</v>
      </c>
      <c r="D438" s="119" t="s">
        <v>234</v>
      </c>
      <c r="E438" s="119" t="s">
        <v>1077</v>
      </c>
      <c r="F438" s="120">
        <v>4.5242386799999998</v>
      </c>
      <c r="G438" s="120">
        <v>7.5795784270000004</v>
      </c>
      <c r="H438" s="75">
        <f t="shared" si="25"/>
        <v>-0.4031015413886686</v>
      </c>
      <c r="I438" s="120">
        <v>4.8303120100000001</v>
      </c>
      <c r="J438" s="120">
        <v>48.132745</v>
      </c>
      <c r="K438" s="75">
        <f t="shared" si="24"/>
        <v>-0.89964603078424055</v>
      </c>
      <c r="L438" s="75">
        <f t="shared" si="26"/>
        <v>1.0676518971806324</v>
      </c>
    </row>
    <row r="439" spans="1:12" x14ac:dyDescent="0.2">
      <c r="A439" s="119" t="s">
        <v>2395</v>
      </c>
      <c r="B439" s="60" t="s">
        <v>499</v>
      </c>
      <c r="C439" s="60" t="s">
        <v>933</v>
      </c>
      <c r="D439" s="119" t="s">
        <v>234</v>
      </c>
      <c r="E439" s="119" t="s">
        <v>1077</v>
      </c>
      <c r="F439" s="120">
        <v>10.407157192</v>
      </c>
      <c r="G439" s="120">
        <v>10.440944334000001</v>
      </c>
      <c r="H439" s="75">
        <f t="shared" si="25"/>
        <v>-3.2360235740340748E-3</v>
      </c>
      <c r="I439" s="120">
        <v>4.8059331966823704</v>
      </c>
      <c r="J439" s="120">
        <v>3.4991017400000004</v>
      </c>
      <c r="K439" s="75">
        <f t="shared" si="24"/>
        <v>0.37347626727834715</v>
      </c>
      <c r="L439" s="75">
        <f t="shared" si="26"/>
        <v>0.4617911604503005</v>
      </c>
    </row>
    <row r="440" spans="1:12" x14ac:dyDescent="0.2">
      <c r="A440" s="119" t="s">
        <v>2753</v>
      </c>
      <c r="B440" s="60" t="s">
        <v>352</v>
      </c>
      <c r="C440" s="60" t="s">
        <v>938</v>
      </c>
      <c r="D440" s="119" t="s">
        <v>234</v>
      </c>
      <c r="E440" s="119" t="s">
        <v>1077</v>
      </c>
      <c r="F440" s="120">
        <v>0.40511456300000004</v>
      </c>
      <c r="G440" s="120">
        <v>5.5543738200000004</v>
      </c>
      <c r="H440" s="75">
        <f t="shared" si="25"/>
        <v>-0.9270638642395157</v>
      </c>
      <c r="I440" s="120">
        <v>4.7518740900000003</v>
      </c>
      <c r="J440" s="120">
        <v>9.5067783299999995</v>
      </c>
      <c r="K440" s="75">
        <f t="shared" si="24"/>
        <v>-0.50015936786863102</v>
      </c>
      <c r="L440" s="75">
        <f t="shared" si="26"/>
        <v>11.729704444122884</v>
      </c>
    </row>
    <row r="441" spans="1:12" x14ac:dyDescent="0.2">
      <c r="A441" s="119" t="s">
        <v>2755</v>
      </c>
      <c r="B441" s="60" t="s">
        <v>610</v>
      </c>
      <c r="C441" s="60" t="s">
        <v>938</v>
      </c>
      <c r="D441" s="119" t="s">
        <v>234</v>
      </c>
      <c r="E441" s="119" t="s">
        <v>236</v>
      </c>
      <c r="F441" s="120">
        <v>3.6174964549999999</v>
      </c>
      <c r="G441" s="120">
        <v>0.79005562500000004</v>
      </c>
      <c r="H441" s="75">
        <f t="shared" ref="H441:H459" si="27">IF(ISERROR(F441/G441-1),"",IF((F441/G441-1)&gt;10000%,"",F441/G441-1))</f>
        <v>3.5787870379379934</v>
      </c>
      <c r="I441" s="120">
        <v>4.6466402000000002</v>
      </c>
      <c r="J441" s="120">
        <v>0.2182595</v>
      </c>
      <c r="K441" s="75">
        <f t="shared" si="24"/>
        <v>20.289520960141484</v>
      </c>
      <c r="L441" s="75">
        <f t="shared" ref="L441:L459" si="28">IF(ISERROR(I441/F441),"",IF(I441/F441&gt;10000%,"",I441/F441))</f>
        <v>1.2844906022167755</v>
      </c>
    </row>
    <row r="442" spans="1:12" x14ac:dyDescent="0.2">
      <c r="A442" s="119" t="s">
        <v>2219</v>
      </c>
      <c r="B442" s="60" t="s">
        <v>421</v>
      </c>
      <c r="C442" s="60" t="s">
        <v>933</v>
      </c>
      <c r="D442" s="119" t="s">
        <v>234</v>
      </c>
      <c r="E442" s="119" t="s">
        <v>1077</v>
      </c>
      <c r="F442" s="120">
        <v>4.6162300000000003E-2</v>
      </c>
      <c r="G442" s="120">
        <v>1.6593200000000002E-2</v>
      </c>
      <c r="H442" s="75">
        <f t="shared" si="27"/>
        <v>1.7820010606754573</v>
      </c>
      <c r="I442" s="120">
        <v>4.5933088399999997</v>
      </c>
      <c r="J442" s="120">
        <v>0.239535</v>
      </c>
      <c r="K442" s="75">
        <f t="shared" si="24"/>
        <v>18.175940217504749</v>
      </c>
      <c r="L442" s="75">
        <f t="shared" si="28"/>
        <v>99.503465815178174</v>
      </c>
    </row>
    <row r="443" spans="1:12" x14ac:dyDescent="0.2">
      <c r="A443" s="119" t="s">
        <v>2587</v>
      </c>
      <c r="B443" s="60" t="s">
        <v>1012</v>
      </c>
      <c r="C443" s="60" t="s">
        <v>932</v>
      </c>
      <c r="D443" s="119" t="s">
        <v>234</v>
      </c>
      <c r="E443" s="119" t="s">
        <v>1077</v>
      </c>
      <c r="F443" s="120">
        <v>1.58957514</v>
      </c>
      <c r="G443" s="120">
        <v>15.68342833</v>
      </c>
      <c r="H443" s="75">
        <f t="shared" si="27"/>
        <v>-0.89864619478896801</v>
      </c>
      <c r="I443" s="120">
        <v>4.5800284199999997</v>
      </c>
      <c r="J443" s="120">
        <v>4.2126144199999995</v>
      </c>
      <c r="K443" s="75">
        <f t="shared" si="24"/>
        <v>8.7217571647585146E-2</v>
      </c>
      <c r="L443" s="75">
        <f t="shared" si="28"/>
        <v>2.8812909215477536</v>
      </c>
    </row>
    <row r="444" spans="1:12" x14ac:dyDescent="0.2">
      <c r="A444" s="119" t="s">
        <v>1776</v>
      </c>
      <c r="B444" s="60" t="s">
        <v>365</v>
      </c>
      <c r="C444" s="60" t="s">
        <v>696</v>
      </c>
      <c r="D444" s="119" t="s">
        <v>234</v>
      </c>
      <c r="E444" s="119" t="s">
        <v>1077</v>
      </c>
      <c r="F444" s="120">
        <v>1.8005665830000002</v>
      </c>
      <c r="G444" s="120">
        <v>1.720786436</v>
      </c>
      <c r="H444" s="75">
        <f t="shared" si="27"/>
        <v>4.6362608009306916E-2</v>
      </c>
      <c r="I444" s="120">
        <v>4.52176548</v>
      </c>
      <c r="J444" s="120">
        <v>90.321496319999994</v>
      </c>
      <c r="K444" s="75">
        <f t="shared" si="24"/>
        <v>-0.94993699546362875</v>
      </c>
      <c r="L444" s="75">
        <f t="shared" si="28"/>
        <v>2.5113014551597947</v>
      </c>
    </row>
    <row r="445" spans="1:12" x14ac:dyDescent="0.2">
      <c r="A445" s="119" t="s">
        <v>514</v>
      </c>
      <c r="B445" s="60" t="s">
        <v>67</v>
      </c>
      <c r="C445" s="60" t="s">
        <v>520</v>
      </c>
      <c r="D445" s="119" t="s">
        <v>234</v>
      </c>
      <c r="E445" s="119" t="s">
        <v>1077</v>
      </c>
      <c r="F445" s="120">
        <v>1.925538669</v>
      </c>
      <c r="G445" s="120">
        <v>2.1630722749999998</v>
      </c>
      <c r="H445" s="75">
        <f t="shared" si="27"/>
        <v>-0.10981306946851777</v>
      </c>
      <c r="I445" s="120">
        <v>4.4600332400000005</v>
      </c>
      <c r="J445" s="120">
        <v>17.53024405</v>
      </c>
      <c r="K445" s="75">
        <f t="shared" si="24"/>
        <v>-0.74558065322541811</v>
      </c>
      <c r="L445" s="75">
        <f t="shared" si="28"/>
        <v>2.3162522320656653</v>
      </c>
    </row>
    <row r="446" spans="1:12" x14ac:dyDescent="0.2">
      <c r="A446" s="119" t="s">
        <v>1922</v>
      </c>
      <c r="B446" s="60" t="s">
        <v>346</v>
      </c>
      <c r="C446" s="60" t="s">
        <v>937</v>
      </c>
      <c r="D446" s="119" t="s">
        <v>235</v>
      </c>
      <c r="E446" s="119" t="s">
        <v>1077</v>
      </c>
      <c r="F446" s="120">
        <v>2.1085390400000001</v>
      </c>
      <c r="G446" s="120">
        <v>1.073142523</v>
      </c>
      <c r="H446" s="75">
        <f t="shared" si="27"/>
        <v>0.96482666077337065</v>
      </c>
      <c r="I446" s="120">
        <v>4.3656713600000003</v>
      </c>
      <c r="J446" s="120">
        <v>0.20596457000000001</v>
      </c>
      <c r="K446" s="75">
        <f t="shared" si="24"/>
        <v>20.196224962380665</v>
      </c>
      <c r="L446" s="75">
        <f t="shared" si="28"/>
        <v>2.0704721502334622</v>
      </c>
    </row>
    <row r="447" spans="1:12" x14ac:dyDescent="0.2">
      <c r="A447" s="119" t="s">
        <v>2303</v>
      </c>
      <c r="B447" s="60" t="s">
        <v>977</v>
      </c>
      <c r="C447" s="60" t="s">
        <v>937</v>
      </c>
      <c r="D447" s="119" t="s">
        <v>235</v>
      </c>
      <c r="E447" s="119" t="s">
        <v>236</v>
      </c>
      <c r="F447" s="120">
        <v>5.7423935199999994</v>
      </c>
      <c r="G447" s="120">
        <v>2.9064086469999997</v>
      </c>
      <c r="H447" s="75">
        <f t="shared" si="27"/>
        <v>0.97576948648542894</v>
      </c>
      <c r="I447" s="120">
        <v>4.3546508600000005</v>
      </c>
      <c r="J447" s="120">
        <v>1.81373089</v>
      </c>
      <c r="K447" s="75">
        <f t="shared" si="24"/>
        <v>1.4009354882851448</v>
      </c>
      <c r="L447" s="75">
        <f t="shared" si="28"/>
        <v>0.75833375835935413</v>
      </c>
    </row>
    <row r="448" spans="1:12" x14ac:dyDescent="0.2">
      <c r="A448" s="119" t="s">
        <v>2517</v>
      </c>
      <c r="B448" s="60" t="s">
        <v>150</v>
      </c>
      <c r="C448" s="60" t="s">
        <v>696</v>
      </c>
      <c r="D448" s="119" t="s">
        <v>234</v>
      </c>
      <c r="E448" s="119" t="s">
        <v>1077</v>
      </c>
      <c r="F448" s="120">
        <v>2.9403000000000003E-3</v>
      </c>
      <c r="G448" s="120">
        <v>0.92117974999999996</v>
      </c>
      <c r="H448" s="75">
        <f t="shared" si="27"/>
        <v>-0.99680811481146869</v>
      </c>
      <c r="I448" s="120">
        <v>4.3155802999999997</v>
      </c>
      <c r="J448" s="120">
        <v>1.84282009</v>
      </c>
      <c r="K448" s="75">
        <f t="shared" si="24"/>
        <v>1.3418348450933153</v>
      </c>
      <c r="L448" s="75" t="str">
        <f t="shared" si="28"/>
        <v/>
      </c>
    </row>
    <row r="449" spans="1:12" x14ac:dyDescent="0.2">
      <c r="A449" s="119" t="s">
        <v>1835</v>
      </c>
      <c r="B449" s="60" t="s">
        <v>1836</v>
      </c>
      <c r="C449" s="60" t="s">
        <v>696</v>
      </c>
      <c r="D449" s="119" t="s">
        <v>234</v>
      </c>
      <c r="E449" s="119" t="s">
        <v>1077</v>
      </c>
      <c r="F449" s="120">
        <v>6.4967469999999999E-2</v>
      </c>
      <c r="G449" s="120">
        <v>2.0721804599999998</v>
      </c>
      <c r="H449" s="75">
        <f t="shared" si="27"/>
        <v>-0.96864777404570257</v>
      </c>
      <c r="I449" s="120">
        <v>4.3066180199999993</v>
      </c>
      <c r="J449" s="120">
        <v>5.9315119900000006</v>
      </c>
      <c r="K449" s="75">
        <f t="shared" si="24"/>
        <v>-0.27394262588348928</v>
      </c>
      <c r="L449" s="75">
        <f t="shared" si="28"/>
        <v>66.288836859431328</v>
      </c>
    </row>
    <row r="450" spans="1:12" x14ac:dyDescent="0.2">
      <c r="A450" s="119" t="s">
        <v>1707</v>
      </c>
      <c r="B450" s="60" t="s">
        <v>889</v>
      </c>
      <c r="C450" s="60" t="s">
        <v>169</v>
      </c>
      <c r="D450" s="119" t="s">
        <v>871</v>
      </c>
      <c r="E450" s="119" t="s">
        <v>236</v>
      </c>
      <c r="F450" s="120">
        <v>1.73872429</v>
      </c>
      <c r="G450" s="120">
        <v>0.42247704999999997</v>
      </c>
      <c r="H450" s="75">
        <f t="shared" si="27"/>
        <v>3.1155473178957296</v>
      </c>
      <c r="I450" s="120">
        <v>4.2253422199999999</v>
      </c>
      <c r="J450" s="120">
        <v>1.4216834199999999</v>
      </c>
      <c r="K450" s="75">
        <f t="shared" si="24"/>
        <v>1.9720697031129477</v>
      </c>
      <c r="L450" s="75">
        <f t="shared" si="28"/>
        <v>2.4301392948274736</v>
      </c>
    </row>
    <row r="451" spans="1:12" x14ac:dyDescent="0.2">
      <c r="A451" s="119" t="s">
        <v>2325</v>
      </c>
      <c r="B451" s="60" t="s">
        <v>448</v>
      </c>
      <c r="C451" s="60" t="s">
        <v>937</v>
      </c>
      <c r="D451" s="119" t="s">
        <v>235</v>
      </c>
      <c r="E451" s="119" t="s">
        <v>236</v>
      </c>
      <c r="F451" s="120">
        <v>0.79043018999999992</v>
      </c>
      <c r="G451" s="120">
        <v>1.4736729129999999</v>
      </c>
      <c r="H451" s="75">
        <f t="shared" si="27"/>
        <v>-0.46363254489702355</v>
      </c>
      <c r="I451" s="120">
        <v>4.1448979100000001</v>
      </c>
      <c r="J451" s="120">
        <v>6.7223666799999995</v>
      </c>
      <c r="K451" s="75">
        <f t="shared" si="24"/>
        <v>-0.38341686681096065</v>
      </c>
      <c r="L451" s="75">
        <f t="shared" si="28"/>
        <v>5.2438507061578719</v>
      </c>
    </row>
    <row r="452" spans="1:12" x14ac:dyDescent="0.2">
      <c r="A452" s="119" t="s">
        <v>2218</v>
      </c>
      <c r="B452" s="60" t="s">
        <v>411</v>
      </c>
      <c r="C452" s="60" t="s">
        <v>933</v>
      </c>
      <c r="D452" s="119" t="s">
        <v>234</v>
      </c>
      <c r="E452" s="119" t="s">
        <v>1077</v>
      </c>
      <c r="F452" s="120">
        <v>0.64255383099999996</v>
      </c>
      <c r="G452" s="120">
        <v>1.1428457790000002</v>
      </c>
      <c r="H452" s="75">
        <f t="shared" si="27"/>
        <v>-0.43775980730992414</v>
      </c>
      <c r="I452" s="120">
        <v>4.1447675200000003</v>
      </c>
      <c r="J452" s="120">
        <v>2.3223963300000001</v>
      </c>
      <c r="K452" s="75">
        <f t="shared" si="24"/>
        <v>0.78469431184469718</v>
      </c>
      <c r="L452" s="75">
        <f t="shared" si="28"/>
        <v>6.4504595880309994</v>
      </c>
    </row>
    <row r="453" spans="1:12" x14ac:dyDescent="0.2">
      <c r="A453" s="119" t="s">
        <v>1801</v>
      </c>
      <c r="B453" s="60" t="s">
        <v>1074</v>
      </c>
      <c r="C453" s="60" t="s">
        <v>696</v>
      </c>
      <c r="D453" s="119" t="s">
        <v>234</v>
      </c>
      <c r="E453" s="119" t="s">
        <v>1077</v>
      </c>
      <c r="F453" s="120">
        <v>3.08453103</v>
      </c>
      <c r="G453" s="120">
        <v>2.7028372699999998</v>
      </c>
      <c r="H453" s="75">
        <f t="shared" si="27"/>
        <v>0.14121965988725615</v>
      </c>
      <c r="I453" s="120">
        <v>4.1369554700000002</v>
      </c>
      <c r="J453" s="120">
        <v>3.7824208100000001</v>
      </c>
      <c r="K453" s="75">
        <f t="shared" si="24"/>
        <v>9.3732209558142765E-2</v>
      </c>
      <c r="L453" s="75">
        <f t="shared" si="28"/>
        <v>1.3411943111494651</v>
      </c>
    </row>
    <row r="454" spans="1:12" x14ac:dyDescent="0.2">
      <c r="A454" s="119" t="s">
        <v>2322</v>
      </c>
      <c r="B454" s="60" t="s">
        <v>445</v>
      </c>
      <c r="C454" s="60" t="s">
        <v>937</v>
      </c>
      <c r="D454" s="119" t="s">
        <v>235</v>
      </c>
      <c r="E454" s="119" t="s">
        <v>236</v>
      </c>
      <c r="F454" s="120">
        <v>5.0246675860000005</v>
      </c>
      <c r="G454" s="120">
        <v>1.109945247</v>
      </c>
      <c r="H454" s="75">
        <f t="shared" si="27"/>
        <v>3.5269508559821787</v>
      </c>
      <c r="I454" s="120">
        <v>4.13160975</v>
      </c>
      <c r="J454" s="120">
        <v>1.91159138</v>
      </c>
      <c r="K454" s="75">
        <f t="shared" si="24"/>
        <v>1.1613456689682291</v>
      </c>
      <c r="L454" s="75">
        <f t="shared" si="28"/>
        <v>0.82226529004858229</v>
      </c>
    </row>
    <row r="455" spans="1:12" x14ac:dyDescent="0.2">
      <c r="A455" s="119" t="s">
        <v>1784</v>
      </c>
      <c r="B455" s="60" t="s">
        <v>363</v>
      </c>
      <c r="C455" s="60" t="s">
        <v>696</v>
      </c>
      <c r="D455" s="119" t="s">
        <v>234</v>
      </c>
      <c r="E455" s="119" t="s">
        <v>1077</v>
      </c>
      <c r="F455" s="120">
        <v>10.223563929999999</v>
      </c>
      <c r="G455" s="120">
        <v>7.1831519930000001</v>
      </c>
      <c r="H455" s="75">
        <f t="shared" si="27"/>
        <v>0.42326988764304141</v>
      </c>
      <c r="I455" s="120">
        <v>4.1201554500000004</v>
      </c>
      <c r="J455" s="120">
        <v>36.957515919999999</v>
      </c>
      <c r="K455" s="75">
        <f t="shared" ref="K455:K518" si="29">IF(ISERROR(I455/J455-1),"",IF((I455/J455-1)&gt;10000%,"",I455/J455-1))</f>
        <v>-0.88851643982461681</v>
      </c>
      <c r="L455" s="75">
        <f t="shared" si="28"/>
        <v>0.40300578919547098</v>
      </c>
    </row>
    <row r="456" spans="1:12" x14ac:dyDescent="0.2">
      <c r="A456" s="119" t="s">
        <v>1933</v>
      </c>
      <c r="B456" s="60" t="s">
        <v>1820</v>
      </c>
      <c r="C456" s="60" t="s">
        <v>937</v>
      </c>
      <c r="D456" s="119" t="s">
        <v>871</v>
      </c>
      <c r="E456" s="119" t="s">
        <v>236</v>
      </c>
      <c r="F456" s="120">
        <v>7.7076370700000005</v>
      </c>
      <c r="G456" s="120">
        <v>1.9275810200000001</v>
      </c>
      <c r="H456" s="75">
        <f t="shared" si="27"/>
        <v>2.9986060196836761</v>
      </c>
      <c r="I456" s="120">
        <v>4.0539859335985096</v>
      </c>
      <c r="J456" s="120">
        <v>2.2567327400000003</v>
      </c>
      <c r="K456" s="75">
        <f t="shared" si="29"/>
        <v>0.79639611804387123</v>
      </c>
      <c r="L456" s="75">
        <f t="shared" si="28"/>
        <v>0.52597000828926022</v>
      </c>
    </row>
    <row r="457" spans="1:12" x14ac:dyDescent="0.2">
      <c r="A457" s="119" t="s">
        <v>1882</v>
      </c>
      <c r="B457" s="60" t="s">
        <v>201</v>
      </c>
      <c r="C457" s="60" t="s">
        <v>937</v>
      </c>
      <c r="D457" s="119" t="s">
        <v>235</v>
      </c>
      <c r="E457" s="119" t="s">
        <v>1077</v>
      </c>
      <c r="F457" s="120">
        <v>2.913185559</v>
      </c>
      <c r="G457" s="120">
        <v>3.8703873639999999</v>
      </c>
      <c r="H457" s="75">
        <f t="shared" si="27"/>
        <v>-0.24731421301736145</v>
      </c>
      <c r="I457" s="120">
        <v>4.0198826199999997</v>
      </c>
      <c r="J457" s="120">
        <v>7.9591040388025993</v>
      </c>
      <c r="K457" s="75">
        <f t="shared" si="29"/>
        <v>-0.4949327712765057</v>
      </c>
      <c r="L457" s="75">
        <f t="shared" si="28"/>
        <v>1.379892402521689</v>
      </c>
    </row>
    <row r="458" spans="1:12" x14ac:dyDescent="0.2">
      <c r="A458" s="119" t="s">
        <v>1881</v>
      </c>
      <c r="B458" s="60" t="s">
        <v>981</v>
      </c>
      <c r="C458" s="60" t="s">
        <v>937</v>
      </c>
      <c r="D458" s="119" t="s">
        <v>235</v>
      </c>
      <c r="E458" s="119" t="s">
        <v>236</v>
      </c>
      <c r="F458" s="120">
        <v>5.9216276849999998</v>
      </c>
      <c r="G458" s="120">
        <v>4.3776396220000002</v>
      </c>
      <c r="H458" s="75">
        <f t="shared" si="27"/>
        <v>0.35269875922189353</v>
      </c>
      <c r="I458" s="120">
        <v>4.0085569787955198</v>
      </c>
      <c r="J458" s="120">
        <v>3.1238163218010904</v>
      </c>
      <c r="K458" s="75">
        <f t="shared" si="29"/>
        <v>0.28322428909146513</v>
      </c>
      <c r="L458" s="75">
        <f t="shared" si="28"/>
        <v>0.67693499018007242</v>
      </c>
    </row>
    <row r="459" spans="1:12" x14ac:dyDescent="0.2">
      <c r="A459" s="119" t="s">
        <v>1950</v>
      </c>
      <c r="B459" s="60" t="s">
        <v>40</v>
      </c>
      <c r="C459" s="60" t="s">
        <v>937</v>
      </c>
      <c r="D459" s="119" t="s">
        <v>235</v>
      </c>
      <c r="E459" s="119" t="s">
        <v>236</v>
      </c>
      <c r="F459" s="120">
        <v>5.0717568699999998</v>
      </c>
      <c r="G459" s="120">
        <v>0.89171855099999997</v>
      </c>
      <c r="H459" s="75">
        <f t="shared" si="27"/>
        <v>4.6876206784218848</v>
      </c>
      <c r="I459" s="120">
        <v>3.9978868100000002</v>
      </c>
      <c r="J459" s="120">
        <v>1.9655591522816001</v>
      </c>
      <c r="K459" s="75">
        <f t="shared" si="29"/>
        <v>1.033969217033889</v>
      </c>
      <c r="L459" s="75">
        <f t="shared" si="28"/>
        <v>0.7882646807554875</v>
      </c>
    </row>
    <row r="460" spans="1:12" x14ac:dyDescent="0.2">
      <c r="A460" s="119" t="s">
        <v>2887</v>
      </c>
      <c r="B460" s="60" t="s">
        <v>2888</v>
      </c>
      <c r="C460" s="60" t="s">
        <v>1027</v>
      </c>
      <c r="D460" s="119" t="s">
        <v>235</v>
      </c>
      <c r="E460" s="119" t="s">
        <v>236</v>
      </c>
      <c r="F460" s="120">
        <v>5.26918E-3</v>
      </c>
      <c r="G460" s="120"/>
      <c r="H460" s="75"/>
      <c r="I460" s="120">
        <v>3.9654549682219802</v>
      </c>
      <c r="J460" s="120"/>
      <c r="K460" s="75" t="str">
        <f t="shared" si="29"/>
        <v/>
      </c>
      <c r="L460" s="75"/>
    </row>
    <row r="461" spans="1:12" x14ac:dyDescent="0.2">
      <c r="A461" s="119" t="s">
        <v>2022</v>
      </c>
      <c r="B461" s="60" t="s">
        <v>34</v>
      </c>
      <c r="C461" s="60" t="s">
        <v>2003</v>
      </c>
      <c r="D461" s="119" t="s">
        <v>235</v>
      </c>
      <c r="E461" s="119" t="s">
        <v>236</v>
      </c>
      <c r="F461" s="120">
        <v>1.0478791600000001</v>
      </c>
      <c r="G461" s="120">
        <v>1.010449983</v>
      </c>
      <c r="H461" s="75">
        <f t="shared" ref="H461:H479" si="30">IF(ISERROR(F461/G461-1),"",IF((F461/G461-1)&gt;10000%,"",F461/G461-1))</f>
        <v>3.7042087812079405E-2</v>
      </c>
      <c r="I461" s="120">
        <v>3.9258503500000002</v>
      </c>
      <c r="J461" s="120">
        <v>10.83231503</v>
      </c>
      <c r="K461" s="75">
        <f t="shared" si="29"/>
        <v>-0.63757974734602962</v>
      </c>
      <c r="L461" s="75">
        <f t="shared" ref="L461:L479" si="31">IF(ISERROR(I461/F461),"",IF(I461/F461&gt;10000%,"",I461/F461))</f>
        <v>3.746472398592219</v>
      </c>
    </row>
    <row r="462" spans="1:12" x14ac:dyDescent="0.2">
      <c r="A462" s="119" t="s">
        <v>1833</v>
      </c>
      <c r="B462" s="60" t="s">
        <v>1834</v>
      </c>
      <c r="C462" s="60" t="s">
        <v>169</v>
      </c>
      <c r="D462" s="119" t="s">
        <v>871</v>
      </c>
      <c r="E462" s="119" t="s">
        <v>236</v>
      </c>
      <c r="F462" s="120">
        <v>0.63544940999999999</v>
      </c>
      <c r="G462" s="120">
        <v>0.31482898999999998</v>
      </c>
      <c r="H462" s="75">
        <f t="shared" si="30"/>
        <v>1.0183954787645191</v>
      </c>
      <c r="I462" s="120">
        <v>3.86089554</v>
      </c>
      <c r="J462" s="120">
        <v>3.5476297400000001</v>
      </c>
      <c r="K462" s="75">
        <f t="shared" si="29"/>
        <v>8.8302845268176222E-2</v>
      </c>
      <c r="L462" s="75">
        <f t="shared" si="31"/>
        <v>6.0758503812286175</v>
      </c>
    </row>
    <row r="463" spans="1:12" x14ac:dyDescent="0.2">
      <c r="A463" s="119" t="s">
        <v>1731</v>
      </c>
      <c r="B463" s="60" t="s">
        <v>1478</v>
      </c>
      <c r="C463" s="60" t="s">
        <v>169</v>
      </c>
      <c r="D463" s="119" t="s">
        <v>235</v>
      </c>
      <c r="E463" s="119" t="s">
        <v>236</v>
      </c>
      <c r="F463" s="120">
        <v>2.95654766</v>
      </c>
      <c r="G463" s="120">
        <v>0.14623229999999998</v>
      </c>
      <c r="H463" s="75">
        <f t="shared" si="30"/>
        <v>19.218157411187544</v>
      </c>
      <c r="I463" s="120">
        <v>3.6372727400000002</v>
      </c>
      <c r="J463" s="120">
        <v>9.7923759999999999E-2</v>
      </c>
      <c r="K463" s="75">
        <f t="shared" si="29"/>
        <v>36.143924416301012</v>
      </c>
      <c r="L463" s="75">
        <f t="shared" si="31"/>
        <v>1.2302432290234078</v>
      </c>
    </row>
    <row r="464" spans="1:12" x14ac:dyDescent="0.2">
      <c r="A464" s="119" t="s">
        <v>1839</v>
      </c>
      <c r="B464" s="60" t="s">
        <v>1840</v>
      </c>
      <c r="C464" s="60" t="s">
        <v>169</v>
      </c>
      <c r="D464" s="119" t="s">
        <v>871</v>
      </c>
      <c r="E464" s="119" t="s">
        <v>236</v>
      </c>
      <c r="F464" s="120">
        <v>1.7653750400000001</v>
      </c>
      <c r="G464" s="120">
        <v>4.2649679300000001</v>
      </c>
      <c r="H464" s="75">
        <f t="shared" si="30"/>
        <v>-0.586075424487424</v>
      </c>
      <c r="I464" s="120">
        <v>3.6287039863144801</v>
      </c>
      <c r="J464" s="120">
        <v>1.10117899</v>
      </c>
      <c r="K464" s="75">
        <f t="shared" si="29"/>
        <v>2.2952898840854932</v>
      </c>
      <c r="L464" s="75">
        <f t="shared" si="31"/>
        <v>2.0554861738129477</v>
      </c>
    </row>
    <row r="465" spans="1:12" x14ac:dyDescent="0.2">
      <c r="A465" s="119" t="s">
        <v>2426</v>
      </c>
      <c r="B465" s="60" t="s">
        <v>1003</v>
      </c>
      <c r="C465" s="60" t="s">
        <v>696</v>
      </c>
      <c r="D465" s="119" t="s">
        <v>234</v>
      </c>
      <c r="E465" s="119" t="s">
        <v>1077</v>
      </c>
      <c r="F465" s="120">
        <v>4.1116126949999998</v>
      </c>
      <c r="G465" s="120">
        <v>7.5061577300000009</v>
      </c>
      <c r="H465" s="75">
        <f t="shared" si="30"/>
        <v>-0.45223470610442407</v>
      </c>
      <c r="I465" s="120">
        <v>3.5423563599999999</v>
      </c>
      <c r="J465" s="120">
        <v>7.9564786200000004</v>
      </c>
      <c r="K465" s="75">
        <f t="shared" si="29"/>
        <v>-0.55478339989556846</v>
      </c>
      <c r="L465" s="75">
        <f t="shared" si="31"/>
        <v>0.86154913479758088</v>
      </c>
    </row>
    <row r="466" spans="1:12" x14ac:dyDescent="0.2">
      <c r="A466" s="119" t="s">
        <v>1925</v>
      </c>
      <c r="B466" s="60" t="s">
        <v>982</v>
      </c>
      <c r="C466" s="60" t="s">
        <v>937</v>
      </c>
      <c r="D466" s="119" t="s">
        <v>235</v>
      </c>
      <c r="E466" s="119" t="s">
        <v>236</v>
      </c>
      <c r="F466" s="120">
        <v>5.24897597</v>
      </c>
      <c r="G466" s="120">
        <v>0.9602621899999999</v>
      </c>
      <c r="H466" s="75">
        <f t="shared" si="30"/>
        <v>4.4661904057682422</v>
      </c>
      <c r="I466" s="120">
        <v>3.5328560699999998</v>
      </c>
      <c r="J466" s="120">
        <v>0.50804764000000002</v>
      </c>
      <c r="K466" s="75">
        <f t="shared" si="29"/>
        <v>5.9537889596337852</v>
      </c>
      <c r="L466" s="75">
        <f t="shared" si="31"/>
        <v>0.6730562475788967</v>
      </c>
    </row>
    <row r="467" spans="1:12" x14ac:dyDescent="0.2">
      <c r="A467" s="119" t="s">
        <v>2577</v>
      </c>
      <c r="B467" s="60" t="s">
        <v>222</v>
      </c>
      <c r="C467" s="60" t="s">
        <v>932</v>
      </c>
      <c r="D467" s="119" t="s">
        <v>234</v>
      </c>
      <c r="E467" s="119" t="s">
        <v>1077</v>
      </c>
      <c r="F467" s="120">
        <v>0.11567819999999999</v>
      </c>
      <c r="G467" s="120">
        <v>0.61290107999999999</v>
      </c>
      <c r="H467" s="75">
        <f t="shared" si="30"/>
        <v>-0.81126122342613594</v>
      </c>
      <c r="I467" s="120">
        <v>3.4573987900000001</v>
      </c>
      <c r="J467" s="120">
        <v>15.260568579999999</v>
      </c>
      <c r="K467" s="75">
        <f t="shared" si="29"/>
        <v>-0.77344233461057588</v>
      </c>
      <c r="L467" s="75">
        <f t="shared" si="31"/>
        <v>29.888075627041225</v>
      </c>
    </row>
    <row r="468" spans="1:12" x14ac:dyDescent="0.2">
      <c r="A468" s="119" t="s">
        <v>2313</v>
      </c>
      <c r="B468" s="60" t="s">
        <v>436</v>
      </c>
      <c r="C468" s="60" t="s">
        <v>937</v>
      </c>
      <c r="D468" s="119" t="s">
        <v>235</v>
      </c>
      <c r="E468" s="119" t="s">
        <v>236</v>
      </c>
      <c r="F468" s="120">
        <v>1.081549351</v>
      </c>
      <c r="G468" s="120">
        <v>2.6125510269999999</v>
      </c>
      <c r="H468" s="75">
        <f t="shared" si="30"/>
        <v>-0.58601790364188733</v>
      </c>
      <c r="I468" s="120">
        <v>3.4314645499999998</v>
      </c>
      <c r="J468" s="120">
        <v>3.63393035</v>
      </c>
      <c r="K468" s="75">
        <f t="shared" si="29"/>
        <v>-5.5715377153555012E-2</v>
      </c>
      <c r="L468" s="75">
        <f t="shared" si="31"/>
        <v>3.1727304415903621</v>
      </c>
    </row>
    <row r="469" spans="1:12" x14ac:dyDescent="0.2">
      <c r="A469" s="119" t="s">
        <v>2434</v>
      </c>
      <c r="B469" s="60" t="s">
        <v>113</v>
      </c>
      <c r="C469" s="60" t="s">
        <v>696</v>
      </c>
      <c r="D469" s="119" t="s">
        <v>234</v>
      </c>
      <c r="E469" s="119" t="s">
        <v>1077</v>
      </c>
      <c r="F469" s="120">
        <v>11.33020292</v>
      </c>
      <c r="G469" s="120">
        <v>2.9651156179999996</v>
      </c>
      <c r="H469" s="75">
        <f t="shared" si="30"/>
        <v>2.8211673269059019</v>
      </c>
      <c r="I469" s="120">
        <v>3.3979187137295153</v>
      </c>
      <c r="J469" s="120">
        <v>1.3898206299999998</v>
      </c>
      <c r="K469" s="75">
        <f t="shared" si="29"/>
        <v>1.4448613298606134</v>
      </c>
      <c r="L469" s="75">
        <f t="shared" si="31"/>
        <v>0.29989919313197222</v>
      </c>
    </row>
    <row r="470" spans="1:12" x14ac:dyDescent="0.2">
      <c r="A470" s="119" t="s">
        <v>2936</v>
      </c>
      <c r="B470" s="60" t="s">
        <v>2527</v>
      </c>
      <c r="C470" s="60" t="s">
        <v>2042</v>
      </c>
      <c r="D470" s="119" t="s">
        <v>871</v>
      </c>
      <c r="E470" s="119" t="s">
        <v>1077</v>
      </c>
      <c r="F470" s="120">
        <v>4.6775539500000001</v>
      </c>
      <c r="G470" s="120">
        <v>0.15074064000000001</v>
      </c>
      <c r="H470" s="75">
        <f t="shared" si="30"/>
        <v>30.030476917173761</v>
      </c>
      <c r="I470" s="120">
        <v>3.3955899199999999</v>
      </c>
      <c r="J470" s="120">
        <v>34.706253619999998</v>
      </c>
      <c r="K470" s="75">
        <f t="shared" si="29"/>
        <v>-0.90216201503111126</v>
      </c>
      <c r="L470" s="75">
        <f t="shared" si="31"/>
        <v>0.72593281794216391</v>
      </c>
    </row>
    <row r="471" spans="1:12" x14ac:dyDescent="0.2">
      <c r="A471" s="119" t="s">
        <v>2418</v>
      </c>
      <c r="B471" s="60" t="s">
        <v>428</v>
      </c>
      <c r="C471" s="60" t="s">
        <v>939</v>
      </c>
      <c r="D471" s="119" t="s">
        <v>235</v>
      </c>
      <c r="E471" s="119" t="s">
        <v>1077</v>
      </c>
      <c r="F471" s="120">
        <v>4.1527153700000001</v>
      </c>
      <c r="G471" s="120">
        <v>1.16089547</v>
      </c>
      <c r="H471" s="75">
        <f t="shared" si="30"/>
        <v>2.5771656254287909</v>
      </c>
      <c r="I471" s="120">
        <v>3.3133799700000002</v>
      </c>
      <c r="J471" s="120">
        <v>0.46821613000000001</v>
      </c>
      <c r="K471" s="75">
        <f t="shared" si="29"/>
        <v>6.0766036402889414</v>
      </c>
      <c r="L471" s="75">
        <f t="shared" si="31"/>
        <v>0.7978827525566724</v>
      </c>
    </row>
    <row r="472" spans="1:12" x14ac:dyDescent="0.2">
      <c r="A472" s="119" t="s">
        <v>1995</v>
      </c>
      <c r="B472" s="60" t="s">
        <v>1996</v>
      </c>
      <c r="C472" s="60" t="s">
        <v>2003</v>
      </c>
      <c r="D472" s="119" t="s">
        <v>235</v>
      </c>
      <c r="E472" s="119" t="s">
        <v>236</v>
      </c>
      <c r="F472" s="120">
        <v>0.41517796000000001</v>
      </c>
      <c r="G472" s="120">
        <v>2.0398867699999998</v>
      </c>
      <c r="H472" s="75">
        <f t="shared" si="30"/>
        <v>-0.79647009524945345</v>
      </c>
      <c r="I472" s="120">
        <v>3.30353173</v>
      </c>
      <c r="J472" s="120">
        <v>0</v>
      </c>
      <c r="K472" s="75" t="str">
        <f t="shared" si="29"/>
        <v/>
      </c>
      <c r="L472" s="75">
        <f t="shared" si="31"/>
        <v>7.9569053472877025</v>
      </c>
    </row>
    <row r="473" spans="1:12" x14ac:dyDescent="0.2">
      <c r="A473" s="119" t="s">
        <v>1936</v>
      </c>
      <c r="B473" s="60" t="s">
        <v>7</v>
      </c>
      <c r="C473" s="60" t="s">
        <v>937</v>
      </c>
      <c r="D473" s="119" t="s">
        <v>871</v>
      </c>
      <c r="E473" s="119" t="s">
        <v>1077</v>
      </c>
      <c r="F473" s="120">
        <v>6.9469171009999995</v>
      </c>
      <c r="G473" s="120">
        <v>4.4343511040000001</v>
      </c>
      <c r="H473" s="75">
        <f t="shared" si="30"/>
        <v>0.56661413092290847</v>
      </c>
      <c r="I473" s="120">
        <v>3.3032015414891602</v>
      </c>
      <c r="J473" s="120">
        <v>3.1574548999999998</v>
      </c>
      <c r="K473" s="75">
        <f t="shared" si="29"/>
        <v>4.6159532314827389E-2</v>
      </c>
      <c r="L473" s="75">
        <f t="shared" si="31"/>
        <v>0.47549171718396765</v>
      </c>
    </row>
    <row r="474" spans="1:12" x14ac:dyDescent="0.2">
      <c r="A474" s="119" t="s">
        <v>2242</v>
      </c>
      <c r="B474" s="60" t="s">
        <v>563</v>
      </c>
      <c r="C474" s="60" t="s">
        <v>933</v>
      </c>
      <c r="D474" s="119" t="s">
        <v>234</v>
      </c>
      <c r="E474" s="119" t="s">
        <v>1077</v>
      </c>
      <c r="F474" s="120">
        <v>10.62741636</v>
      </c>
      <c r="G474" s="120">
        <v>11.584666849</v>
      </c>
      <c r="H474" s="75">
        <f t="shared" si="30"/>
        <v>-8.2630817223943831E-2</v>
      </c>
      <c r="I474" s="120">
        <v>3.2904356299999997</v>
      </c>
      <c r="J474" s="120">
        <v>0.50489905999999996</v>
      </c>
      <c r="K474" s="75">
        <f t="shared" si="29"/>
        <v>5.5170167478624341</v>
      </c>
      <c r="L474" s="75">
        <f t="shared" si="31"/>
        <v>0.30961764539354131</v>
      </c>
    </row>
    <row r="475" spans="1:12" x14ac:dyDescent="0.2">
      <c r="A475" s="119" t="s">
        <v>2400</v>
      </c>
      <c r="B475" s="60" t="s">
        <v>1651</v>
      </c>
      <c r="C475" s="60" t="s">
        <v>1406</v>
      </c>
      <c r="D475" s="119" t="s">
        <v>235</v>
      </c>
      <c r="E475" s="119" t="s">
        <v>236</v>
      </c>
      <c r="F475" s="120">
        <v>0.29867018000000001</v>
      </c>
      <c r="G475" s="120">
        <v>1.74736348</v>
      </c>
      <c r="H475" s="75">
        <f t="shared" si="30"/>
        <v>-0.8290738112484759</v>
      </c>
      <c r="I475" s="120">
        <v>3.2902987700000002</v>
      </c>
      <c r="J475" s="120">
        <v>2.2346857</v>
      </c>
      <c r="K475" s="75">
        <f t="shared" si="29"/>
        <v>0.47237652704360178</v>
      </c>
      <c r="L475" s="75">
        <f t="shared" si="31"/>
        <v>11.016495754614672</v>
      </c>
    </row>
    <row r="476" spans="1:12" x14ac:dyDescent="0.2">
      <c r="A476" s="119" t="s">
        <v>1894</v>
      </c>
      <c r="B476" s="60" t="s">
        <v>891</v>
      </c>
      <c r="C476" s="60" t="s">
        <v>937</v>
      </c>
      <c r="D476" s="119" t="s">
        <v>235</v>
      </c>
      <c r="E476" s="119" t="s">
        <v>1077</v>
      </c>
      <c r="F476" s="120">
        <v>2.58447373</v>
      </c>
      <c r="G476" s="120">
        <v>2.5810064100000001</v>
      </c>
      <c r="H476" s="75">
        <f t="shared" si="30"/>
        <v>1.3433984458799397E-3</v>
      </c>
      <c r="I476" s="120">
        <v>3.25402266</v>
      </c>
      <c r="J476" s="120">
        <v>0.94718933999999999</v>
      </c>
      <c r="K476" s="75">
        <f t="shared" si="29"/>
        <v>2.4354510999880974</v>
      </c>
      <c r="L476" s="75">
        <f t="shared" si="31"/>
        <v>1.2590658679281681</v>
      </c>
    </row>
    <row r="477" spans="1:12" x14ac:dyDescent="0.2">
      <c r="A477" s="119" t="s">
        <v>2774</v>
      </c>
      <c r="B477" s="60" t="s">
        <v>597</v>
      </c>
      <c r="C477" s="60" t="s">
        <v>938</v>
      </c>
      <c r="D477" s="119" t="s">
        <v>234</v>
      </c>
      <c r="E477" s="119" t="s">
        <v>1077</v>
      </c>
      <c r="F477" s="120">
        <v>2.3986905759999999</v>
      </c>
      <c r="G477" s="120">
        <v>3.5523932650000001</v>
      </c>
      <c r="H477" s="75">
        <f t="shared" si="30"/>
        <v>-0.32476772782081043</v>
      </c>
      <c r="I477" s="120">
        <v>3.2091204900000001</v>
      </c>
      <c r="J477" s="120">
        <v>1.08063335</v>
      </c>
      <c r="K477" s="75">
        <f t="shared" si="29"/>
        <v>1.9696663442785658</v>
      </c>
      <c r="L477" s="75">
        <f t="shared" si="31"/>
        <v>1.3378634668884446</v>
      </c>
    </row>
    <row r="478" spans="1:12" x14ac:dyDescent="0.2">
      <c r="A478" s="119" t="s">
        <v>2056</v>
      </c>
      <c r="B478" s="60" t="s">
        <v>289</v>
      </c>
      <c r="C478" s="60" t="s">
        <v>301</v>
      </c>
      <c r="D478" s="119" t="s">
        <v>235</v>
      </c>
      <c r="E478" s="119" t="s">
        <v>236</v>
      </c>
      <c r="F478" s="120">
        <v>10.444446693</v>
      </c>
      <c r="G478" s="120">
        <v>19.820377347000001</v>
      </c>
      <c r="H478" s="75">
        <f t="shared" si="30"/>
        <v>-0.47304501270855648</v>
      </c>
      <c r="I478" s="120">
        <v>3.2014790499999997</v>
      </c>
      <c r="J478" s="120">
        <v>6.4846588700000005</v>
      </c>
      <c r="K478" s="75">
        <f t="shared" si="29"/>
        <v>-0.50629954263114541</v>
      </c>
      <c r="L478" s="75">
        <f t="shared" si="31"/>
        <v>0.30652452390280011</v>
      </c>
    </row>
    <row r="479" spans="1:12" x14ac:dyDescent="0.2">
      <c r="A479" s="119" t="s">
        <v>1876</v>
      </c>
      <c r="B479" s="60" t="s">
        <v>535</v>
      </c>
      <c r="C479" s="60" t="s">
        <v>937</v>
      </c>
      <c r="D479" s="119" t="s">
        <v>235</v>
      </c>
      <c r="E479" s="119" t="s">
        <v>236</v>
      </c>
      <c r="F479" s="120">
        <v>4.8794932099999997</v>
      </c>
      <c r="G479" s="120">
        <v>4.1244432199999999</v>
      </c>
      <c r="H479" s="75">
        <f t="shared" si="30"/>
        <v>0.1830671316648651</v>
      </c>
      <c r="I479" s="120">
        <v>3.1596951099999999</v>
      </c>
      <c r="J479" s="120">
        <v>28.09386078</v>
      </c>
      <c r="K479" s="75">
        <f t="shared" si="29"/>
        <v>-0.88753076215678461</v>
      </c>
      <c r="L479" s="75">
        <f t="shared" si="31"/>
        <v>0.64754575403948567</v>
      </c>
    </row>
    <row r="480" spans="1:12" x14ac:dyDescent="0.2">
      <c r="A480" s="119" t="s">
        <v>2885</v>
      </c>
      <c r="B480" s="60" t="s">
        <v>2886</v>
      </c>
      <c r="C480" s="60" t="s">
        <v>1027</v>
      </c>
      <c r="D480" s="119" t="s">
        <v>235</v>
      </c>
      <c r="E480" s="119" t="s">
        <v>236</v>
      </c>
      <c r="F480" s="120">
        <v>9.8182500000000006E-3</v>
      </c>
      <c r="G480" s="120"/>
      <c r="H480" s="75"/>
      <c r="I480" s="120">
        <v>3.1414800000000001</v>
      </c>
      <c r="J480" s="120"/>
      <c r="K480" s="75" t="str">
        <f t="shared" si="29"/>
        <v/>
      </c>
      <c r="L480" s="75"/>
    </row>
    <row r="481" spans="1:12" x14ac:dyDescent="0.2">
      <c r="A481" s="119" t="s">
        <v>2639</v>
      </c>
      <c r="B481" s="119" t="s">
        <v>2633</v>
      </c>
      <c r="C481" s="60" t="s">
        <v>2003</v>
      </c>
      <c r="D481" s="119" t="s">
        <v>235</v>
      </c>
      <c r="E481" s="119" t="s">
        <v>1077</v>
      </c>
      <c r="F481" s="120">
        <v>1.72947739</v>
      </c>
      <c r="G481" s="120">
        <v>0.88306227000000004</v>
      </c>
      <c r="H481" s="75">
        <f t="shared" ref="H481:H493" si="32">IF(ISERROR(F481/G481-1),"",IF((F481/G481-1)&gt;10000%,"",F481/G481-1))</f>
        <v>0.9584999254922304</v>
      </c>
      <c r="I481" s="120">
        <v>3.1256058799999997</v>
      </c>
      <c r="J481" s="120">
        <v>5.8472899099999998</v>
      </c>
      <c r="K481" s="75">
        <f t="shared" si="29"/>
        <v>-0.46546076419870897</v>
      </c>
      <c r="L481" s="75">
        <f t="shared" ref="L481:L493" si="33">IF(ISERROR(I481/F481),"",IF(I481/F481&gt;10000%,"",I481/F481))</f>
        <v>1.8072545487281564</v>
      </c>
    </row>
    <row r="482" spans="1:12" x14ac:dyDescent="0.2">
      <c r="A482" s="119" t="s">
        <v>2723</v>
      </c>
      <c r="B482" s="60" t="s">
        <v>594</v>
      </c>
      <c r="C482" s="60" t="s">
        <v>938</v>
      </c>
      <c r="D482" s="119" t="s">
        <v>234</v>
      </c>
      <c r="E482" s="119" t="s">
        <v>1077</v>
      </c>
      <c r="F482" s="120">
        <v>3.4757612599999996</v>
      </c>
      <c r="G482" s="120">
        <v>3.2908465299999996</v>
      </c>
      <c r="H482" s="75">
        <f t="shared" si="32"/>
        <v>5.6190627036016849E-2</v>
      </c>
      <c r="I482" s="120">
        <v>3.0859002100000001</v>
      </c>
      <c r="J482" s="120">
        <v>0.99432243000000009</v>
      </c>
      <c r="K482" s="75">
        <f t="shared" si="29"/>
        <v>2.1035206658266774</v>
      </c>
      <c r="L482" s="75">
        <f t="shared" si="33"/>
        <v>0.88783434164865527</v>
      </c>
    </row>
    <row r="483" spans="1:12" x14ac:dyDescent="0.2">
      <c r="A483" s="119" t="s">
        <v>1717</v>
      </c>
      <c r="B483" s="60" t="s">
        <v>1686</v>
      </c>
      <c r="C483" s="60" t="s">
        <v>169</v>
      </c>
      <c r="D483" s="119" t="s">
        <v>871</v>
      </c>
      <c r="E483" s="119" t="s">
        <v>236</v>
      </c>
      <c r="F483" s="120">
        <v>1.4357568799999998</v>
      </c>
      <c r="G483" s="120">
        <v>0.12709234999999999</v>
      </c>
      <c r="H483" s="75">
        <f t="shared" si="32"/>
        <v>10.296957527341338</v>
      </c>
      <c r="I483" s="120">
        <v>3.08480745468546</v>
      </c>
      <c r="J483" s="120">
        <v>0.49035040999999996</v>
      </c>
      <c r="K483" s="75">
        <f t="shared" si="29"/>
        <v>5.2910265634028129</v>
      </c>
      <c r="L483" s="75">
        <f t="shared" si="33"/>
        <v>2.1485583650384181</v>
      </c>
    </row>
    <row r="484" spans="1:12" x14ac:dyDescent="0.2">
      <c r="A484" s="119" t="s">
        <v>1818</v>
      </c>
      <c r="B484" s="60" t="s">
        <v>1040</v>
      </c>
      <c r="C484" s="60" t="s">
        <v>696</v>
      </c>
      <c r="D484" s="119" t="s">
        <v>234</v>
      </c>
      <c r="E484" s="119" t="s">
        <v>1077</v>
      </c>
      <c r="F484" s="120">
        <v>0.38815349399999999</v>
      </c>
      <c r="G484" s="120">
        <v>0.45962551500000004</v>
      </c>
      <c r="H484" s="75">
        <f t="shared" si="32"/>
        <v>-0.1555005513564669</v>
      </c>
      <c r="I484" s="120">
        <v>3.03997655</v>
      </c>
      <c r="J484" s="120">
        <v>0.44190495000000002</v>
      </c>
      <c r="K484" s="75">
        <f t="shared" si="29"/>
        <v>5.8792543509639348</v>
      </c>
      <c r="L484" s="75">
        <f t="shared" si="33"/>
        <v>7.8318927872384423</v>
      </c>
    </row>
    <row r="485" spans="1:12" x14ac:dyDescent="0.2">
      <c r="A485" s="119" t="s">
        <v>2914</v>
      </c>
      <c r="B485" s="60" t="s">
        <v>1070</v>
      </c>
      <c r="C485" s="60" t="s">
        <v>696</v>
      </c>
      <c r="D485" s="119" t="s">
        <v>234</v>
      </c>
      <c r="E485" s="119" t="s">
        <v>1077</v>
      </c>
      <c r="F485" s="120">
        <v>0.91306694799999999</v>
      </c>
      <c r="G485" s="120">
        <v>0.67043732</v>
      </c>
      <c r="H485" s="75">
        <f t="shared" si="32"/>
        <v>0.36189755665749623</v>
      </c>
      <c r="I485" s="120">
        <v>3.0383466100000001</v>
      </c>
      <c r="J485" s="120">
        <v>2.71762E-3</v>
      </c>
      <c r="K485" s="75" t="str">
        <f t="shared" si="29"/>
        <v/>
      </c>
      <c r="L485" s="75">
        <f t="shared" si="33"/>
        <v>3.3276274173052207</v>
      </c>
    </row>
    <row r="486" spans="1:12" x14ac:dyDescent="0.2">
      <c r="A486" s="119" t="s">
        <v>2240</v>
      </c>
      <c r="B486" s="60" t="s">
        <v>579</v>
      </c>
      <c r="C486" s="60" t="s">
        <v>933</v>
      </c>
      <c r="D486" s="119" t="s">
        <v>234</v>
      </c>
      <c r="E486" s="119" t="s">
        <v>1077</v>
      </c>
      <c r="F486" s="120">
        <v>4.1399026039999995</v>
      </c>
      <c r="G486" s="120">
        <v>1.3401647139999999</v>
      </c>
      <c r="H486" s="75">
        <f t="shared" si="32"/>
        <v>2.0890998403051522</v>
      </c>
      <c r="I486" s="120">
        <v>3.0271944</v>
      </c>
      <c r="J486" s="120">
        <v>5.3770652438670998</v>
      </c>
      <c r="K486" s="75">
        <f t="shared" si="29"/>
        <v>-0.43701735747902326</v>
      </c>
      <c r="L486" s="75">
        <f t="shared" si="33"/>
        <v>0.73122357928785719</v>
      </c>
    </row>
    <row r="487" spans="1:12" x14ac:dyDescent="0.2">
      <c r="A487" s="119" t="s">
        <v>2201</v>
      </c>
      <c r="B487" s="60" t="s">
        <v>657</v>
      </c>
      <c r="C487" s="60" t="s">
        <v>933</v>
      </c>
      <c r="D487" s="119" t="s">
        <v>235</v>
      </c>
      <c r="E487" s="119" t="s">
        <v>236</v>
      </c>
      <c r="F487" s="120">
        <v>0.48480305899999998</v>
      </c>
      <c r="G487" s="120">
        <v>3.958271474</v>
      </c>
      <c r="H487" s="75">
        <f t="shared" si="32"/>
        <v>-0.87752152367910075</v>
      </c>
      <c r="I487" s="120">
        <v>3.0039305000000001</v>
      </c>
      <c r="J487" s="120">
        <v>6.0074956799999999</v>
      </c>
      <c r="K487" s="75">
        <f t="shared" si="29"/>
        <v>-0.49996959465146051</v>
      </c>
      <c r="L487" s="75">
        <f t="shared" si="33"/>
        <v>6.1961871820614896</v>
      </c>
    </row>
    <row r="488" spans="1:12" x14ac:dyDescent="0.2">
      <c r="A488" s="119" t="s">
        <v>2552</v>
      </c>
      <c r="B488" s="60" t="s">
        <v>207</v>
      </c>
      <c r="C488" s="60" t="s">
        <v>932</v>
      </c>
      <c r="D488" s="119" t="s">
        <v>234</v>
      </c>
      <c r="E488" s="119" t="s">
        <v>1077</v>
      </c>
      <c r="F488" s="120">
        <v>3.1594430120000001</v>
      </c>
      <c r="G488" s="120">
        <v>7.3507380019999999</v>
      </c>
      <c r="H488" s="75">
        <f t="shared" si="32"/>
        <v>-0.57018696474552977</v>
      </c>
      <c r="I488" s="120">
        <v>2.9909247400000001</v>
      </c>
      <c r="J488" s="120">
        <v>6.1664854099999999</v>
      </c>
      <c r="K488" s="75">
        <f t="shared" si="29"/>
        <v>-0.51497092085068275</v>
      </c>
      <c r="L488" s="75">
        <f t="shared" si="33"/>
        <v>0.94666203145303007</v>
      </c>
    </row>
    <row r="489" spans="1:12" x14ac:dyDescent="0.2">
      <c r="A489" s="119" t="s">
        <v>2199</v>
      </c>
      <c r="B489" s="60" t="s">
        <v>1175</v>
      </c>
      <c r="C489" s="60" t="s">
        <v>933</v>
      </c>
      <c r="D489" s="119" t="s">
        <v>234</v>
      </c>
      <c r="E489" s="119" t="s">
        <v>1077</v>
      </c>
      <c r="F489" s="120">
        <v>0.27830505799999999</v>
      </c>
      <c r="G489" s="120">
        <v>1.0040559060000001</v>
      </c>
      <c r="H489" s="75">
        <f t="shared" si="32"/>
        <v>-0.72281916142625624</v>
      </c>
      <c r="I489" s="120">
        <v>2.9459780000000002</v>
      </c>
      <c r="J489" s="120">
        <v>1.362492E-2</v>
      </c>
      <c r="K489" s="75" t="str">
        <f t="shared" si="29"/>
        <v/>
      </c>
      <c r="L489" s="75">
        <f t="shared" si="33"/>
        <v>10.585427448465563</v>
      </c>
    </row>
    <row r="490" spans="1:12" x14ac:dyDescent="0.2">
      <c r="A490" s="119" t="s">
        <v>2007</v>
      </c>
      <c r="B490" s="60" t="s">
        <v>186</v>
      </c>
      <c r="C490" s="60" t="s">
        <v>2003</v>
      </c>
      <c r="D490" s="119" t="s">
        <v>235</v>
      </c>
      <c r="E490" s="119" t="s">
        <v>236</v>
      </c>
      <c r="F490" s="120">
        <v>3.811299736</v>
      </c>
      <c r="G490" s="120">
        <v>2.9792539059999998</v>
      </c>
      <c r="H490" s="75">
        <f t="shared" si="32"/>
        <v>0.2792799325778581</v>
      </c>
      <c r="I490" s="120">
        <v>2.9136951800000004</v>
      </c>
      <c r="J490" s="120">
        <v>6.6900764299999995</v>
      </c>
      <c r="K490" s="75">
        <f t="shared" si="29"/>
        <v>-0.56447505338888915</v>
      </c>
      <c r="L490" s="75">
        <f t="shared" si="33"/>
        <v>0.76448859492167753</v>
      </c>
    </row>
    <row r="491" spans="1:12" x14ac:dyDescent="0.2">
      <c r="A491" s="119" t="s">
        <v>1934</v>
      </c>
      <c r="B491" s="60" t="s">
        <v>549</v>
      </c>
      <c r="C491" s="60" t="s">
        <v>937</v>
      </c>
      <c r="D491" s="119" t="s">
        <v>235</v>
      </c>
      <c r="E491" s="119" t="s">
        <v>236</v>
      </c>
      <c r="F491" s="120">
        <v>2.4972967210000001</v>
      </c>
      <c r="G491" s="120">
        <v>3.407791526</v>
      </c>
      <c r="H491" s="75">
        <f t="shared" si="32"/>
        <v>-0.26718031254356722</v>
      </c>
      <c r="I491" s="120">
        <v>2.83491808</v>
      </c>
      <c r="J491" s="120">
        <v>0.67898981999999997</v>
      </c>
      <c r="K491" s="75">
        <f t="shared" si="29"/>
        <v>3.1751996811969878</v>
      </c>
      <c r="L491" s="75">
        <f t="shared" si="33"/>
        <v>1.135194731231139</v>
      </c>
    </row>
    <row r="492" spans="1:12" x14ac:dyDescent="0.2">
      <c r="A492" s="119" t="s">
        <v>2018</v>
      </c>
      <c r="B492" s="60" t="s">
        <v>303</v>
      </c>
      <c r="C492" s="60" t="s">
        <v>2003</v>
      </c>
      <c r="D492" s="119" t="s">
        <v>235</v>
      </c>
      <c r="E492" s="119" t="s">
        <v>236</v>
      </c>
      <c r="F492" s="120">
        <v>12.823075560000001</v>
      </c>
      <c r="G492" s="120">
        <v>0.30024962800000005</v>
      </c>
      <c r="H492" s="75">
        <f t="shared" si="32"/>
        <v>41.708048117881432</v>
      </c>
      <c r="I492" s="120">
        <v>2.8228601900000001</v>
      </c>
      <c r="J492" s="120">
        <v>1.02428728</v>
      </c>
      <c r="K492" s="75">
        <f t="shared" si="29"/>
        <v>1.7559262378031288</v>
      </c>
      <c r="L492" s="75">
        <f t="shared" si="33"/>
        <v>0.22013909040710666</v>
      </c>
    </row>
    <row r="493" spans="1:12" x14ac:dyDescent="0.2">
      <c r="A493" s="119" t="s">
        <v>2379</v>
      </c>
      <c r="B493" s="60" t="s">
        <v>1474</v>
      </c>
      <c r="C493" s="60" t="s">
        <v>1027</v>
      </c>
      <c r="D493" s="119" t="s">
        <v>234</v>
      </c>
      <c r="E493" s="119" t="s">
        <v>1077</v>
      </c>
      <c r="F493" s="120">
        <v>4.3921922825619193</v>
      </c>
      <c r="G493" s="120">
        <v>1.8002942599540799</v>
      </c>
      <c r="H493" s="75">
        <f t="shared" si="32"/>
        <v>1.4397079856678268</v>
      </c>
      <c r="I493" s="120">
        <v>2.7990376733018447</v>
      </c>
      <c r="J493" s="120">
        <v>1.4467457246267499</v>
      </c>
      <c r="K493" s="75">
        <f t="shared" si="29"/>
        <v>0.93471293929275423</v>
      </c>
      <c r="L493" s="75">
        <f t="shared" si="33"/>
        <v>0.63727575962799055</v>
      </c>
    </row>
    <row r="494" spans="1:12" x14ac:dyDescent="0.2">
      <c r="A494" s="119" t="s">
        <v>2883</v>
      </c>
      <c r="B494" s="60" t="s">
        <v>2884</v>
      </c>
      <c r="C494" s="60" t="s">
        <v>1027</v>
      </c>
      <c r="D494" s="119" t="s">
        <v>235</v>
      </c>
      <c r="E494" s="119" t="s">
        <v>236</v>
      </c>
      <c r="F494" s="120">
        <v>0</v>
      </c>
      <c r="G494" s="120"/>
      <c r="H494" s="75"/>
      <c r="I494" s="120">
        <v>2.79318</v>
      </c>
      <c r="J494" s="120"/>
      <c r="K494" s="75" t="str">
        <f t="shared" si="29"/>
        <v/>
      </c>
      <c r="L494" s="75"/>
    </row>
    <row r="495" spans="1:12" x14ac:dyDescent="0.2">
      <c r="A495" s="119" t="s">
        <v>2528</v>
      </c>
      <c r="B495" s="60" t="s">
        <v>2529</v>
      </c>
      <c r="C495" s="60" t="s">
        <v>169</v>
      </c>
      <c r="D495" s="119" t="s">
        <v>235</v>
      </c>
      <c r="E495" s="119" t="s">
        <v>1077</v>
      </c>
      <c r="F495" s="120">
        <v>0.22105520000000001</v>
      </c>
      <c r="G495" s="120">
        <v>1.1546604599999999</v>
      </c>
      <c r="H495" s="75">
        <f t="shared" ref="H495:H530" si="34">IF(ISERROR(F495/G495-1),"",IF((F495/G495-1)&gt;10000%,"",F495/G495-1))</f>
        <v>-0.80855393628010774</v>
      </c>
      <c r="I495" s="120">
        <v>2.7476000800000002</v>
      </c>
      <c r="J495" s="120">
        <v>0.64228094999999996</v>
      </c>
      <c r="K495" s="75">
        <f t="shared" si="29"/>
        <v>3.2778788316857295</v>
      </c>
      <c r="L495" s="75">
        <f t="shared" ref="L495:L530" si="35">IF(ISERROR(I495/F495),"",IF(I495/F495&gt;10000%,"",I495/F495))</f>
        <v>12.429474990862012</v>
      </c>
    </row>
    <row r="496" spans="1:12" x14ac:dyDescent="0.2">
      <c r="A496" s="119" t="s">
        <v>1758</v>
      </c>
      <c r="B496" s="60" t="s">
        <v>360</v>
      </c>
      <c r="C496" s="60" t="s">
        <v>696</v>
      </c>
      <c r="D496" s="119" t="s">
        <v>234</v>
      </c>
      <c r="E496" s="119" t="s">
        <v>1077</v>
      </c>
      <c r="F496" s="120">
        <v>3.853889847</v>
      </c>
      <c r="G496" s="120">
        <v>1.8749580889999999</v>
      </c>
      <c r="H496" s="75">
        <f t="shared" si="34"/>
        <v>1.055453863000988</v>
      </c>
      <c r="I496" s="120">
        <v>2.7421479500000001</v>
      </c>
      <c r="J496" s="120">
        <v>4.6097157699999993</v>
      </c>
      <c r="K496" s="75">
        <f t="shared" si="29"/>
        <v>-0.40513730415964444</v>
      </c>
      <c r="L496" s="75">
        <f t="shared" si="35"/>
        <v>0.71152732923453488</v>
      </c>
    </row>
    <row r="497" spans="1:12" x14ac:dyDescent="0.2">
      <c r="A497" s="119" t="s">
        <v>1943</v>
      </c>
      <c r="B497" s="60" t="s">
        <v>985</v>
      </c>
      <c r="C497" s="60" t="s">
        <v>937</v>
      </c>
      <c r="D497" s="119" t="s">
        <v>235</v>
      </c>
      <c r="E497" s="119" t="s">
        <v>236</v>
      </c>
      <c r="F497" s="120">
        <v>1.7935493789999999</v>
      </c>
      <c r="G497" s="120">
        <v>0.94256029299999999</v>
      </c>
      <c r="H497" s="75">
        <f t="shared" si="34"/>
        <v>0.9028484356066544</v>
      </c>
      <c r="I497" s="120">
        <v>2.6029472999999999</v>
      </c>
      <c r="J497" s="120">
        <v>11.717657119999998</v>
      </c>
      <c r="K497" s="75">
        <f t="shared" si="29"/>
        <v>-0.7778611139288909</v>
      </c>
      <c r="L497" s="75">
        <f t="shared" si="35"/>
        <v>1.4512827639299692</v>
      </c>
    </row>
    <row r="498" spans="1:12" x14ac:dyDescent="0.2">
      <c r="A498" s="119" t="s">
        <v>2446</v>
      </c>
      <c r="B498" s="60" t="s">
        <v>1422</v>
      </c>
      <c r="C498" s="60" t="s">
        <v>696</v>
      </c>
      <c r="D498" s="119" t="s">
        <v>234</v>
      </c>
      <c r="E498" s="119" t="s">
        <v>1077</v>
      </c>
      <c r="F498" s="120">
        <v>1.1434297</v>
      </c>
      <c r="G498" s="120">
        <v>1.629312476</v>
      </c>
      <c r="H498" s="75">
        <f t="shared" si="34"/>
        <v>-0.29821337721101449</v>
      </c>
      <c r="I498" s="120">
        <v>2.5630373199999998</v>
      </c>
      <c r="J498" s="120">
        <v>0.69248971999999998</v>
      </c>
      <c r="K498" s="75">
        <f t="shared" si="29"/>
        <v>2.7011918675124882</v>
      </c>
      <c r="L498" s="75">
        <f t="shared" si="35"/>
        <v>2.2415346741474353</v>
      </c>
    </row>
    <row r="499" spans="1:12" x14ac:dyDescent="0.2">
      <c r="A499" s="119" t="s">
        <v>2125</v>
      </c>
      <c r="B499" s="60" t="s">
        <v>1085</v>
      </c>
      <c r="C499" s="60" t="s">
        <v>1027</v>
      </c>
      <c r="D499" s="119" t="s">
        <v>235</v>
      </c>
      <c r="E499" s="119" t="s">
        <v>236</v>
      </c>
      <c r="F499" s="120">
        <v>0.53460395999999999</v>
      </c>
      <c r="G499" s="120">
        <v>1.0986579299999999</v>
      </c>
      <c r="H499" s="75">
        <f t="shared" si="34"/>
        <v>-0.51340272035354984</v>
      </c>
      <c r="I499" s="120">
        <v>2.5384827400000001</v>
      </c>
      <c r="J499" s="120">
        <v>3.7717487099999998</v>
      </c>
      <c r="K499" s="75">
        <f t="shared" si="29"/>
        <v>-0.32697458521832434</v>
      </c>
      <c r="L499" s="75">
        <f t="shared" si="35"/>
        <v>4.7483425674587227</v>
      </c>
    </row>
    <row r="500" spans="1:12" x14ac:dyDescent="0.2">
      <c r="A500" s="119" t="s">
        <v>2454</v>
      </c>
      <c r="B500" s="60" t="s">
        <v>1409</v>
      </c>
      <c r="C500" s="60" t="s">
        <v>696</v>
      </c>
      <c r="D500" s="119" t="s">
        <v>234</v>
      </c>
      <c r="E500" s="119" t="s">
        <v>1077</v>
      </c>
      <c r="F500" s="120">
        <v>1.6405876000000001</v>
      </c>
      <c r="G500" s="120">
        <v>0.59730696999999999</v>
      </c>
      <c r="H500" s="75">
        <f t="shared" si="34"/>
        <v>1.746640642750243</v>
      </c>
      <c r="I500" s="120">
        <v>2.5286969700000004</v>
      </c>
      <c r="J500" s="120">
        <v>2.81553969</v>
      </c>
      <c r="K500" s="75">
        <f t="shared" si="29"/>
        <v>-0.10187841464951952</v>
      </c>
      <c r="L500" s="75">
        <f t="shared" si="35"/>
        <v>1.5413361468781064</v>
      </c>
    </row>
    <row r="501" spans="1:12" x14ac:dyDescent="0.2">
      <c r="A501" s="119" t="s">
        <v>1817</v>
      </c>
      <c r="B501" s="60" t="s">
        <v>1050</v>
      </c>
      <c r="C501" s="60" t="s">
        <v>696</v>
      </c>
      <c r="D501" s="119" t="s">
        <v>234</v>
      </c>
      <c r="E501" s="119" t="s">
        <v>1077</v>
      </c>
      <c r="F501" s="120">
        <v>0.11765907099999999</v>
      </c>
      <c r="G501" s="120">
        <v>7.102514900000001E-2</v>
      </c>
      <c r="H501" s="75">
        <f t="shared" si="34"/>
        <v>0.65658323363742577</v>
      </c>
      <c r="I501" s="120">
        <v>2.5090302499999999</v>
      </c>
      <c r="J501" s="120">
        <v>5.5576639999999997E-2</v>
      </c>
      <c r="K501" s="75">
        <f t="shared" si="29"/>
        <v>44.145410913650053</v>
      </c>
      <c r="L501" s="75">
        <f t="shared" si="35"/>
        <v>21.324579810765293</v>
      </c>
    </row>
    <row r="502" spans="1:12" x14ac:dyDescent="0.2">
      <c r="A502" s="119" t="s">
        <v>2409</v>
      </c>
      <c r="B502" s="60" t="s">
        <v>124</v>
      </c>
      <c r="C502" s="60" t="s">
        <v>696</v>
      </c>
      <c r="D502" s="119" t="s">
        <v>234</v>
      </c>
      <c r="E502" s="119" t="s">
        <v>1077</v>
      </c>
      <c r="F502" s="120">
        <v>1.1729185800000002</v>
      </c>
      <c r="G502" s="120">
        <v>1.1234524699999999</v>
      </c>
      <c r="H502" s="75">
        <f t="shared" si="34"/>
        <v>4.4030443050252277E-2</v>
      </c>
      <c r="I502" s="120">
        <v>2.4422026400000001</v>
      </c>
      <c r="J502" s="120">
        <v>0.92879297999999999</v>
      </c>
      <c r="K502" s="75">
        <f t="shared" si="29"/>
        <v>1.6294370140480607</v>
      </c>
      <c r="L502" s="75">
        <f t="shared" si="35"/>
        <v>2.0821587121588609</v>
      </c>
    </row>
    <row r="503" spans="1:12" x14ac:dyDescent="0.2">
      <c r="A503" s="119" t="s">
        <v>2202</v>
      </c>
      <c r="B503" s="60" t="s">
        <v>659</v>
      </c>
      <c r="C503" s="60" t="s">
        <v>933</v>
      </c>
      <c r="D503" s="119" t="s">
        <v>234</v>
      </c>
      <c r="E503" s="119" t="s">
        <v>1077</v>
      </c>
      <c r="F503" s="120">
        <v>3.0958385860000002</v>
      </c>
      <c r="G503" s="120">
        <v>0.15360719</v>
      </c>
      <c r="H503" s="75">
        <f t="shared" si="34"/>
        <v>19.15425570899383</v>
      </c>
      <c r="I503" s="120">
        <v>2.3943921800000001</v>
      </c>
      <c r="J503" s="120">
        <v>11.70114356</v>
      </c>
      <c r="K503" s="75">
        <f t="shared" si="29"/>
        <v>-0.79537109619053337</v>
      </c>
      <c r="L503" s="75">
        <f t="shared" si="35"/>
        <v>0.77342281048757489</v>
      </c>
    </row>
    <row r="504" spans="1:12" x14ac:dyDescent="0.2">
      <c r="A504" s="119" t="s">
        <v>2772</v>
      </c>
      <c r="B504" s="60" t="s">
        <v>1418</v>
      </c>
      <c r="C504" s="60" t="s">
        <v>938</v>
      </c>
      <c r="D504" s="119" t="s">
        <v>234</v>
      </c>
      <c r="E504" s="119" t="s">
        <v>1077</v>
      </c>
      <c r="F504" s="120">
        <v>0.47524691999999996</v>
      </c>
      <c r="G504" s="120">
        <v>0.50764038</v>
      </c>
      <c r="H504" s="75">
        <f t="shared" si="34"/>
        <v>-6.3811826789665682E-2</v>
      </c>
      <c r="I504" s="120">
        <v>2.3883707300000001</v>
      </c>
      <c r="J504" s="120">
        <v>1.99377205</v>
      </c>
      <c r="K504" s="75">
        <f t="shared" si="29"/>
        <v>0.19791564436867293</v>
      </c>
      <c r="L504" s="75">
        <f t="shared" si="35"/>
        <v>5.0255364727034957</v>
      </c>
    </row>
    <row r="505" spans="1:12" x14ac:dyDescent="0.2">
      <c r="A505" s="119" t="s">
        <v>2571</v>
      </c>
      <c r="B505" s="60" t="s">
        <v>1020</v>
      </c>
      <c r="C505" s="60" t="s">
        <v>932</v>
      </c>
      <c r="D505" s="119" t="s">
        <v>234</v>
      </c>
      <c r="E505" s="119" t="s">
        <v>1077</v>
      </c>
      <c r="F505" s="120">
        <v>0.164826745</v>
      </c>
      <c r="G505" s="120">
        <v>8.5554770000000002E-2</v>
      </c>
      <c r="H505" s="75">
        <f t="shared" si="34"/>
        <v>0.9265640594907798</v>
      </c>
      <c r="I505" s="120">
        <v>2.3605718799999997</v>
      </c>
      <c r="J505" s="120">
        <v>1.2082090400000001</v>
      </c>
      <c r="K505" s="75">
        <f t="shared" si="29"/>
        <v>0.95377770058730871</v>
      </c>
      <c r="L505" s="75">
        <f t="shared" si="35"/>
        <v>14.321534287411911</v>
      </c>
    </row>
    <row r="506" spans="1:12" x14ac:dyDescent="0.2">
      <c r="A506" s="119" t="s">
        <v>2843</v>
      </c>
      <c r="B506" s="60" t="s">
        <v>198</v>
      </c>
      <c r="C506" s="60" t="s">
        <v>937</v>
      </c>
      <c r="D506" s="119" t="s">
        <v>235</v>
      </c>
      <c r="E506" s="119" t="s">
        <v>1077</v>
      </c>
      <c r="F506" s="120">
        <v>1.955514964</v>
      </c>
      <c r="G506" s="120">
        <v>2.2587046869999998</v>
      </c>
      <c r="H506" s="75">
        <f t="shared" si="34"/>
        <v>-0.13423167922084356</v>
      </c>
      <c r="I506" s="120">
        <v>2.3025161745217799</v>
      </c>
      <c r="J506" s="120">
        <v>9.3365991222044507</v>
      </c>
      <c r="K506" s="75">
        <f t="shared" si="29"/>
        <v>-0.75338812940507438</v>
      </c>
      <c r="L506" s="75">
        <f t="shared" si="35"/>
        <v>1.1774474841204947</v>
      </c>
    </row>
    <row r="507" spans="1:12" x14ac:dyDescent="0.2">
      <c r="A507" s="119" t="s">
        <v>2403</v>
      </c>
      <c r="B507" s="60" t="s">
        <v>1682</v>
      </c>
      <c r="C507" s="60" t="s">
        <v>1027</v>
      </c>
      <c r="D507" s="119" t="s">
        <v>234</v>
      </c>
      <c r="E507" s="119" t="s">
        <v>1077</v>
      </c>
      <c r="F507" s="120">
        <v>3.7680336632315301</v>
      </c>
      <c r="G507" s="120">
        <v>2.00549551801865</v>
      </c>
      <c r="H507" s="75">
        <f t="shared" si="34"/>
        <v>0.87885419307952284</v>
      </c>
      <c r="I507" s="120">
        <v>2.2759178923776804</v>
      </c>
      <c r="J507" s="120">
        <v>0.226206476281399</v>
      </c>
      <c r="K507" s="75">
        <f t="shared" si="29"/>
        <v>9.0612410828877294</v>
      </c>
      <c r="L507" s="75">
        <f t="shared" si="35"/>
        <v>0.60400678332205082</v>
      </c>
    </row>
    <row r="508" spans="1:12" x14ac:dyDescent="0.2">
      <c r="A508" s="119" t="s">
        <v>2205</v>
      </c>
      <c r="B508" s="60" t="s">
        <v>658</v>
      </c>
      <c r="C508" s="60" t="s">
        <v>933</v>
      </c>
      <c r="D508" s="119" t="s">
        <v>234</v>
      </c>
      <c r="E508" s="119" t="s">
        <v>1077</v>
      </c>
      <c r="F508" s="120">
        <v>3.28196054</v>
      </c>
      <c r="G508" s="120">
        <v>2.6081862130000002</v>
      </c>
      <c r="H508" s="75">
        <f t="shared" si="34"/>
        <v>0.25833060678018382</v>
      </c>
      <c r="I508" s="120">
        <v>2.27107467</v>
      </c>
      <c r="J508" s="120">
        <v>1.90677158</v>
      </c>
      <c r="K508" s="75">
        <f t="shared" si="29"/>
        <v>0.19105754135479613</v>
      </c>
      <c r="L508" s="75">
        <f t="shared" si="35"/>
        <v>0.69198719555598309</v>
      </c>
    </row>
    <row r="509" spans="1:12" x14ac:dyDescent="0.2">
      <c r="A509" s="119" t="s">
        <v>2594</v>
      </c>
      <c r="B509" s="60" t="s">
        <v>1297</v>
      </c>
      <c r="C509" s="60" t="s">
        <v>932</v>
      </c>
      <c r="D509" s="119" t="s">
        <v>234</v>
      </c>
      <c r="E509" s="119" t="s">
        <v>236</v>
      </c>
      <c r="F509" s="120">
        <v>2.8357866899999999</v>
      </c>
      <c r="G509" s="120">
        <v>3.3699497799999998</v>
      </c>
      <c r="H509" s="75">
        <f t="shared" si="34"/>
        <v>-0.15850773004694441</v>
      </c>
      <c r="I509" s="120">
        <v>2.2614625299999997</v>
      </c>
      <c r="J509" s="120">
        <v>8.757860000000001E-3</v>
      </c>
      <c r="K509" s="75" t="str">
        <f t="shared" si="29"/>
        <v/>
      </c>
      <c r="L509" s="75">
        <f t="shared" si="35"/>
        <v>0.79747272175820805</v>
      </c>
    </row>
    <row r="510" spans="1:12" x14ac:dyDescent="0.2">
      <c r="A510" s="119" t="s">
        <v>2750</v>
      </c>
      <c r="B510" s="60" t="s">
        <v>609</v>
      </c>
      <c r="C510" s="60" t="s">
        <v>938</v>
      </c>
      <c r="D510" s="119" t="s">
        <v>234</v>
      </c>
      <c r="E510" s="119" t="s">
        <v>236</v>
      </c>
      <c r="F510" s="120">
        <v>1.3121381780000001</v>
      </c>
      <c r="G510" s="120">
        <v>1.3950258170000001</v>
      </c>
      <c r="H510" s="75">
        <f t="shared" si="34"/>
        <v>-5.9416562754551538E-2</v>
      </c>
      <c r="I510" s="120">
        <v>2.2288695000000001</v>
      </c>
      <c r="J510" s="120">
        <v>6.9150580000000003E-2</v>
      </c>
      <c r="K510" s="75">
        <f t="shared" si="29"/>
        <v>31.232115768226386</v>
      </c>
      <c r="L510" s="75">
        <f t="shared" si="35"/>
        <v>1.6986545604498064</v>
      </c>
    </row>
    <row r="511" spans="1:12" x14ac:dyDescent="0.2">
      <c r="A511" s="119" t="s">
        <v>2019</v>
      </c>
      <c r="B511" s="60" t="s">
        <v>302</v>
      </c>
      <c r="C511" s="60" t="s">
        <v>2003</v>
      </c>
      <c r="D511" s="119" t="s">
        <v>235</v>
      </c>
      <c r="E511" s="119" t="s">
        <v>236</v>
      </c>
      <c r="F511" s="120">
        <v>2.3893903949999999</v>
      </c>
      <c r="G511" s="120">
        <v>2.1334506000000002</v>
      </c>
      <c r="H511" s="75">
        <f t="shared" si="34"/>
        <v>0.11996518457001049</v>
      </c>
      <c r="I511" s="120">
        <v>2.21512748</v>
      </c>
      <c r="J511" s="120">
        <v>2.1248628900000002</v>
      </c>
      <c r="K511" s="75">
        <f t="shared" si="29"/>
        <v>4.2480195039784396E-2</v>
      </c>
      <c r="L511" s="75">
        <f t="shared" si="35"/>
        <v>0.92706804406485455</v>
      </c>
    </row>
    <row r="512" spans="1:12" x14ac:dyDescent="0.2">
      <c r="A512" s="119" t="s">
        <v>2521</v>
      </c>
      <c r="B512" s="60" t="s">
        <v>2174</v>
      </c>
      <c r="C512" s="60" t="s">
        <v>2042</v>
      </c>
      <c r="D512" s="119" t="s">
        <v>234</v>
      </c>
      <c r="E512" s="119" t="s">
        <v>1077</v>
      </c>
      <c r="F512" s="120">
        <v>0</v>
      </c>
      <c r="G512" s="120">
        <v>0.59850000000000003</v>
      </c>
      <c r="H512" s="75">
        <f t="shared" si="34"/>
        <v>-1</v>
      </c>
      <c r="I512" s="120">
        <v>2.1898399999999998</v>
      </c>
      <c r="J512" s="120">
        <v>0.54400000000000004</v>
      </c>
      <c r="K512" s="75">
        <f t="shared" si="29"/>
        <v>3.0254411764705873</v>
      </c>
      <c r="L512" s="75" t="str">
        <f t="shared" si="35"/>
        <v/>
      </c>
    </row>
    <row r="513" spans="1:12" x14ac:dyDescent="0.2">
      <c r="A513" s="119" t="s">
        <v>1762</v>
      </c>
      <c r="B513" s="60" t="s">
        <v>142</v>
      </c>
      <c r="C513" s="60" t="s">
        <v>696</v>
      </c>
      <c r="D513" s="119" t="s">
        <v>234</v>
      </c>
      <c r="E513" s="119" t="s">
        <v>1077</v>
      </c>
      <c r="F513" s="120">
        <v>1.3769139979999998</v>
      </c>
      <c r="G513" s="120">
        <v>1.6566454559999999</v>
      </c>
      <c r="H513" s="75">
        <f t="shared" si="34"/>
        <v>-0.16885414859701886</v>
      </c>
      <c r="I513" s="120">
        <v>2.1716631099999999</v>
      </c>
      <c r="J513" s="120">
        <v>1.1815211200000002</v>
      </c>
      <c r="K513" s="75">
        <f t="shared" si="29"/>
        <v>0.83802309856297752</v>
      </c>
      <c r="L513" s="75">
        <f t="shared" si="35"/>
        <v>1.5771958983308993</v>
      </c>
    </row>
    <row r="514" spans="1:12" x14ac:dyDescent="0.2">
      <c r="A514" s="119" t="s">
        <v>2738</v>
      </c>
      <c r="B514" s="60" t="s">
        <v>614</v>
      </c>
      <c r="C514" s="60" t="s">
        <v>938</v>
      </c>
      <c r="D514" s="119" t="s">
        <v>235</v>
      </c>
      <c r="E514" s="119" t="s">
        <v>1077</v>
      </c>
      <c r="F514" s="120">
        <v>2.8589778269999999</v>
      </c>
      <c r="G514" s="120">
        <v>6.0909031919999999</v>
      </c>
      <c r="H514" s="75">
        <f t="shared" si="34"/>
        <v>-0.53061512605304917</v>
      </c>
      <c r="I514" s="120">
        <v>2.1650887999999999</v>
      </c>
      <c r="J514" s="120">
        <v>2.3233947100000001</v>
      </c>
      <c r="K514" s="75">
        <f t="shared" si="29"/>
        <v>-6.8135607487890049E-2</v>
      </c>
      <c r="L514" s="75">
        <f t="shared" si="35"/>
        <v>0.75729471545845606</v>
      </c>
    </row>
    <row r="515" spans="1:12" x14ac:dyDescent="0.2">
      <c r="A515" s="119" t="s">
        <v>2757</v>
      </c>
      <c r="B515" s="60" t="s">
        <v>231</v>
      </c>
      <c r="C515" s="60" t="s">
        <v>938</v>
      </c>
      <c r="D515" s="119" t="s">
        <v>234</v>
      </c>
      <c r="E515" s="119" t="s">
        <v>1077</v>
      </c>
      <c r="F515" s="120">
        <v>1.6294783000000002</v>
      </c>
      <c r="G515" s="120">
        <v>2.8538501329999999</v>
      </c>
      <c r="H515" s="75">
        <f t="shared" si="34"/>
        <v>-0.42902457239859548</v>
      </c>
      <c r="I515" s="120">
        <v>2.1590793500000003</v>
      </c>
      <c r="J515" s="120">
        <v>3.7765E-2</v>
      </c>
      <c r="K515" s="75">
        <f t="shared" si="29"/>
        <v>56.171437839269174</v>
      </c>
      <c r="L515" s="75">
        <f t="shared" si="35"/>
        <v>1.3250126436172853</v>
      </c>
    </row>
    <row r="516" spans="1:12" x14ac:dyDescent="0.2">
      <c r="A516" s="119" t="s">
        <v>2321</v>
      </c>
      <c r="B516" s="60" t="s">
        <v>444</v>
      </c>
      <c r="C516" s="60" t="s">
        <v>937</v>
      </c>
      <c r="D516" s="119" t="s">
        <v>235</v>
      </c>
      <c r="E516" s="119" t="s">
        <v>236</v>
      </c>
      <c r="F516" s="120">
        <v>3.1393767499999998</v>
      </c>
      <c r="G516" s="120">
        <v>2.3078096430000001</v>
      </c>
      <c r="H516" s="75">
        <f t="shared" si="34"/>
        <v>0.36032742541062324</v>
      </c>
      <c r="I516" s="120">
        <v>2.1514027599999999</v>
      </c>
      <c r="J516" s="120">
        <v>1.9845697199999999</v>
      </c>
      <c r="K516" s="75">
        <f t="shared" si="29"/>
        <v>8.406509396908457E-2</v>
      </c>
      <c r="L516" s="75">
        <f t="shared" si="35"/>
        <v>0.68529613720302918</v>
      </c>
    </row>
    <row r="517" spans="1:12" x14ac:dyDescent="0.2">
      <c r="A517" s="119" t="s">
        <v>2640</v>
      </c>
      <c r="B517" s="119" t="s">
        <v>2634</v>
      </c>
      <c r="C517" s="60" t="s">
        <v>936</v>
      </c>
      <c r="D517" s="119" t="s">
        <v>871</v>
      </c>
      <c r="E517" s="119" t="s">
        <v>1077</v>
      </c>
      <c r="F517" s="120">
        <v>3.31585771</v>
      </c>
      <c r="G517" s="120">
        <v>2.1401628500000003</v>
      </c>
      <c r="H517" s="75">
        <f t="shared" si="34"/>
        <v>0.54934831711521359</v>
      </c>
      <c r="I517" s="120">
        <v>2.1353382400000003</v>
      </c>
      <c r="J517" s="120">
        <v>2.0462993899999997</v>
      </c>
      <c r="K517" s="75">
        <f t="shared" si="29"/>
        <v>4.3512132406001713E-2</v>
      </c>
      <c r="L517" s="75">
        <f t="shared" si="35"/>
        <v>0.64397764522893242</v>
      </c>
    </row>
    <row r="518" spans="1:12" x14ac:dyDescent="0.2">
      <c r="A518" s="60" t="s">
        <v>2532</v>
      </c>
      <c r="B518" s="60" t="s">
        <v>2533</v>
      </c>
      <c r="C518" s="60" t="s">
        <v>2042</v>
      </c>
      <c r="D518" s="119" t="s">
        <v>234</v>
      </c>
      <c r="E518" s="119" t="s">
        <v>1077</v>
      </c>
      <c r="F518" s="120">
        <v>1.9979783400000002</v>
      </c>
      <c r="G518" s="120">
        <v>0.39449173999999998</v>
      </c>
      <c r="H518" s="75">
        <f t="shared" si="34"/>
        <v>4.0646899222782213</v>
      </c>
      <c r="I518" s="120">
        <v>2.12996388</v>
      </c>
      <c r="J518" s="120">
        <v>0.53610282999999992</v>
      </c>
      <c r="K518" s="75">
        <f t="shared" si="29"/>
        <v>2.9730509909824581</v>
      </c>
      <c r="L518" s="75">
        <f t="shared" si="35"/>
        <v>1.0660595449698418</v>
      </c>
    </row>
    <row r="519" spans="1:12" x14ac:dyDescent="0.2">
      <c r="A519" s="119" t="s">
        <v>1960</v>
      </c>
      <c r="B519" s="60" t="s">
        <v>1690</v>
      </c>
      <c r="C519" s="60" t="s">
        <v>937</v>
      </c>
      <c r="D519" s="119" t="s">
        <v>871</v>
      </c>
      <c r="E519" s="119" t="s">
        <v>236</v>
      </c>
      <c r="F519" s="120">
        <v>2.9241454999999998</v>
      </c>
      <c r="G519" s="120">
        <v>4.4872837599999995</v>
      </c>
      <c r="H519" s="75">
        <f t="shared" si="34"/>
        <v>-0.34834843161333751</v>
      </c>
      <c r="I519" s="120">
        <v>2.0824579499999998</v>
      </c>
      <c r="J519" s="120">
        <v>10.929794742049252</v>
      </c>
      <c r="K519" s="75">
        <f t="shared" ref="K519:K582" si="36">IF(ISERROR(I519/J519-1),"",IF((I519/J519-1)&gt;10000%,"",I519/J519-1))</f>
        <v>-0.80946961959053632</v>
      </c>
      <c r="L519" s="75">
        <f t="shared" si="35"/>
        <v>0.71215948385605299</v>
      </c>
    </row>
    <row r="520" spans="1:12" x14ac:dyDescent="0.2">
      <c r="A520" s="119" t="s">
        <v>2729</v>
      </c>
      <c r="B520" s="60" t="s">
        <v>618</v>
      </c>
      <c r="C520" s="60" t="s">
        <v>938</v>
      </c>
      <c r="D520" s="119" t="s">
        <v>235</v>
      </c>
      <c r="E520" s="119" t="s">
        <v>1077</v>
      </c>
      <c r="F520" s="120">
        <v>5.4092011600000003</v>
      </c>
      <c r="G520" s="120">
        <v>3.4252888399999999</v>
      </c>
      <c r="H520" s="75">
        <f t="shared" si="34"/>
        <v>0.57919562777660549</v>
      </c>
      <c r="I520" s="120">
        <v>2.0823566699999998</v>
      </c>
      <c r="J520" s="120">
        <v>2.0875130000000002E-2</v>
      </c>
      <c r="K520" s="75">
        <f t="shared" si="36"/>
        <v>98.752991717895867</v>
      </c>
      <c r="L520" s="75">
        <f t="shared" si="35"/>
        <v>0.384965655446247</v>
      </c>
    </row>
    <row r="521" spans="1:12" x14ac:dyDescent="0.2">
      <c r="A521" s="119" t="s">
        <v>2421</v>
      </c>
      <c r="B521" s="60" t="s">
        <v>880</v>
      </c>
      <c r="C521" s="60" t="s">
        <v>936</v>
      </c>
      <c r="D521" s="119" t="s">
        <v>234</v>
      </c>
      <c r="E521" s="119" t="s">
        <v>1077</v>
      </c>
      <c r="F521" s="120">
        <v>0.58631021799999994</v>
      </c>
      <c r="G521" s="120">
        <v>1.038597717</v>
      </c>
      <c r="H521" s="75">
        <f t="shared" si="34"/>
        <v>-0.43547900365739012</v>
      </c>
      <c r="I521" s="120">
        <v>2.0796234299999998</v>
      </c>
      <c r="J521" s="120">
        <v>0.61935101000000004</v>
      </c>
      <c r="K521" s="75">
        <f t="shared" si="36"/>
        <v>2.3577460865043229</v>
      </c>
      <c r="L521" s="75">
        <f t="shared" si="35"/>
        <v>3.5469677419130363</v>
      </c>
    </row>
    <row r="522" spans="1:12" x14ac:dyDescent="0.2">
      <c r="A522" s="119" t="s">
        <v>2641</v>
      </c>
      <c r="B522" s="119" t="s">
        <v>2635</v>
      </c>
      <c r="C522" s="60" t="s">
        <v>936</v>
      </c>
      <c r="D522" s="119" t="s">
        <v>234</v>
      </c>
      <c r="E522" s="119" t="s">
        <v>236</v>
      </c>
      <c r="F522" s="120">
        <v>2.1061675399999999</v>
      </c>
      <c r="G522" s="120">
        <v>2.2626963500000001</v>
      </c>
      <c r="H522" s="75">
        <f t="shared" si="34"/>
        <v>-6.9178000839573595E-2</v>
      </c>
      <c r="I522" s="120">
        <v>2.05845799</v>
      </c>
      <c r="J522" s="120">
        <v>0.40525465000000005</v>
      </c>
      <c r="K522" s="75">
        <f t="shared" si="36"/>
        <v>4.0794185581831073</v>
      </c>
      <c r="L522" s="75">
        <f t="shared" si="35"/>
        <v>0.97734769476126293</v>
      </c>
    </row>
    <row r="523" spans="1:12" x14ac:dyDescent="0.2">
      <c r="A523" s="119" t="s">
        <v>2744</v>
      </c>
      <c r="B523" s="60" t="s">
        <v>984</v>
      </c>
      <c r="C523" s="60" t="s">
        <v>938</v>
      </c>
      <c r="D523" s="119" t="s">
        <v>234</v>
      </c>
      <c r="E523" s="119" t="s">
        <v>1077</v>
      </c>
      <c r="F523" s="120">
        <v>2.5723917099999998</v>
      </c>
      <c r="G523" s="120">
        <v>0.47934109000000003</v>
      </c>
      <c r="H523" s="75">
        <f t="shared" si="34"/>
        <v>4.3665161691020469</v>
      </c>
      <c r="I523" s="120">
        <v>2.0583072599999999</v>
      </c>
      <c r="J523" s="120">
        <v>1.4117365100000001</v>
      </c>
      <c r="K523" s="75">
        <f t="shared" si="36"/>
        <v>0.45799676173282489</v>
      </c>
      <c r="L523" s="75">
        <f t="shared" si="35"/>
        <v>0.80015312286945606</v>
      </c>
    </row>
    <row r="524" spans="1:12" x14ac:dyDescent="0.2">
      <c r="A524" s="119" t="s">
        <v>1924</v>
      </c>
      <c r="B524" s="60" t="s">
        <v>338</v>
      </c>
      <c r="C524" s="60" t="s">
        <v>937</v>
      </c>
      <c r="D524" s="119" t="s">
        <v>235</v>
      </c>
      <c r="E524" s="119" t="s">
        <v>1077</v>
      </c>
      <c r="F524" s="120">
        <v>22.717023000000001</v>
      </c>
      <c r="G524" s="120">
        <v>1.4672146349999999</v>
      </c>
      <c r="H524" s="75">
        <f t="shared" si="34"/>
        <v>14.483094605309741</v>
      </c>
      <c r="I524" s="120">
        <v>2.0545638300000002</v>
      </c>
      <c r="J524" s="120">
        <v>0.82127563999999997</v>
      </c>
      <c r="K524" s="75">
        <f t="shared" si="36"/>
        <v>1.5016738959894149</v>
      </c>
      <c r="L524" s="75">
        <f t="shared" si="35"/>
        <v>9.0441596594765084E-2</v>
      </c>
    </row>
    <row r="525" spans="1:12" x14ac:dyDescent="0.2">
      <c r="A525" s="119" t="s">
        <v>2198</v>
      </c>
      <c r="B525" s="60" t="s">
        <v>452</v>
      </c>
      <c r="C525" s="60" t="s">
        <v>933</v>
      </c>
      <c r="D525" s="119" t="s">
        <v>234</v>
      </c>
      <c r="E525" s="119" t="s">
        <v>1077</v>
      </c>
      <c r="F525" s="120">
        <v>0.73619416299999996</v>
      </c>
      <c r="G525" s="120">
        <v>0.37761316899999997</v>
      </c>
      <c r="H525" s="75">
        <f t="shared" si="34"/>
        <v>0.94959875194395038</v>
      </c>
      <c r="I525" s="120">
        <v>2.04563994</v>
      </c>
      <c r="J525" s="120">
        <v>0.16830803</v>
      </c>
      <c r="K525" s="75">
        <f t="shared" si="36"/>
        <v>11.154143447582388</v>
      </c>
      <c r="L525" s="75">
        <f t="shared" si="35"/>
        <v>2.7786690560870424</v>
      </c>
    </row>
    <row r="526" spans="1:12" x14ac:dyDescent="0.2">
      <c r="A526" s="119" t="s">
        <v>2926</v>
      </c>
      <c r="B526" s="60" t="s">
        <v>1059</v>
      </c>
      <c r="C526" s="60" t="s">
        <v>696</v>
      </c>
      <c r="D526" s="119" t="s">
        <v>234</v>
      </c>
      <c r="E526" s="119" t="s">
        <v>1077</v>
      </c>
      <c r="F526" s="120">
        <v>1.7880181669999999</v>
      </c>
      <c r="G526" s="120">
        <v>2.5946795999999998E-2</v>
      </c>
      <c r="H526" s="75">
        <f t="shared" si="34"/>
        <v>67.910942491704958</v>
      </c>
      <c r="I526" s="120">
        <v>2.0440643600000001</v>
      </c>
      <c r="J526" s="120">
        <v>0.17369591000000001</v>
      </c>
      <c r="K526" s="75">
        <f t="shared" si="36"/>
        <v>10.768062702224825</v>
      </c>
      <c r="L526" s="75">
        <f t="shared" si="35"/>
        <v>1.1432011137949474</v>
      </c>
    </row>
    <row r="527" spans="1:12" x14ac:dyDescent="0.2">
      <c r="A527" s="119" t="s">
        <v>1866</v>
      </c>
      <c r="B527" s="60" t="s">
        <v>1823</v>
      </c>
      <c r="C527" s="60" t="s">
        <v>937</v>
      </c>
      <c r="D527" s="119" t="s">
        <v>871</v>
      </c>
      <c r="E527" s="119" t="s">
        <v>1077</v>
      </c>
      <c r="F527" s="120">
        <v>3.4772316700000001</v>
      </c>
      <c r="G527" s="120">
        <v>1.70133844</v>
      </c>
      <c r="H527" s="75">
        <f t="shared" si="34"/>
        <v>1.043821257574125</v>
      </c>
      <c r="I527" s="120">
        <v>2.0184145099999999</v>
      </c>
      <c r="J527" s="120">
        <v>32.776010480000004</v>
      </c>
      <c r="K527" s="75">
        <f t="shared" si="36"/>
        <v>-0.93841793188247724</v>
      </c>
      <c r="L527" s="75">
        <f t="shared" si="35"/>
        <v>0.58046592851836065</v>
      </c>
    </row>
    <row r="528" spans="1:12" x14ac:dyDescent="0.2">
      <c r="A528" s="119" t="s">
        <v>2433</v>
      </c>
      <c r="B528" s="60" t="s">
        <v>370</v>
      </c>
      <c r="C528" s="60" t="s">
        <v>696</v>
      </c>
      <c r="D528" s="119" t="s">
        <v>234</v>
      </c>
      <c r="E528" s="119" t="s">
        <v>236</v>
      </c>
      <c r="F528" s="120">
        <v>0.42133498999999996</v>
      </c>
      <c r="G528" s="120">
        <v>6.7786977199999994</v>
      </c>
      <c r="H528" s="75">
        <f t="shared" si="34"/>
        <v>-0.9378442574955238</v>
      </c>
      <c r="I528" s="120">
        <v>1.9655037200000001</v>
      </c>
      <c r="J528" s="120">
        <v>5.58729151</v>
      </c>
      <c r="K528" s="75">
        <f t="shared" si="36"/>
        <v>-0.64821887018384694</v>
      </c>
      <c r="L528" s="75">
        <f t="shared" si="35"/>
        <v>4.6649430183806952</v>
      </c>
    </row>
    <row r="529" spans="1:12" x14ac:dyDescent="0.2">
      <c r="A529" s="119" t="s">
        <v>2934</v>
      </c>
      <c r="B529" s="60" t="s">
        <v>1076</v>
      </c>
      <c r="C529" s="60" t="s">
        <v>696</v>
      </c>
      <c r="D529" s="119" t="s">
        <v>234</v>
      </c>
      <c r="E529" s="119" t="s">
        <v>1077</v>
      </c>
      <c r="F529" s="120">
        <v>0.81051684199999996</v>
      </c>
      <c r="G529" s="120">
        <v>0.15257669000000001</v>
      </c>
      <c r="H529" s="75">
        <f t="shared" si="34"/>
        <v>4.3121931141644234</v>
      </c>
      <c r="I529" s="120">
        <v>1.9627969299999999</v>
      </c>
      <c r="J529" s="120">
        <v>0.16612278</v>
      </c>
      <c r="K529" s="75">
        <f t="shared" si="36"/>
        <v>10.815338811450181</v>
      </c>
      <c r="L529" s="75">
        <f t="shared" si="35"/>
        <v>2.4216608814157126</v>
      </c>
    </row>
    <row r="530" spans="1:12" x14ac:dyDescent="0.2">
      <c r="A530" s="119" t="s">
        <v>2123</v>
      </c>
      <c r="B530" s="60" t="s">
        <v>2</v>
      </c>
      <c r="C530" s="60" t="s">
        <v>1027</v>
      </c>
      <c r="D530" s="119" t="s">
        <v>235</v>
      </c>
      <c r="E530" s="119" t="s">
        <v>236</v>
      </c>
      <c r="F530" s="120">
        <v>1.336658315</v>
      </c>
      <c r="G530" s="120">
        <v>2.02091507</v>
      </c>
      <c r="H530" s="75">
        <f t="shared" si="34"/>
        <v>-0.33858758596916205</v>
      </c>
      <c r="I530" s="120">
        <v>1.93058528797339</v>
      </c>
      <c r="J530" s="120">
        <v>2.16584E-3</v>
      </c>
      <c r="K530" s="75" t="str">
        <f t="shared" si="36"/>
        <v/>
      </c>
      <c r="L530" s="75">
        <f t="shared" si="35"/>
        <v>1.4443371700219365</v>
      </c>
    </row>
    <row r="531" spans="1:12" x14ac:dyDescent="0.2">
      <c r="A531" s="119" t="s">
        <v>2889</v>
      </c>
      <c r="B531" s="60" t="s">
        <v>2890</v>
      </c>
      <c r="C531" s="60" t="s">
        <v>1027</v>
      </c>
      <c r="D531" s="119" t="s">
        <v>235</v>
      </c>
      <c r="E531" s="119" t="s">
        <v>236</v>
      </c>
      <c r="F531" s="120">
        <v>0.81402375000000005</v>
      </c>
      <c r="G531" s="120"/>
      <c r="H531" s="75"/>
      <c r="I531" s="120">
        <v>1.9290555727794101</v>
      </c>
      <c r="J531" s="120"/>
      <c r="K531" s="75" t="str">
        <f t="shared" si="36"/>
        <v/>
      </c>
      <c r="L531" s="75"/>
    </row>
    <row r="532" spans="1:12" x14ac:dyDescent="0.2">
      <c r="A532" s="119" t="s">
        <v>1783</v>
      </c>
      <c r="B532" s="60" t="s">
        <v>170</v>
      </c>
      <c r="C532" s="60" t="s">
        <v>696</v>
      </c>
      <c r="D532" s="119" t="s">
        <v>234</v>
      </c>
      <c r="E532" s="119" t="s">
        <v>236</v>
      </c>
      <c r="F532" s="120">
        <v>9.6889059E-2</v>
      </c>
      <c r="G532" s="120">
        <v>0.18800814000000002</v>
      </c>
      <c r="H532" s="75">
        <f t="shared" ref="H532:H595" si="37">IF(ISERROR(F532/G532-1),"",IF((F532/G532-1)&gt;10000%,"",F532/G532-1))</f>
        <v>-0.48465497823658066</v>
      </c>
      <c r="I532" s="120">
        <v>1.9093465600000001</v>
      </c>
      <c r="J532" s="120">
        <v>0.19374152</v>
      </c>
      <c r="K532" s="75">
        <f t="shared" si="36"/>
        <v>8.855123259072192</v>
      </c>
      <c r="L532" s="75">
        <f t="shared" ref="L532:L595" si="38">IF(ISERROR(I532/F532),"",IF(I532/F532&gt;10000%,"",I532/F532))</f>
        <v>19.706523932697088</v>
      </c>
    </row>
    <row r="533" spans="1:12" x14ac:dyDescent="0.2">
      <c r="A533" s="119" t="s">
        <v>2925</v>
      </c>
      <c r="B533" s="60" t="s">
        <v>1060</v>
      </c>
      <c r="C533" s="60" t="s">
        <v>696</v>
      </c>
      <c r="D533" s="119" t="s">
        <v>234</v>
      </c>
      <c r="E533" s="119" t="s">
        <v>1077</v>
      </c>
      <c r="F533" s="120">
        <v>2.2024167069999998</v>
      </c>
      <c r="G533" s="120">
        <v>0.99106898300000001</v>
      </c>
      <c r="H533" s="75">
        <f t="shared" si="37"/>
        <v>1.2222637826210727</v>
      </c>
      <c r="I533" s="120">
        <v>1.90684853</v>
      </c>
      <c r="J533" s="120">
        <v>19.254710260000003</v>
      </c>
      <c r="K533" s="75">
        <f t="shared" si="36"/>
        <v>-0.90096716573495716</v>
      </c>
      <c r="L533" s="75">
        <f t="shared" si="38"/>
        <v>0.86579824968608909</v>
      </c>
    </row>
    <row r="534" spans="1:12" x14ac:dyDescent="0.2">
      <c r="A534" s="119" t="s">
        <v>1867</v>
      </c>
      <c r="B534" s="60" t="s">
        <v>628</v>
      </c>
      <c r="C534" s="60" t="s">
        <v>937</v>
      </c>
      <c r="D534" s="119" t="s">
        <v>871</v>
      </c>
      <c r="E534" s="119" t="s">
        <v>1077</v>
      </c>
      <c r="F534" s="120">
        <v>9.4520844180000001</v>
      </c>
      <c r="G534" s="120">
        <v>3.5281866740000001</v>
      </c>
      <c r="H534" s="75">
        <f t="shared" si="37"/>
        <v>1.6790204973151033</v>
      </c>
      <c r="I534" s="120">
        <v>1.8810411100000002</v>
      </c>
      <c r="J534" s="120">
        <v>27.07926118</v>
      </c>
      <c r="K534" s="75">
        <f t="shared" si="36"/>
        <v>-0.93053573000029688</v>
      </c>
      <c r="L534" s="75">
        <f t="shared" si="38"/>
        <v>0.19900807343805085</v>
      </c>
    </row>
    <row r="535" spans="1:12" x14ac:dyDescent="0.2">
      <c r="A535" s="119" t="s">
        <v>1800</v>
      </c>
      <c r="B535" s="60" t="s">
        <v>1073</v>
      </c>
      <c r="C535" s="60" t="s">
        <v>696</v>
      </c>
      <c r="D535" s="119" t="s">
        <v>234</v>
      </c>
      <c r="E535" s="119" t="s">
        <v>1077</v>
      </c>
      <c r="F535" s="120">
        <v>2.3482519399999999</v>
      </c>
      <c r="G535" s="120">
        <v>1.7746889990000001</v>
      </c>
      <c r="H535" s="75">
        <f t="shared" si="37"/>
        <v>0.32319067809807267</v>
      </c>
      <c r="I535" s="120">
        <v>1.8703391899999999</v>
      </c>
      <c r="J535" s="120">
        <v>7.1240954800000003</v>
      </c>
      <c r="K535" s="75">
        <f t="shared" si="36"/>
        <v>-0.73746292490734566</v>
      </c>
      <c r="L535" s="75">
        <f t="shared" si="38"/>
        <v>0.79648148400976093</v>
      </c>
    </row>
    <row r="536" spans="1:12" x14ac:dyDescent="0.2">
      <c r="A536" s="119" t="s">
        <v>2739</v>
      </c>
      <c r="B536" s="60" t="s">
        <v>57</v>
      </c>
      <c r="C536" s="60" t="s">
        <v>938</v>
      </c>
      <c r="D536" s="119" t="s">
        <v>234</v>
      </c>
      <c r="E536" s="119" t="s">
        <v>1077</v>
      </c>
      <c r="F536" s="120">
        <v>3.6252777209999998</v>
      </c>
      <c r="G536" s="120">
        <v>0.61812248999999997</v>
      </c>
      <c r="H536" s="75">
        <f t="shared" si="37"/>
        <v>4.8649827172604576</v>
      </c>
      <c r="I536" s="120">
        <v>1.8404581100000001</v>
      </c>
      <c r="J536" s="120">
        <v>5.5517545999999998</v>
      </c>
      <c r="K536" s="75">
        <f t="shared" si="36"/>
        <v>-0.66849073084030042</v>
      </c>
      <c r="L536" s="75">
        <f t="shared" si="38"/>
        <v>0.5076736878222744</v>
      </c>
    </row>
    <row r="537" spans="1:12" x14ac:dyDescent="0.2">
      <c r="A537" s="119" t="s">
        <v>2406</v>
      </c>
      <c r="B537" s="60" t="s">
        <v>371</v>
      </c>
      <c r="C537" s="60" t="s">
        <v>696</v>
      </c>
      <c r="D537" s="119" t="s">
        <v>235</v>
      </c>
      <c r="E537" s="119" t="s">
        <v>236</v>
      </c>
      <c r="F537" s="120">
        <v>5.6741197199999993</v>
      </c>
      <c r="G537" s="120">
        <v>10.531250329000001</v>
      </c>
      <c r="H537" s="75">
        <f t="shared" si="37"/>
        <v>-0.46121120068952082</v>
      </c>
      <c r="I537" s="120">
        <v>1.68102299</v>
      </c>
      <c r="J537" s="120">
        <v>8.6825973699999999</v>
      </c>
      <c r="K537" s="75">
        <f t="shared" si="36"/>
        <v>-0.80639169152214185</v>
      </c>
      <c r="L537" s="75">
        <f t="shared" si="38"/>
        <v>0.29626145956610167</v>
      </c>
    </row>
    <row r="538" spans="1:12" x14ac:dyDescent="0.2">
      <c r="A538" s="119" t="s">
        <v>1883</v>
      </c>
      <c r="B538" s="60" t="s">
        <v>407</v>
      </c>
      <c r="C538" s="60" t="s">
        <v>937</v>
      </c>
      <c r="D538" s="119" t="s">
        <v>871</v>
      </c>
      <c r="E538" s="119" t="s">
        <v>236</v>
      </c>
      <c r="F538" s="120">
        <v>6.9558665889999993</v>
      </c>
      <c r="G538" s="120">
        <v>11.54686459</v>
      </c>
      <c r="H538" s="75">
        <f t="shared" si="37"/>
        <v>-0.39759693769821902</v>
      </c>
      <c r="I538" s="120">
        <v>1.6745357400000001</v>
      </c>
      <c r="J538" s="120">
        <v>16.4736751536282</v>
      </c>
      <c r="K538" s="75">
        <f t="shared" si="36"/>
        <v>-0.89835080973833603</v>
      </c>
      <c r="L538" s="75">
        <f t="shared" si="38"/>
        <v>0.24073718473095923</v>
      </c>
    </row>
    <row r="539" spans="1:12" x14ac:dyDescent="0.2">
      <c r="A539" s="119" t="s">
        <v>2560</v>
      </c>
      <c r="B539" s="60" t="s">
        <v>74</v>
      </c>
      <c r="C539" s="60" t="s">
        <v>932</v>
      </c>
      <c r="D539" s="119" t="s">
        <v>234</v>
      </c>
      <c r="E539" s="119" t="s">
        <v>1077</v>
      </c>
      <c r="F539" s="120">
        <v>5.4277126300000003</v>
      </c>
      <c r="G539" s="120">
        <v>4.2425476</v>
      </c>
      <c r="H539" s="75">
        <f t="shared" si="37"/>
        <v>0.2793522057360065</v>
      </c>
      <c r="I539" s="120">
        <v>1.63695339</v>
      </c>
      <c r="J539" s="120">
        <v>0.40594000000000002</v>
      </c>
      <c r="K539" s="75">
        <f t="shared" si="36"/>
        <v>3.0325008375622007</v>
      </c>
      <c r="L539" s="75">
        <f t="shared" si="38"/>
        <v>0.30159175726294851</v>
      </c>
    </row>
    <row r="540" spans="1:12" x14ac:dyDescent="0.2">
      <c r="A540" s="119" t="s">
        <v>1915</v>
      </c>
      <c r="B540" s="60" t="s">
        <v>1670</v>
      </c>
      <c r="C540" s="60" t="s">
        <v>937</v>
      </c>
      <c r="D540" s="119" t="s">
        <v>871</v>
      </c>
      <c r="E540" s="119" t="s">
        <v>236</v>
      </c>
      <c r="F540" s="120">
        <v>3.7141896600000002</v>
      </c>
      <c r="G540" s="120">
        <v>3.8596139500000004</v>
      </c>
      <c r="H540" s="75">
        <f t="shared" si="37"/>
        <v>-3.7678454862046573E-2</v>
      </c>
      <c r="I540" s="120">
        <v>1.6363399599999999</v>
      </c>
      <c r="J540" s="120">
        <v>7.6812830599999993</v>
      </c>
      <c r="K540" s="75">
        <f t="shared" si="36"/>
        <v>-0.78697049083880521</v>
      </c>
      <c r="L540" s="75">
        <f t="shared" si="38"/>
        <v>0.44056445948966427</v>
      </c>
    </row>
    <row r="541" spans="1:12" x14ac:dyDescent="0.2">
      <c r="A541" s="119" t="s">
        <v>2461</v>
      </c>
      <c r="B541" s="60" t="s">
        <v>1424</v>
      </c>
      <c r="C541" s="60" t="s">
        <v>696</v>
      </c>
      <c r="D541" s="119" t="s">
        <v>234</v>
      </c>
      <c r="E541" s="119" t="s">
        <v>1077</v>
      </c>
      <c r="F541" s="120">
        <v>0.99603883999999998</v>
      </c>
      <c r="G541" s="120">
        <v>0.40753499999999998</v>
      </c>
      <c r="H541" s="75">
        <f t="shared" si="37"/>
        <v>1.4440571730035456</v>
      </c>
      <c r="I541" s="120">
        <v>1.63265891</v>
      </c>
      <c r="J541" s="120">
        <v>0.75302027000000005</v>
      </c>
      <c r="K541" s="75">
        <f t="shared" si="36"/>
        <v>1.1681473594329672</v>
      </c>
      <c r="L541" s="75">
        <f t="shared" si="38"/>
        <v>1.6391518527530513</v>
      </c>
    </row>
    <row r="542" spans="1:12" x14ac:dyDescent="0.2">
      <c r="A542" s="119" t="s">
        <v>2660</v>
      </c>
      <c r="B542" s="60" t="s">
        <v>2661</v>
      </c>
      <c r="C542" s="60" t="s">
        <v>932</v>
      </c>
      <c r="D542" s="119" t="s">
        <v>234</v>
      </c>
      <c r="E542" s="119" t="s">
        <v>1077</v>
      </c>
      <c r="F542" s="120">
        <v>0.21674245</v>
      </c>
      <c r="G542" s="120">
        <v>6.4892539999999999E-2</v>
      </c>
      <c r="H542" s="75">
        <f t="shared" si="37"/>
        <v>2.3400210563494666</v>
      </c>
      <c r="I542" s="120">
        <v>1.60347624</v>
      </c>
      <c r="J542" s="120">
        <v>0.73575156000000008</v>
      </c>
      <c r="K542" s="75">
        <f t="shared" si="36"/>
        <v>1.1793718520963785</v>
      </c>
      <c r="L542" s="75">
        <f t="shared" si="38"/>
        <v>7.3980719512951891</v>
      </c>
    </row>
    <row r="543" spans="1:12" x14ac:dyDescent="0.2">
      <c r="A543" s="119" t="s">
        <v>2579</v>
      </c>
      <c r="B543" s="60" t="s">
        <v>76</v>
      </c>
      <c r="C543" s="60" t="s">
        <v>932</v>
      </c>
      <c r="D543" s="119" t="s">
        <v>234</v>
      </c>
      <c r="E543" s="119" t="s">
        <v>1077</v>
      </c>
      <c r="F543" s="120">
        <v>1.44787778</v>
      </c>
      <c r="G543" s="120">
        <v>1.2975274999999999</v>
      </c>
      <c r="H543" s="75">
        <f t="shared" si="37"/>
        <v>0.11587444582099415</v>
      </c>
      <c r="I543" s="120">
        <v>1.58777996</v>
      </c>
      <c r="J543" s="120">
        <v>1.7124101</v>
      </c>
      <c r="K543" s="75">
        <f t="shared" si="36"/>
        <v>-7.2780544800570834E-2</v>
      </c>
      <c r="L543" s="75">
        <f t="shared" si="38"/>
        <v>1.0966256834192178</v>
      </c>
    </row>
    <row r="544" spans="1:12" x14ac:dyDescent="0.2">
      <c r="A544" s="119" t="s">
        <v>1899</v>
      </c>
      <c r="B544" s="60" t="s">
        <v>640</v>
      </c>
      <c r="C544" s="60" t="s">
        <v>937</v>
      </c>
      <c r="D544" s="119" t="s">
        <v>235</v>
      </c>
      <c r="E544" s="119" t="s">
        <v>236</v>
      </c>
      <c r="F544" s="120">
        <v>4.6343780499999996</v>
      </c>
      <c r="G544" s="120">
        <v>5.0117099400000003</v>
      </c>
      <c r="H544" s="75">
        <f t="shared" si="37"/>
        <v>-7.5290049607300458E-2</v>
      </c>
      <c r="I544" s="120">
        <v>1.5627516499999998</v>
      </c>
      <c r="J544" s="120">
        <v>3.0555720000000002</v>
      </c>
      <c r="K544" s="75">
        <f t="shared" si="36"/>
        <v>-0.4885567579490846</v>
      </c>
      <c r="L544" s="75">
        <f t="shared" si="38"/>
        <v>0.33720849553911553</v>
      </c>
    </row>
    <row r="545" spans="1:12" x14ac:dyDescent="0.2">
      <c r="A545" s="119" t="s">
        <v>1788</v>
      </c>
      <c r="B545" s="60" t="s">
        <v>692</v>
      </c>
      <c r="C545" s="60" t="s">
        <v>696</v>
      </c>
      <c r="D545" s="119" t="s">
        <v>234</v>
      </c>
      <c r="E545" s="119" t="s">
        <v>1077</v>
      </c>
      <c r="F545" s="120">
        <v>0.97460550600000007</v>
      </c>
      <c r="G545" s="120">
        <v>0.60397639000000003</v>
      </c>
      <c r="H545" s="75">
        <f t="shared" si="37"/>
        <v>0.6136483513867157</v>
      </c>
      <c r="I545" s="120">
        <v>1.5474855000000001</v>
      </c>
      <c r="J545" s="120">
        <v>1.3355785900000001</v>
      </c>
      <c r="K545" s="75">
        <f t="shared" si="36"/>
        <v>0.15866300312585868</v>
      </c>
      <c r="L545" s="75">
        <f t="shared" si="38"/>
        <v>1.5878070567764677</v>
      </c>
    </row>
    <row r="546" spans="1:12" x14ac:dyDescent="0.2">
      <c r="A546" s="119" t="s">
        <v>2664</v>
      </c>
      <c r="B546" s="60" t="s">
        <v>2665</v>
      </c>
      <c r="C546" s="60" t="s">
        <v>1027</v>
      </c>
      <c r="D546" s="119" t="s">
        <v>235</v>
      </c>
      <c r="E546" s="119" t="s">
        <v>236</v>
      </c>
      <c r="F546" s="120">
        <v>9.758414E-2</v>
      </c>
      <c r="G546" s="120">
        <v>1.33371982</v>
      </c>
      <c r="H546" s="75">
        <f t="shared" si="37"/>
        <v>-0.92683310352244752</v>
      </c>
      <c r="I546" s="120">
        <v>1.5382621999999999</v>
      </c>
      <c r="J546" s="120">
        <v>6.63</v>
      </c>
      <c r="K546" s="75">
        <f t="shared" si="36"/>
        <v>-0.76798458521870283</v>
      </c>
      <c r="L546" s="75">
        <f t="shared" si="38"/>
        <v>15.763444756494241</v>
      </c>
    </row>
    <row r="547" spans="1:12" x14ac:dyDescent="0.2">
      <c r="A547" s="119" t="s">
        <v>1749</v>
      </c>
      <c r="B547" s="60" t="s">
        <v>948</v>
      </c>
      <c r="C547" s="60" t="s">
        <v>696</v>
      </c>
      <c r="D547" s="119" t="s">
        <v>234</v>
      </c>
      <c r="E547" s="119" t="s">
        <v>1077</v>
      </c>
      <c r="F547" s="120">
        <v>1.6876579299999999</v>
      </c>
      <c r="G547" s="120">
        <v>2.3895556</v>
      </c>
      <c r="H547" s="75">
        <f t="shared" si="37"/>
        <v>-0.29373565109763511</v>
      </c>
      <c r="I547" s="120">
        <v>1.51660492</v>
      </c>
      <c r="J547" s="120">
        <v>8.14566078</v>
      </c>
      <c r="K547" s="75">
        <f t="shared" si="36"/>
        <v>-0.81381437786806532</v>
      </c>
      <c r="L547" s="75">
        <f t="shared" si="38"/>
        <v>0.89864473898451691</v>
      </c>
    </row>
    <row r="548" spans="1:12" x14ac:dyDescent="0.2">
      <c r="A548" s="119" t="s">
        <v>2836</v>
      </c>
      <c r="B548" s="60" t="s">
        <v>562</v>
      </c>
      <c r="C548" s="60" t="s">
        <v>936</v>
      </c>
      <c r="D548" s="119" t="s">
        <v>234</v>
      </c>
      <c r="E548" s="119" t="s">
        <v>1077</v>
      </c>
      <c r="F548" s="120">
        <v>0.61151693000000007</v>
      </c>
      <c r="G548" s="120">
        <v>2.841134E-2</v>
      </c>
      <c r="H548" s="75">
        <f t="shared" si="37"/>
        <v>20.523691948355836</v>
      </c>
      <c r="I548" s="120">
        <v>1.49889425</v>
      </c>
      <c r="J548" s="120">
        <v>1.22956372</v>
      </c>
      <c r="K548" s="75">
        <f t="shared" si="36"/>
        <v>0.21904560586742106</v>
      </c>
      <c r="L548" s="75">
        <f t="shared" si="38"/>
        <v>2.4511083446209736</v>
      </c>
    </row>
    <row r="549" spans="1:12" x14ac:dyDescent="0.2">
      <c r="A549" s="119" t="s">
        <v>2231</v>
      </c>
      <c r="B549" s="60" t="s">
        <v>564</v>
      </c>
      <c r="C549" s="60" t="s">
        <v>933</v>
      </c>
      <c r="D549" s="119" t="s">
        <v>234</v>
      </c>
      <c r="E549" s="119" t="s">
        <v>1077</v>
      </c>
      <c r="F549" s="120">
        <v>0.12519085999999999</v>
      </c>
      <c r="G549" s="120">
        <v>4.2826220999999993</v>
      </c>
      <c r="H549" s="75">
        <f t="shared" si="37"/>
        <v>-0.97076770794229073</v>
      </c>
      <c r="I549" s="120">
        <v>1.4216087099999999</v>
      </c>
      <c r="J549" s="120">
        <v>2.43649541</v>
      </c>
      <c r="K549" s="75">
        <f t="shared" si="36"/>
        <v>-0.416535445063695</v>
      </c>
      <c r="L549" s="75">
        <f t="shared" si="38"/>
        <v>11.355531146602875</v>
      </c>
    </row>
    <row r="550" spans="1:12" x14ac:dyDescent="0.2">
      <c r="A550" s="119" t="s">
        <v>2248</v>
      </c>
      <c r="B550" s="60" t="s">
        <v>944</v>
      </c>
      <c r="C550" s="60" t="s">
        <v>933</v>
      </c>
      <c r="D550" s="119" t="s">
        <v>234</v>
      </c>
      <c r="E550" s="119" t="s">
        <v>1077</v>
      </c>
      <c r="F550" s="120">
        <v>8.9029821239999993</v>
      </c>
      <c r="G550" s="120">
        <v>19.931785954999999</v>
      </c>
      <c r="H550" s="75">
        <f t="shared" si="37"/>
        <v>-0.55332742664905865</v>
      </c>
      <c r="I550" s="120">
        <v>1.41206304</v>
      </c>
      <c r="J550" s="120">
        <v>38.460840836842095</v>
      </c>
      <c r="K550" s="75">
        <f t="shared" si="36"/>
        <v>-0.96328569502704764</v>
      </c>
      <c r="L550" s="75">
        <f t="shared" si="38"/>
        <v>0.1586056245348921</v>
      </c>
    </row>
    <row r="551" spans="1:12" x14ac:dyDescent="0.2">
      <c r="A551" s="119" t="s">
        <v>2147</v>
      </c>
      <c r="B551" s="60" t="s">
        <v>2148</v>
      </c>
      <c r="C551" s="60" t="s">
        <v>2042</v>
      </c>
      <c r="D551" s="119" t="s">
        <v>234</v>
      </c>
      <c r="E551" s="119" t="s">
        <v>1077</v>
      </c>
      <c r="F551" s="120">
        <v>0.88867471999999992</v>
      </c>
      <c r="G551" s="120">
        <v>0.33252878000000002</v>
      </c>
      <c r="H551" s="75">
        <f t="shared" si="37"/>
        <v>1.6724746050552373</v>
      </c>
      <c r="I551" s="120">
        <v>1.3990688100000002</v>
      </c>
      <c r="J551" s="120">
        <v>2.5341627299999998</v>
      </c>
      <c r="K551" s="75">
        <f t="shared" si="36"/>
        <v>-0.44791674447836261</v>
      </c>
      <c r="L551" s="75">
        <f t="shared" si="38"/>
        <v>1.5743317307372042</v>
      </c>
    </row>
    <row r="552" spans="1:12" x14ac:dyDescent="0.2">
      <c r="A552" s="119" t="s">
        <v>2213</v>
      </c>
      <c r="B552" s="60" t="s">
        <v>418</v>
      </c>
      <c r="C552" s="60" t="s">
        <v>933</v>
      </c>
      <c r="D552" s="119" t="s">
        <v>234</v>
      </c>
      <c r="E552" s="119" t="s">
        <v>1077</v>
      </c>
      <c r="F552" s="120">
        <v>1.479790473</v>
      </c>
      <c r="G552" s="120">
        <v>1.9553732509999999</v>
      </c>
      <c r="H552" s="75">
        <f t="shared" si="37"/>
        <v>-0.24321841252394216</v>
      </c>
      <c r="I552" s="120">
        <v>1.38717643</v>
      </c>
      <c r="J552" s="120">
        <v>3.1714840000000001E-2</v>
      </c>
      <c r="K552" s="75">
        <f t="shared" si="36"/>
        <v>42.739032894380045</v>
      </c>
      <c r="L552" s="75">
        <f t="shared" si="38"/>
        <v>0.93741408348693978</v>
      </c>
    </row>
    <row r="553" spans="1:12" x14ac:dyDescent="0.2">
      <c r="A553" s="119" t="s">
        <v>2762</v>
      </c>
      <c r="B553" s="60" t="s">
        <v>959</v>
      </c>
      <c r="C553" s="60" t="s">
        <v>938</v>
      </c>
      <c r="D553" s="119" t="s">
        <v>234</v>
      </c>
      <c r="E553" s="119" t="s">
        <v>236</v>
      </c>
      <c r="F553" s="120">
        <v>1.79176701</v>
      </c>
      <c r="G553" s="120">
        <v>0.49054547999999998</v>
      </c>
      <c r="H553" s="75">
        <f t="shared" si="37"/>
        <v>2.6526012022371508</v>
      </c>
      <c r="I553" s="120">
        <v>1.3871268000000001</v>
      </c>
      <c r="J553" s="120">
        <v>0.90439760000000002</v>
      </c>
      <c r="K553" s="75">
        <f t="shared" si="36"/>
        <v>0.533757718950161</v>
      </c>
      <c r="L553" s="75">
        <f t="shared" si="38"/>
        <v>0.7741669493066512</v>
      </c>
    </row>
    <row r="554" spans="1:12" x14ac:dyDescent="0.2">
      <c r="A554" s="119" t="s">
        <v>2111</v>
      </c>
      <c r="B554" s="60" t="s">
        <v>1473</v>
      </c>
      <c r="C554" s="60" t="s">
        <v>1027</v>
      </c>
      <c r="D554" s="119" t="s">
        <v>235</v>
      </c>
      <c r="E554" s="119" t="s">
        <v>236</v>
      </c>
      <c r="F554" s="120">
        <v>3.6851418300000001</v>
      </c>
      <c r="G554" s="120">
        <v>1.1570127100000001</v>
      </c>
      <c r="H554" s="75">
        <f t="shared" si="37"/>
        <v>2.1850487018418319</v>
      </c>
      <c r="I554" s="120">
        <v>1.36719733</v>
      </c>
      <c r="J554" s="120">
        <v>14.56567437</v>
      </c>
      <c r="K554" s="75">
        <f t="shared" si="36"/>
        <v>-0.90613566558813574</v>
      </c>
      <c r="L554" s="75">
        <f t="shared" si="38"/>
        <v>0.37100263519572596</v>
      </c>
    </row>
    <row r="555" spans="1:12" x14ac:dyDescent="0.2">
      <c r="A555" s="119" t="s">
        <v>2432</v>
      </c>
      <c r="B555" s="60" t="s">
        <v>2067</v>
      </c>
      <c r="C555" s="60" t="s">
        <v>301</v>
      </c>
      <c r="D555" s="119" t="s">
        <v>871</v>
      </c>
      <c r="E555" s="119" t="s">
        <v>1077</v>
      </c>
      <c r="F555" s="120">
        <v>1.4773744199999999</v>
      </c>
      <c r="G555" s="120">
        <v>0.28301709000000003</v>
      </c>
      <c r="H555" s="75">
        <f t="shared" si="37"/>
        <v>4.220089076599578</v>
      </c>
      <c r="I555" s="120">
        <v>1.3653781100000002</v>
      </c>
      <c r="J555" s="120">
        <v>0</v>
      </c>
      <c r="K555" s="75" t="str">
        <f t="shared" si="36"/>
        <v/>
      </c>
      <c r="L555" s="75">
        <f t="shared" si="38"/>
        <v>0.92419233169070325</v>
      </c>
    </row>
    <row r="556" spans="1:12" x14ac:dyDescent="0.2">
      <c r="A556" s="119" t="s">
        <v>2747</v>
      </c>
      <c r="B556" s="60" t="s">
        <v>607</v>
      </c>
      <c r="C556" s="60" t="s">
        <v>938</v>
      </c>
      <c r="D556" s="119" t="s">
        <v>234</v>
      </c>
      <c r="E556" s="119" t="s">
        <v>1077</v>
      </c>
      <c r="F556" s="120">
        <v>3.4855259999999999E-2</v>
      </c>
      <c r="G556" s="120">
        <v>1.4137466399999998</v>
      </c>
      <c r="H556" s="75">
        <f t="shared" si="37"/>
        <v>-0.97534546925607546</v>
      </c>
      <c r="I556" s="120">
        <v>1.35699653</v>
      </c>
      <c r="J556" s="120">
        <v>7.1791999999999993E-4</v>
      </c>
      <c r="K556" s="75" t="str">
        <f t="shared" si="36"/>
        <v/>
      </c>
      <c r="L556" s="75">
        <f t="shared" si="38"/>
        <v>38.932331303797476</v>
      </c>
    </row>
    <row r="557" spans="1:12" x14ac:dyDescent="0.2">
      <c r="A557" s="119" t="s">
        <v>2938</v>
      </c>
      <c r="B557" s="60" t="s">
        <v>2050</v>
      </c>
      <c r="C557" s="60" t="s">
        <v>2042</v>
      </c>
      <c r="D557" s="119" t="s">
        <v>234</v>
      </c>
      <c r="E557" s="119" t="s">
        <v>236</v>
      </c>
      <c r="F557" s="120">
        <v>1.1767463300000001</v>
      </c>
      <c r="G557" s="120">
        <v>1.1253267900000001</v>
      </c>
      <c r="H557" s="75">
        <f t="shared" si="37"/>
        <v>4.5692984879529996E-2</v>
      </c>
      <c r="I557" s="120">
        <v>1.3396769499999999</v>
      </c>
      <c r="J557" s="120">
        <v>1.8068819599999999</v>
      </c>
      <c r="K557" s="75">
        <f t="shared" si="36"/>
        <v>-0.25856974630484442</v>
      </c>
      <c r="L557" s="75">
        <f t="shared" si="38"/>
        <v>1.1384585750099596</v>
      </c>
    </row>
    <row r="558" spans="1:12" x14ac:dyDescent="0.2">
      <c r="A558" s="119" t="s">
        <v>2448</v>
      </c>
      <c r="B558" s="60" t="s">
        <v>319</v>
      </c>
      <c r="C558" s="60" t="s">
        <v>2003</v>
      </c>
      <c r="D558" s="119" t="s">
        <v>235</v>
      </c>
      <c r="E558" s="119" t="s">
        <v>236</v>
      </c>
      <c r="F558" s="120">
        <v>2.063092111</v>
      </c>
      <c r="G558" s="120">
        <v>0.58830145700000003</v>
      </c>
      <c r="H558" s="75">
        <f t="shared" si="37"/>
        <v>2.5068621477168973</v>
      </c>
      <c r="I558" s="120">
        <v>1.31308501</v>
      </c>
      <c r="J558" s="120">
        <v>0</v>
      </c>
      <c r="K558" s="75" t="str">
        <f t="shared" si="36"/>
        <v/>
      </c>
      <c r="L558" s="75">
        <f t="shared" si="38"/>
        <v>0.63646455870723839</v>
      </c>
    </row>
    <row r="559" spans="1:12" x14ac:dyDescent="0.2">
      <c r="A559" s="119" t="s">
        <v>1967</v>
      </c>
      <c r="B559" s="60" t="s">
        <v>409</v>
      </c>
      <c r="C559" s="60" t="s">
        <v>937</v>
      </c>
      <c r="D559" s="119" t="s">
        <v>235</v>
      </c>
      <c r="E559" s="119" t="s">
        <v>236</v>
      </c>
      <c r="F559" s="120">
        <v>0.81288894999999994</v>
      </c>
      <c r="G559" s="120">
        <v>0.17128860999999998</v>
      </c>
      <c r="H559" s="75">
        <f t="shared" si="37"/>
        <v>3.7457268174457132</v>
      </c>
      <c r="I559" s="120">
        <v>1.311151</v>
      </c>
      <c r="J559" s="120">
        <v>0</v>
      </c>
      <c r="K559" s="75" t="str">
        <f t="shared" si="36"/>
        <v/>
      </c>
      <c r="L559" s="75">
        <f t="shared" si="38"/>
        <v>1.6129521750787732</v>
      </c>
    </row>
    <row r="560" spans="1:12" x14ac:dyDescent="0.2">
      <c r="A560" s="119" t="s">
        <v>1130</v>
      </c>
      <c r="B560" s="60" t="s">
        <v>1290</v>
      </c>
      <c r="C560" s="60" t="s">
        <v>520</v>
      </c>
      <c r="D560" s="119" t="s">
        <v>234</v>
      </c>
      <c r="E560" s="119" t="s">
        <v>1077</v>
      </c>
      <c r="F560" s="120">
        <v>0.77555514000000003</v>
      </c>
      <c r="G560" s="120">
        <v>1.01352584</v>
      </c>
      <c r="H560" s="75">
        <f t="shared" si="37"/>
        <v>-0.23479490172643258</v>
      </c>
      <c r="I560" s="120">
        <v>1.3037929833831301</v>
      </c>
      <c r="J560" s="120">
        <v>3.6113608417366501</v>
      </c>
      <c r="K560" s="75">
        <f t="shared" si="36"/>
        <v>-0.63897460250575366</v>
      </c>
      <c r="L560" s="75">
        <f t="shared" si="38"/>
        <v>1.6811093320626178</v>
      </c>
    </row>
    <row r="561" spans="1:12" x14ac:dyDescent="0.2">
      <c r="A561" s="119" t="s">
        <v>1815</v>
      </c>
      <c r="B561" s="60" t="s">
        <v>1042</v>
      </c>
      <c r="C561" s="60" t="s">
        <v>696</v>
      </c>
      <c r="D561" s="119" t="s">
        <v>234</v>
      </c>
      <c r="E561" s="119" t="s">
        <v>1077</v>
      </c>
      <c r="F561" s="120">
        <v>0.40431302500000005</v>
      </c>
      <c r="G561" s="120">
        <v>5.8545775000000001E-2</v>
      </c>
      <c r="H561" s="75">
        <f t="shared" si="37"/>
        <v>5.905930018007278</v>
      </c>
      <c r="I561" s="120">
        <v>1.26474595</v>
      </c>
      <c r="J561" s="120">
        <v>0.77404185999999997</v>
      </c>
      <c r="K561" s="75">
        <f t="shared" si="36"/>
        <v>0.63395032666579554</v>
      </c>
      <c r="L561" s="75">
        <f t="shared" si="38"/>
        <v>3.1281355578391268</v>
      </c>
    </row>
    <row r="562" spans="1:12" x14ac:dyDescent="0.2">
      <c r="A562" s="119" t="s">
        <v>2761</v>
      </c>
      <c r="B562" s="60" t="s">
        <v>1028</v>
      </c>
      <c r="C562" s="60" t="s">
        <v>938</v>
      </c>
      <c r="D562" s="119" t="s">
        <v>234</v>
      </c>
      <c r="E562" s="119" t="s">
        <v>1077</v>
      </c>
      <c r="F562" s="120">
        <v>6.02626814</v>
      </c>
      <c r="G562" s="120">
        <v>3.1249015299999998</v>
      </c>
      <c r="H562" s="75">
        <f t="shared" si="37"/>
        <v>0.92846657155305645</v>
      </c>
      <c r="I562" s="120">
        <v>1.2503483999999998</v>
      </c>
      <c r="J562" s="120">
        <v>0</v>
      </c>
      <c r="K562" s="75" t="str">
        <f t="shared" si="36"/>
        <v/>
      </c>
      <c r="L562" s="75">
        <f t="shared" si="38"/>
        <v>0.2074830344339772</v>
      </c>
    </row>
    <row r="563" spans="1:12" x14ac:dyDescent="0.2">
      <c r="A563" s="119" t="s">
        <v>2235</v>
      </c>
      <c r="B563" s="60" t="s">
        <v>567</v>
      </c>
      <c r="C563" s="60" t="s">
        <v>933</v>
      </c>
      <c r="D563" s="119" t="s">
        <v>234</v>
      </c>
      <c r="E563" s="119" t="s">
        <v>1077</v>
      </c>
      <c r="F563" s="120">
        <v>1.3341514029999999</v>
      </c>
      <c r="G563" s="120">
        <v>0.50060559599999999</v>
      </c>
      <c r="H563" s="75">
        <f t="shared" si="37"/>
        <v>1.665074888615508</v>
      </c>
      <c r="I563" s="120">
        <v>1.2414642</v>
      </c>
      <c r="J563" s="120">
        <v>1.68830277</v>
      </c>
      <c r="K563" s="75">
        <f t="shared" si="36"/>
        <v>-0.26466732030535023</v>
      </c>
      <c r="L563" s="75">
        <f t="shared" si="38"/>
        <v>0.93052722292868595</v>
      </c>
    </row>
    <row r="564" spans="1:12" x14ac:dyDescent="0.2">
      <c r="A564" s="119" t="s">
        <v>2085</v>
      </c>
      <c r="B564" s="60" t="s">
        <v>2086</v>
      </c>
      <c r="C564" s="60" t="s">
        <v>301</v>
      </c>
      <c r="D564" s="119" t="s">
        <v>235</v>
      </c>
      <c r="E564" s="119" t="s">
        <v>236</v>
      </c>
      <c r="F564" s="120">
        <v>4.3061311050000004</v>
      </c>
      <c r="G564" s="120">
        <v>2.1245926499999999</v>
      </c>
      <c r="H564" s="75">
        <f t="shared" si="37"/>
        <v>1.0268031638912056</v>
      </c>
      <c r="I564" s="120">
        <v>1.23601443</v>
      </c>
      <c r="J564" s="120">
        <v>1.2939000900000002</v>
      </c>
      <c r="K564" s="75">
        <f t="shared" si="36"/>
        <v>-4.4737349079247868E-2</v>
      </c>
      <c r="L564" s="75">
        <f t="shared" si="38"/>
        <v>0.28703594940823335</v>
      </c>
    </row>
    <row r="565" spans="1:12" x14ac:dyDescent="0.2">
      <c r="A565" s="119" t="s">
        <v>2318</v>
      </c>
      <c r="B565" s="60" t="s">
        <v>441</v>
      </c>
      <c r="C565" s="60" t="s">
        <v>937</v>
      </c>
      <c r="D565" s="119" t="s">
        <v>235</v>
      </c>
      <c r="E565" s="119" t="s">
        <v>236</v>
      </c>
      <c r="F565" s="120">
        <v>0.45392505</v>
      </c>
      <c r="G565" s="120">
        <v>0.56002035999999999</v>
      </c>
      <c r="H565" s="75">
        <f t="shared" si="37"/>
        <v>-0.18944902288909637</v>
      </c>
      <c r="I565" s="120">
        <v>1.2345116999999999</v>
      </c>
      <c r="J565" s="120">
        <v>2.7150553199999998</v>
      </c>
      <c r="K565" s="75">
        <f t="shared" si="36"/>
        <v>-0.54530882265780134</v>
      </c>
      <c r="L565" s="75">
        <f t="shared" si="38"/>
        <v>2.7196377463636341</v>
      </c>
    </row>
    <row r="566" spans="1:12" x14ac:dyDescent="0.2">
      <c r="A566" s="60" t="s">
        <v>2623</v>
      </c>
      <c r="B566" s="60" t="s">
        <v>2624</v>
      </c>
      <c r="C566" s="60" t="s">
        <v>932</v>
      </c>
      <c r="D566" s="119" t="s">
        <v>234</v>
      </c>
      <c r="E566" s="119" t="s">
        <v>236</v>
      </c>
      <c r="F566" s="120">
        <v>1.6068801499999998</v>
      </c>
      <c r="G566" s="120">
        <v>0.84966540000000002</v>
      </c>
      <c r="H566" s="75">
        <f t="shared" si="37"/>
        <v>0.89119169734344816</v>
      </c>
      <c r="I566" s="120">
        <v>1.19051708</v>
      </c>
      <c r="J566" s="120">
        <v>0</v>
      </c>
      <c r="K566" s="75" t="str">
        <f t="shared" si="36"/>
        <v/>
      </c>
      <c r="L566" s="75">
        <f t="shared" si="38"/>
        <v>0.74088729019398247</v>
      </c>
    </row>
    <row r="567" spans="1:12" x14ac:dyDescent="0.2">
      <c r="A567" s="119" t="s">
        <v>1888</v>
      </c>
      <c r="B567" s="60" t="s">
        <v>998</v>
      </c>
      <c r="C567" s="60" t="s">
        <v>937</v>
      </c>
      <c r="D567" s="119" t="s">
        <v>871</v>
      </c>
      <c r="E567" s="119" t="s">
        <v>236</v>
      </c>
      <c r="F567" s="120">
        <v>1.304519736</v>
      </c>
      <c r="G567" s="120">
        <v>3.5882881600000003</v>
      </c>
      <c r="H567" s="75">
        <f t="shared" si="37"/>
        <v>-0.63645067568932367</v>
      </c>
      <c r="I567" s="120">
        <v>1.1798306399999998</v>
      </c>
      <c r="J567" s="120">
        <v>15.9922562</v>
      </c>
      <c r="K567" s="75">
        <f t="shared" si="36"/>
        <v>-0.92622487876351056</v>
      </c>
      <c r="L567" s="75">
        <f t="shared" si="38"/>
        <v>0.90441762392776848</v>
      </c>
    </row>
    <row r="568" spans="1:12" x14ac:dyDescent="0.2">
      <c r="A568" s="119" t="s">
        <v>1944</v>
      </c>
      <c r="B568" s="60" t="s">
        <v>101</v>
      </c>
      <c r="C568" s="60" t="s">
        <v>937</v>
      </c>
      <c r="D568" s="119" t="s">
        <v>235</v>
      </c>
      <c r="E568" s="119" t="s">
        <v>236</v>
      </c>
      <c r="F568" s="120">
        <v>1.0007677699999999</v>
      </c>
      <c r="G568" s="120">
        <v>1.2361896200000002</v>
      </c>
      <c r="H568" s="75">
        <f t="shared" si="37"/>
        <v>-0.19044153598377589</v>
      </c>
      <c r="I568" s="120">
        <v>1.1795200700000001</v>
      </c>
      <c r="J568" s="120">
        <v>0.95203304</v>
      </c>
      <c r="K568" s="75">
        <f t="shared" si="36"/>
        <v>0.23894867136123787</v>
      </c>
      <c r="L568" s="75">
        <f t="shared" si="38"/>
        <v>1.1786151646350485</v>
      </c>
    </row>
    <row r="569" spans="1:12" x14ac:dyDescent="0.2">
      <c r="A569" s="119" t="s">
        <v>2124</v>
      </c>
      <c r="B569" s="60" t="s">
        <v>1093</v>
      </c>
      <c r="C569" s="60" t="s">
        <v>1027</v>
      </c>
      <c r="D569" s="119" t="s">
        <v>235</v>
      </c>
      <c r="E569" s="119" t="s">
        <v>236</v>
      </c>
      <c r="F569" s="120">
        <v>0.57823859999999994</v>
      </c>
      <c r="G569" s="120">
        <v>1.4235629999999999E-2</v>
      </c>
      <c r="H569" s="75">
        <f t="shared" si="37"/>
        <v>39.619108532604457</v>
      </c>
      <c r="I569" s="120">
        <v>1.17452953</v>
      </c>
      <c r="J569" s="120">
        <v>0</v>
      </c>
      <c r="K569" s="75" t="str">
        <f t="shared" si="36"/>
        <v/>
      </c>
      <c r="L569" s="75">
        <f t="shared" si="38"/>
        <v>2.0312195173411118</v>
      </c>
    </row>
    <row r="570" spans="1:12" x14ac:dyDescent="0.2">
      <c r="A570" s="119" t="s">
        <v>2756</v>
      </c>
      <c r="B570" s="60" t="s">
        <v>603</v>
      </c>
      <c r="C570" s="60" t="s">
        <v>938</v>
      </c>
      <c r="D570" s="119" t="s">
        <v>234</v>
      </c>
      <c r="E570" s="119" t="s">
        <v>1077</v>
      </c>
      <c r="F570" s="120">
        <v>1.5722186299999998</v>
      </c>
      <c r="G570" s="120">
        <v>4.5516120500000001</v>
      </c>
      <c r="H570" s="75">
        <f t="shared" si="37"/>
        <v>-0.65457982518523306</v>
      </c>
      <c r="I570" s="120">
        <v>1.1595837099999999</v>
      </c>
      <c r="J570" s="120">
        <v>0.40125408000000001</v>
      </c>
      <c r="K570" s="75">
        <f t="shared" si="36"/>
        <v>1.8898988640813319</v>
      </c>
      <c r="L570" s="75">
        <f t="shared" si="38"/>
        <v>0.73754609433676543</v>
      </c>
    </row>
    <row r="571" spans="1:12" x14ac:dyDescent="0.2">
      <c r="A571" s="119" t="s">
        <v>2451</v>
      </c>
      <c r="B571" s="60" t="s">
        <v>426</v>
      </c>
      <c r="C571" s="60" t="s">
        <v>696</v>
      </c>
      <c r="D571" s="119" t="s">
        <v>234</v>
      </c>
      <c r="E571" s="119" t="s">
        <v>1077</v>
      </c>
      <c r="F571" s="120">
        <v>0.5841696999999999</v>
      </c>
      <c r="G571" s="120">
        <v>0.80350610999999994</v>
      </c>
      <c r="H571" s="75">
        <f t="shared" si="37"/>
        <v>-0.27297416568493804</v>
      </c>
      <c r="I571" s="120">
        <v>1.1567500400000001</v>
      </c>
      <c r="J571" s="120">
        <v>1.560956</v>
      </c>
      <c r="K571" s="75">
        <f t="shared" si="36"/>
        <v>-0.25894769615543289</v>
      </c>
      <c r="L571" s="75">
        <f t="shared" si="38"/>
        <v>1.9801609703481717</v>
      </c>
    </row>
    <row r="572" spans="1:12" x14ac:dyDescent="0.2">
      <c r="A572" s="119" t="s">
        <v>1927</v>
      </c>
      <c r="B572" s="60" t="s">
        <v>14</v>
      </c>
      <c r="C572" s="60" t="s">
        <v>937</v>
      </c>
      <c r="D572" s="119" t="s">
        <v>871</v>
      </c>
      <c r="E572" s="119" t="s">
        <v>1077</v>
      </c>
      <c r="F572" s="120">
        <v>1.3872330500000001</v>
      </c>
      <c r="G572" s="120">
        <v>0.50144831000000001</v>
      </c>
      <c r="H572" s="75">
        <f t="shared" si="37"/>
        <v>1.7664527376710075</v>
      </c>
      <c r="I572" s="120">
        <v>1.1386578999999999</v>
      </c>
      <c r="J572" s="120">
        <v>1.1135232500000001</v>
      </c>
      <c r="K572" s="75">
        <f t="shared" si="36"/>
        <v>2.2572182484739134E-2</v>
      </c>
      <c r="L572" s="75">
        <f t="shared" si="38"/>
        <v>0.82081226366398918</v>
      </c>
    </row>
    <row r="573" spans="1:12" x14ac:dyDescent="0.2">
      <c r="A573" s="119" t="s">
        <v>1895</v>
      </c>
      <c r="B573" s="60" t="s">
        <v>1668</v>
      </c>
      <c r="C573" s="60" t="s">
        <v>937</v>
      </c>
      <c r="D573" s="119" t="s">
        <v>871</v>
      </c>
      <c r="E573" s="119" t="s">
        <v>236</v>
      </c>
      <c r="F573" s="120">
        <v>1.1277114799999999</v>
      </c>
      <c r="G573" s="120">
        <v>1.3484720299999999</v>
      </c>
      <c r="H573" s="75">
        <f t="shared" si="37"/>
        <v>-0.16371162700349084</v>
      </c>
      <c r="I573" s="120">
        <v>1.13664473</v>
      </c>
      <c r="J573" s="120">
        <v>0.37843972999999997</v>
      </c>
      <c r="K573" s="75">
        <f t="shared" si="36"/>
        <v>2.0035026449257853</v>
      </c>
      <c r="L573" s="75">
        <f t="shared" si="38"/>
        <v>1.0079215740536756</v>
      </c>
    </row>
    <row r="574" spans="1:12" x14ac:dyDescent="0.2">
      <c r="A574" s="119" t="s">
        <v>2244</v>
      </c>
      <c r="B574" s="60" t="s">
        <v>500</v>
      </c>
      <c r="C574" s="60" t="s">
        <v>933</v>
      </c>
      <c r="D574" s="119" t="s">
        <v>234</v>
      </c>
      <c r="E574" s="119" t="s">
        <v>1077</v>
      </c>
      <c r="F574" s="120">
        <v>1.756455978</v>
      </c>
      <c r="G574" s="120">
        <v>0.213035949</v>
      </c>
      <c r="H574" s="75">
        <f t="shared" si="37"/>
        <v>7.2448806703510868</v>
      </c>
      <c r="I574" s="120">
        <v>1.1244523799999999</v>
      </c>
      <c r="J574" s="120">
        <v>0.19724353</v>
      </c>
      <c r="K574" s="75">
        <f t="shared" si="36"/>
        <v>4.700832772562932</v>
      </c>
      <c r="L574" s="75">
        <f t="shared" si="38"/>
        <v>0.64018250049190806</v>
      </c>
    </row>
    <row r="575" spans="1:12" x14ac:dyDescent="0.2">
      <c r="A575" s="119" t="s">
        <v>1909</v>
      </c>
      <c r="B575" s="60" t="s">
        <v>1671</v>
      </c>
      <c r="C575" s="60" t="s">
        <v>937</v>
      </c>
      <c r="D575" s="119" t="s">
        <v>871</v>
      </c>
      <c r="E575" s="119" t="s">
        <v>236</v>
      </c>
      <c r="F575" s="120">
        <v>0.89645326999999997</v>
      </c>
      <c r="G575" s="120">
        <v>1.21754903</v>
      </c>
      <c r="H575" s="75">
        <f t="shared" si="37"/>
        <v>-0.26372306337429385</v>
      </c>
      <c r="I575" s="120">
        <v>1.12234938508959</v>
      </c>
      <c r="J575" s="120">
        <v>6.1318110000000002E-2</v>
      </c>
      <c r="K575" s="75">
        <f t="shared" si="36"/>
        <v>17.303717859040177</v>
      </c>
      <c r="L575" s="75">
        <f t="shared" si="38"/>
        <v>1.2519887233939033</v>
      </c>
    </row>
    <row r="576" spans="1:12" x14ac:dyDescent="0.2">
      <c r="A576" s="119" t="s">
        <v>2722</v>
      </c>
      <c r="B576" s="60" t="s">
        <v>178</v>
      </c>
      <c r="C576" s="60" t="s">
        <v>938</v>
      </c>
      <c r="D576" s="119" t="s">
        <v>234</v>
      </c>
      <c r="E576" s="119" t="s">
        <v>236</v>
      </c>
      <c r="F576" s="120">
        <v>11.799405413000001</v>
      </c>
      <c r="G576" s="120">
        <v>6.8537212199999997</v>
      </c>
      <c r="H576" s="75">
        <f t="shared" si="37"/>
        <v>0.72160568459771723</v>
      </c>
      <c r="I576" s="120">
        <v>1.1197065800000001</v>
      </c>
      <c r="J576" s="120">
        <v>6.0372189699999996</v>
      </c>
      <c r="K576" s="75">
        <f t="shared" si="36"/>
        <v>-0.81453272018722223</v>
      </c>
      <c r="L576" s="75">
        <f t="shared" si="38"/>
        <v>9.4895169782569122E-2</v>
      </c>
    </row>
    <row r="577" spans="1:12" x14ac:dyDescent="0.2">
      <c r="A577" s="119" t="s">
        <v>1825</v>
      </c>
      <c r="B577" s="60" t="s">
        <v>1826</v>
      </c>
      <c r="C577" s="60" t="s">
        <v>696</v>
      </c>
      <c r="D577" s="119" t="s">
        <v>235</v>
      </c>
      <c r="E577" s="119" t="s">
        <v>236</v>
      </c>
      <c r="F577" s="120">
        <v>1.8486376599999998</v>
      </c>
      <c r="G577" s="120">
        <v>1.5155030199999999</v>
      </c>
      <c r="H577" s="75">
        <f t="shared" si="37"/>
        <v>0.21981786614981469</v>
      </c>
      <c r="I577" s="120">
        <v>1.0699758799999999</v>
      </c>
      <c r="J577" s="120">
        <v>8.0068777232777499</v>
      </c>
      <c r="K577" s="75">
        <f t="shared" si="36"/>
        <v>-0.8663679005751086</v>
      </c>
      <c r="L577" s="75">
        <f t="shared" si="38"/>
        <v>0.57879156264727394</v>
      </c>
    </row>
    <row r="578" spans="1:12" x14ac:dyDescent="0.2">
      <c r="A578" s="119" t="s">
        <v>2149</v>
      </c>
      <c r="B578" s="60" t="s">
        <v>2150</v>
      </c>
      <c r="C578" s="60" t="s">
        <v>2042</v>
      </c>
      <c r="D578" s="119" t="s">
        <v>234</v>
      </c>
      <c r="E578" s="119" t="s">
        <v>1077</v>
      </c>
      <c r="F578" s="120">
        <v>0.87931966000000006</v>
      </c>
      <c r="G578" s="120">
        <v>0.47749953000000001</v>
      </c>
      <c r="H578" s="75">
        <f t="shared" si="37"/>
        <v>0.84150895394598613</v>
      </c>
      <c r="I578" s="120">
        <v>1.06892469</v>
      </c>
      <c r="J578" s="120">
        <v>2.9358027099999999</v>
      </c>
      <c r="K578" s="75">
        <f t="shared" si="36"/>
        <v>-0.63590036675182438</v>
      </c>
      <c r="L578" s="75">
        <f t="shared" si="38"/>
        <v>1.2156269655110405</v>
      </c>
    </row>
    <row r="579" spans="1:12" x14ac:dyDescent="0.2">
      <c r="A579" s="119" t="s">
        <v>2778</v>
      </c>
      <c r="B579" s="60" t="s">
        <v>351</v>
      </c>
      <c r="C579" s="60" t="s">
        <v>938</v>
      </c>
      <c r="D579" s="119" t="s">
        <v>234</v>
      </c>
      <c r="E579" s="119" t="s">
        <v>1077</v>
      </c>
      <c r="F579" s="120">
        <v>0.39952885399999999</v>
      </c>
      <c r="G579" s="120">
        <v>0.179958535</v>
      </c>
      <c r="H579" s="75">
        <f t="shared" si="37"/>
        <v>1.2201161728728231</v>
      </c>
      <c r="I579" s="120">
        <v>1.0571194900000001</v>
      </c>
      <c r="J579" s="120">
        <v>0</v>
      </c>
      <c r="K579" s="75" t="str">
        <f t="shared" si="36"/>
        <v/>
      </c>
      <c r="L579" s="75">
        <f t="shared" si="38"/>
        <v>2.6459152559729766</v>
      </c>
    </row>
    <row r="580" spans="1:12" x14ac:dyDescent="0.2">
      <c r="A580" s="119" t="s">
        <v>1811</v>
      </c>
      <c r="B580" s="60" t="s">
        <v>1044</v>
      </c>
      <c r="C580" s="60" t="s">
        <v>696</v>
      </c>
      <c r="D580" s="119" t="s">
        <v>234</v>
      </c>
      <c r="E580" s="119" t="s">
        <v>1077</v>
      </c>
      <c r="F580" s="120">
        <v>7.3871199999999996E-3</v>
      </c>
      <c r="G580" s="120">
        <v>1.2449999999999999E-2</v>
      </c>
      <c r="H580" s="75">
        <f t="shared" si="37"/>
        <v>-0.40665702811244975</v>
      </c>
      <c r="I580" s="120">
        <v>1.05078323</v>
      </c>
      <c r="J580" s="120">
        <v>0</v>
      </c>
      <c r="K580" s="75" t="str">
        <f t="shared" si="36"/>
        <v/>
      </c>
      <c r="L580" s="75" t="str">
        <f t="shared" si="38"/>
        <v/>
      </c>
    </row>
    <row r="581" spans="1:12" x14ac:dyDescent="0.2">
      <c r="A581" s="119" t="s">
        <v>2794</v>
      </c>
      <c r="B581" s="60" t="s">
        <v>695</v>
      </c>
      <c r="C581" s="60" t="s">
        <v>938</v>
      </c>
      <c r="D581" s="119" t="s">
        <v>234</v>
      </c>
      <c r="E581" s="119" t="s">
        <v>1077</v>
      </c>
      <c r="F581" s="120">
        <v>2.1592800000000004E-3</v>
      </c>
      <c r="G581" s="120">
        <v>0.95391503</v>
      </c>
      <c r="H581" s="75">
        <f t="shared" si="37"/>
        <v>-0.99773640216152171</v>
      </c>
      <c r="I581" s="120">
        <v>1.04609716</v>
      </c>
      <c r="J581" s="120">
        <v>0.62504147999999993</v>
      </c>
      <c r="K581" s="75">
        <f t="shared" si="36"/>
        <v>0.67364437956981682</v>
      </c>
      <c r="L581" s="75" t="str">
        <f t="shared" si="38"/>
        <v/>
      </c>
    </row>
    <row r="582" spans="1:12" x14ac:dyDescent="0.2">
      <c r="A582" s="119" t="s">
        <v>2280</v>
      </c>
      <c r="B582" s="60" t="s">
        <v>2281</v>
      </c>
      <c r="C582" s="60" t="s">
        <v>2042</v>
      </c>
      <c r="D582" s="119" t="s">
        <v>235</v>
      </c>
      <c r="E582" s="119" t="s">
        <v>236</v>
      </c>
      <c r="F582" s="120">
        <v>0.51785195000000006</v>
      </c>
      <c r="G582" s="120">
        <v>0.73110085000000002</v>
      </c>
      <c r="H582" s="75">
        <f t="shared" si="37"/>
        <v>-0.29168192049017583</v>
      </c>
      <c r="I582" s="120">
        <v>1.03151075</v>
      </c>
      <c r="J582" s="120">
        <v>3.0498712000000001</v>
      </c>
      <c r="K582" s="75">
        <f t="shared" si="36"/>
        <v>-0.66178547146515565</v>
      </c>
      <c r="L582" s="75">
        <f t="shared" si="38"/>
        <v>1.9919028015632652</v>
      </c>
    </row>
    <row r="583" spans="1:12" x14ac:dyDescent="0.2">
      <c r="A583" s="119" t="s">
        <v>2727</v>
      </c>
      <c r="B583" s="60" t="s">
        <v>601</v>
      </c>
      <c r="C583" s="60" t="s">
        <v>938</v>
      </c>
      <c r="D583" s="119" t="s">
        <v>234</v>
      </c>
      <c r="E583" s="119" t="s">
        <v>1077</v>
      </c>
      <c r="F583" s="120">
        <v>1.24057024</v>
      </c>
      <c r="G583" s="120">
        <v>8.1899999999999996E-4</v>
      </c>
      <c r="H583" s="75" t="str">
        <f t="shared" si="37"/>
        <v/>
      </c>
      <c r="I583" s="120">
        <v>1.02858775</v>
      </c>
      <c r="J583" s="120">
        <v>1.3622516999999998</v>
      </c>
      <c r="K583" s="75">
        <f t="shared" ref="K583:K646" si="39">IF(ISERROR(I583/J583-1),"",IF((I583/J583-1)&gt;10000%,"",I583/J583-1))</f>
        <v>-0.2449356091829431</v>
      </c>
      <c r="L583" s="75">
        <f t="shared" si="38"/>
        <v>0.82912495950249454</v>
      </c>
    </row>
    <row r="584" spans="1:12" x14ac:dyDescent="0.2">
      <c r="A584" s="119" t="s">
        <v>1911</v>
      </c>
      <c r="B584" s="60" t="s">
        <v>39</v>
      </c>
      <c r="C584" s="60" t="s">
        <v>937</v>
      </c>
      <c r="D584" s="119" t="s">
        <v>871</v>
      </c>
      <c r="E584" s="119" t="s">
        <v>236</v>
      </c>
      <c r="F584" s="120">
        <v>1.7596749629999999</v>
      </c>
      <c r="G584" s="120">
        <v>0.991601395</v>
      </c>
      <c r="H584" s="75">
        <f t="shared" si="37"/>
        <v>0.77457895064780535</v>
      </c>
      <c r="I584" s="120">
        <v>1.01899731</v>
      </c>
      <c r="J584" s="120">
        <v>0.68526839000000006</v>
      </c>
      <c r="K584" s="75">
        <f t="shared" si="39"/>
        <v>0.48700469023531046</v>
      </c>
      <c r="L584" s="75">
        <f t="shared" si="38"/>
        <v>0.57908268937506047</v>
      </c>
    </row>
    <row r="585" spans="1:12" x14ac:dyDescent="0.2">
      <c r="A585" s="119" t="s">
        <v>2776</v>
      </c>
      <c r="B585" s="60" t="s">
        <v>1702</v>
      </c>
      <c r="C585" s="60" t="s">
        <v>938</v>
      </c>
      <c r="D585" s="119" t="s">
        <v>234</v>
      </c>
      <c r="E585" s="119" t="s">
        <v>1077</v>
      </c>
      <c r="F585" s="120">
        <v>7.6607399999999992E-2</v>
      </c>
      <c r="G585" s="120">
        <v>0.38630091999999999</v>
      </c>
      <c r="H585" s="75">
        <f t="shared" si="37"/>
        <v>-0.80168983288986218</v>
      </c>
      <c r="I585" s="120">
        <v>1.0184314999999999</v>
      </c>
      <c r="J585" s="120">
        <v>0.12172563</v>
      </c>
      <c r="K585" s="75">
        <f t="shared" si="39"/>
        <v>7.3666151491678455</v>
      </c>
      <c r="L585" s="75">
        <f t="shared" si="38"/>
        <v>13.294166098836405</v>
      </c>
    </row>
    <row r="586" spans="1:12" x14ac:dyDescent="0.2">
      <c r="A586" s="119" t="s">
        <v>2145</v>
      </c>
      <c r="B586" s="60" t="s">
        <v>2146</v>
      </c>
      <c r="C586" s="60" t="s">
        <v>937</v>
      </c>
      <c r="D586" s="119" t="s">
        <v>871</v>
      </c>
      <c r="E586" s="119" t="s">
        <v>236</v>
      </c>
      <c r="F586" s="120">
        <v>0.26408804999999996</v>
      </c>
      <c r="G586" s="120">
        <v>1.12572699</v>
      </c>
      <c r="H586" s="75">
        <f t="shared" si="37"/>
        <v>-0.76540666400829571</v>
      </c>
      <c r="I586" s="120">
        <v>1.0052773500000001</v>
      </c>
      <c r="J586" s="120">
        <v>4.21427014</v>
      </c>
      <c r="K586" s="75">
        <f t="shared" si="39"/>
        <v>-0.76145873031290767</v>
      </c>
      <c r="L586" s="75">
        <f t="shared" si="38"/>
        <v>3.8065991626656346</v>
      </c>
    </row>
    <row r="587" spans="1:12" x14ac:dyDescent="0.2">
      <c r="A587" s="119" t="s">
        <v>2590</v>
      </c>
      <c r="B587" s="60" t="s">
        <v>1022</v>
      </c>
      <c r="C587" s="60" t="s">
        <v>932</v>
      </c>
      <c r="D587" s="119" t="s">
        <v>234</v>
      </c>
      <c r="E587" s="119" t="s">
        <v>1077</v>
      </c>
      <c r="F587" s="120">
        <v>1.4975484969999999</v>
      </c>
      <c r="G587" s="120">
        <v>0.65051966000000006</v>
      </c>
      <c r="H587" s="75">
        <f t="shared" si="37"/>
        <v>1.3020803045368372</v>
      </c>
      <c r="I587" s="120">
        <v>0.97408671999999996</v>
      </c>
      <c r="J587" s="120">
        <v>1.1126510000000001E-2</v>
      </c>
      <c r="K587" s="75">
        <f t="shared" si="39"/>
        <v>86.546474141487309</v>
      </c>
      <c r="L587" s="75">
        <f t="shared" si="38"/>
        <v>0.65045420695981637</v>
      </c>
    </row>
    <row r="588" spans="1:12" x14ac:dyDescent="0.2">
      <c r="A588" s="119" t="s">
        <v>2712</v>
      </c>
      <c r="B588" s="60" t="s">
        <v>615</v>
      </c>
      <c r="C588" s="60" t="s">
        <v>938</v>
      </c>
      <c r="D588" s="119" t="s">
        <v>235</v>
      </c>
      <c r="E588" s="119" t="s">
        <v>1077</v>
      </c>
      <c r="F588" s="120">
        <v>24.945476809999999</v>
      </c>
      <c r="G588" s="120">
        <v>7.1460002889999998</v>
      </c>
      <c r="H588" s="75">
        <f t="shared" si="37"/>
        <v>2.4908306466764545</v>
      </c>
      <c r="I588" s="120">
        <v>0.96191982999999992</v>
      </c>
      <c r="J588" s="120">
        <v>0.16691267999999998</v>
      </c>
      <c r="K588" s="75">
        <f t="shared" si="39"/>
        <v>4.7630123127853441</v>
      </c>
      <c r="L588" s="75">
        <f t="shared" si="38"/>
        <v>3.8560891713017527E-2</v>
      </c>
    </row>
    <row r="589" spans="1:12" x14ac:dyDescent="0.2">
      <c r="A589" s="119" t="s">
        <v>2948</v>
      </c>
      <c r="B589" s="60" t="s">
        <v>2178</v>
      </c>
      <c r="C589" s="60" t="s">
        <v>2042</v>
      </c>
      <c r="D589" s="119" t="s">
        <v>234</v>
      </c>
      <c r="E589" s="119" t="s">
        <v>236</v>
      </c>
      <c r="F589" s="120">
        <v>1.01614578</v>
      </c>
      <c r="G589" s="120">
        <v>0</v>
      </c>
      <c r="H589" s="75" t="str">
        <f t="shared" si="37"/>
        <v/>
      </c>
      <c r="I589" s="120">
        <v>0.95185090000000006</v>
      </c>
      <c r="J589" s="120">
        <v>0</v>
      </c>
      <c r="K589" s="75" t="str">
        <f t="shared" si="39"/>
        <v/>
      </c>
      <c r="L589" s="75">
        <f t="shared" si="38"/>
        <v>0.93672671651502604</v>
      </c>
    </row>
    <row r="590" spans="1:12" x14ac:dyDescent="0.2">
      <c r="A590" s="119" t="s">
        <v>1774</v>
      </c>
      <c r="B590" s="60" t="s">
        <v>623</v>
      </c>
      <c r="C590" s="60" t="s">
        <v>696</v>
      </c>
      <c r="D590" s="119" t="s">
        <v>234</v>
      </c>
      <c r="E590" s="119" t="s">
        <v>1077</v>
      </c>
      <c r="F590" s="120">
        <v>1.4050956499999998</v>
      </c>
      <c r="G590" s="120">
        <v>0.37939700500000001</v>
      </c>
      <c r="H590" s="75">
        <f t="shared" si="37"/>
        <v>2.7034969477421145</v>
      </c>
      <c r="I590" s="120">
        <v>0.94884252000000002</v>
      </c>
      <c r="J590" s="120">
        <v>0.66935929000000005</v>
      </c>
      <c r="K590" s="75">
        <f t="shared" si="39"/>
        <v>0.41753843440344274</v>
      </c>
      <c r="L590" s="75">
        <f t="shared" si="38"/>
        <v>0.67528678207778958</v>
      </c>
    </row>
    <row r="591" spans="1:12" x14ac:dyDescent="0.2">
      <c r="A591" s="119" t="s">
        <v>2610</v>
      </c>
      <c r="B591" s="60" t="s">
        <v>325</v>
      </c>
      <c r="C591" s="60" t="s">
        <v>696</v>
      </c>
      <c r="D591" s="119" t="s">
        <v>871</v>
      </c>
      <c r="E591" s="119" t="s">
        <v>1077</v>
      </c>
      <c r="F591" s="120">
        <v>2.900768824</v>
      </c>
      <c r="G591" s="120">
        <v>4.6569673899999993</v>
      </c>
      <c r="H591" s="75">
        <f t="shared" si="37"/>
        <v>-0.37711206004386466</v>
      </c>
      <c r="I591" s="120">
        <v>0.93387415000000007</v>
      </c>
      <c r="J591" s="120">
        <v>7.9005158199999999</v>
      </c>
      <c r="K591" s="75">
        <f t="shared" si="39"/>
        <v>-0.88179580026459592</v>
      </c>
      <c r="L591" s="75">
        <f t="shared" si="38"/>
        <v>0.32194021883903151</v>
      </c>
    </row>
    <row r="592" spans="1:12" x14ac:dyDescent="0.2">
      <c r="A592" s="119" t="s">
        <v>2835</v>
      </c>
      <c r="B592" s="60" t="s">
        <v>42</v>
      </c>
      <c r="C592" s="60" t="s">
        <v>936</v>
      </c>
      <c r="D592" s="119" t="s">
        <v>234</v>
      </c>
      <c r="E592" s="119" t="s">
        <v>1077</v>
      </c>
      <c r="F592" s="120">
        <v>1.50678238</v>
      </c>
      <c r="G592" s="120">
        <v>1.83349031</v>
      </c>
      <c r="H592" s="75">
        <f t="shared" si="37"/>
        <v>-0.17818906825856096</v>
      </c>
      <c r="I592" s="120">
        <v>0.89066409999999996</v>
      </c>
      <c r="J592" s="120">
        <v>4.0521399999999999E-2</v>
      </c>
      <c r="K592" s="75">
        <f t="shared" si="39"/>
        <v>20.980092000769964</v>
      </c>
      <c r="L592" s="75">
        <f t="shared" si="38"/>
        <v>0.59110334167831191</v>
      </c>
    </row>
    <row r="593" spans="1:12" x14ac:dyDescent="0.2">
      <c r="A593" s="119" t="s">
        <v>2932</v>
      </c>
      <c r="B593" s="60" t="s">
        <v>1071</v>
      </c>
      <c r="C593" s="60" t="s">
        <v>696</v>
      </c>
      <c r="D593" s="119" t="s">
        <v>234</v>
      </c>
      <c r="E593" s="119" t="s">
        <v>1077</v>
      </c>
      <c r="F593" s="120">
        <v>0.75467387500000005</v>
      </c>
      <c r="G593" s="120">
        <v>0.14252726000000002</v>
      </c>
      <c r="H593" s="75">
        <f t="shared" si="37"/>
        <v>4.2949441040261345</v>
      </c>
      <c r="I593" s="120">
        <v>0.85903229000000003</v>
      </c>
      <c r="J593" s="120">
        <v>9.8155000000000006E-2</v>
      </c>
      <c r="K593" s="75">
        <f t="shared" si="39"/>
        <v>7.751793489888442</v>
      </c>
      <c r="L593" s="75">
        <f t="shared" si="38"/>
        <v>1.1382827979834336</v>
      </c>
    </row>
    <row r="594" spans="1:12" x14ac:dyDescent="0.2">
      <c r="A594" s="119" t="s">
        <v>1798</v>
      </c>
      <c r="B594" s="60" t="s">
        <v>1679</v>
      </c>
      <c r="C594" s="60" t="s">
        <v>696</v>
      </c>
      <c r="D594" s="119" t="s">
        <v>234</v>
      </c>
      <c r="E594" s="119" t="s">
        <v>1077</v>
      </c>
      <c r="F594" s="120">
        <v>1.540411792</v>
      </c>
      <c r="G594" s="120">
        <v>2.0888361950000003</v>
      </c>
      <c r="H594" s="75">
        <f t="shared" si="37"/>
        <v>-0.26255022021963781</v>
      </c>
      <c r="I594" s="120">
        <v>0.82842404000000003</v>
      </c>
      <c r="J594" s="120">
        <v>0.2463089</v>
      </c>
      <c r="K594" s="75">
        <f t="shared" si="39"/>
        <v>2.3633540647536488</v>
      </c>
      <c r="L594" s="75">
        <f t="shared" si="38"/>
        <v>0.53779388362407443</v>
      </c>
    </row>
    <row r="595" spans="1:12" x14ac:dyDescent="0.2">
      <c r="A595" s="119" t="s">
        <v>1715</v>
      </c>
      <c r="B595" s="60" t="s">
        <v>1035</v>
      </c>
      <c r="C595" s="60" t="s">
        <v>169</v>
      </c>
      <c r="D595" s="119" t="s">
        <v>871</v>
      </c>
      <c r="E595" s="119" t="s">
        <v>236</v>
      </c>
      <c r="F595" s="120">
        <v>1.0323440100000001</v>
      </c>
      <c r="G595" s="120">
        <v>0.96870069999999997</v>
      </c>
      <c r="H595" s="75">
        <f t="shared" si="37"/>
        <v>6.5699663477067904E-2</v>
      </c>
      <c r="I595" s="120">
        <v>0.82110951932139498</v>
      </c>
      <c r="J595" s="120">
        <v>7.0186862393545502</v>
      </c>
      <c r="K595" s="75">
        <f t="shared" si="39"/>
        <v>-0.88301093804174591</v>
      </c>
      <c r="L595" s="75">
        <f t="shared" si="38"/>
        <v>0.79538362345067015</v>
      </c>
    </row>
    <row r="596" spans="1:12" x14ac:dyDescent="0.2">
      <c r="A596" s="119" t="s">
        <v>2714</v>
      </c>
      <c r="B596" s="60" t="s">
        <v>267</v>
      </c>
      <c r="C596" s="60" t="s">
        <v>938</v>
      </c>
      <c r="D596" s="119" t="s">
        <v>234</v>
      </c>
      <c r="E596" s="119" t="s">
        <v>1077</v>
      </c>
      <c r="F596" s="120">
        <v>2.9392046000000001</v>
      </c>
      <c r="G596" s="120">
        <v>1.574377087</v>
      </c>
      <c r="H596" s="75">
        <f t="shared" ref="H596:H659" si="40">IF(ISERROR(F596/G596-1),"",IF((F596/G596-1)&gt;10000%,"",F596/G596-1))</f>
        <v>0.8669000103404072</v>
      </c>
      <c r="I596" s="120">
        <v>0.81831750000000003</v>
      </c>
      <c r="J596" s="120">
        <v>2.3343769900000004</v>
      </c>
      <c r="K596" s="75">
        <f t="shared" si="39"/>
        <v>-0.64944929482019953</v>
      </c>
      <c r="L596" s="75">
        <f t="shared" ref="L596:L659" si="41">IF(ISERROR(I596/F596),"",IF(I596/F596&gt;10000%,"",I596/F596))</f>
        <v>0.27841460917691813</v>
      </c>
    </row>
    <row r="597" spans="1:12" x14ac:dyDescent="0.2">
      <c r="A597" s="119" t="s">
        <v>2728</v>
      </c>
      <c r="B597" s="60" t="s">
        <v>598</v>
      </c>
      <c r="C597" s="60" t="s">
        <v>938</v>
      </c>
      <c r="D597" s="119" t="s">
        <v>234</v>
      </c>
      <c r="E597" s="119" t="s">
        <v>1077</v>
      </c>
      <c r="F597" s="120">
        <v>0.8943247780000001</v>
      </c>
      <c r="G597" s="120">
        <v>7.9649624510000008</v>
      </c>
      <c r="H597" s="75">
        <f t="shared" si="40"/>
        <v>-0.88771764041552792</v>
      </c>
      <c r="I597" s="120">
        <v>0.80654738999999998</v>
      </c>
      <c r="J597" s="120">
        <v>0.44393144000000001</v>
      </c>
      <c r="K597" s="75">
        <f t="shared" si="39"/>
        <v>0.81682872021859931</v>
      </c>
      <c r="L597" s="75">
        <f t="shared" si="41"/>
        <v>0.90185065855348567</v>
      </c>
    </row>
    <row r="598" spans="1:12" x14ac:dyDescent="0.2">
      <c r="A598" s="119" t="s">
        <v>2048</v>
      </c>
      <c r="B598" s="60" t="s">
        <v>2049</v>
      </c>
      <c r="C598" s="60" t="s">
        <v>2042</v>
      </c>
      <c r="D598" s="119" t="s">
        <v>234</v>
      </c>
      <c r="E598" s="119" t="s">
        <v>1077</v>
      </c>
      <c r="F598" s="120">
        <v>0.39058504999999999</v>
      </c>
      <c r="G598" s="120">
        <v>0.28369014000000004</v>
      </c>
      <c r="H598" s="75">
        <f t="shared" si="40"/>
        <v>0.37680163998650062</v>
      </c>
      <c r="I598" s="120">
        <v>0.80116913000000001</v>
      </c>
      <c r="J598" s="120">
        <v>1.32347221</v>
      </c>
      <c r="K598" s="75">
        <f t="shared" si="39"/>
        <v>-0.39464605002926356</v>
      </c>
      <c r="L598" s="75">
        <f t="shared" si="41"/>
        <v>2.0512027534079964</v>
      </c>
    </row>
    <row r="599" spans="1:12" x14ac:dyDescent="0.2">
      <c r="A599" s="119" t="s">
        <v>1938</v>
      </c>
      <c r="B599" s="60" t="s">
        <v>27</v>
      </c>
      <c r="C599" s="60" t="s">
        <v>937</v>
      </c>
      <c r="D599" s="119" t="s">
        <v>871</v>
      </c>
      <c r="E599" s="119" t="s">
        <v>236</v>
      </c>
      <c r="F599" s="120">
        <v>0.93525630000000004</v>
      </c>
      <c r="G599" s="120">
        <v>0.93206917500000008</v>
      </c>
      <c r="H599" s="75">
        <f t="shared" si="40"/>
        <v>3.4194082214979993E-3</v>
      </c>
      <c r="I599" s="120">
        <v>0.78883893000000005</v>
      </c>
      <c r="J599" s="120">
        <v>2.4836275200000002</v>
      </c>
      <c r="K599" s="75">
        <f t="shared" si="39"/>
        <v>-0.68238436575223649</v>
      </c>
      <c r="L599" s="75">
        <f t="shared" si="41"/>
        <v>0.84344679634876563</v>
      </c>
    </row>
    <row r="600" spans="1:12" x14ac:dyDescent="0.2">
      <c r="A600" s="119" t="s">
        <v>2734</v>
      </c>
      <c r="B600" s="60" t="s">
        <v>503</v>
      </c>
      <c r="C600" s="60" t="s">
        <v>938</v>
      </c>
      <c r="D600" s="119" t="s">
        <v>234</v>
      </c>
      <c r="E600" s="119" t="s">
        <v>1077</v>
      </c>
      <c r="F600" s="120">
        <v>0.96648763100000001</v>
      </c>
      <c r="G600" s="120">
        <v>0.94384653600000001</v>
      </c>
      <c r="H600" s="75">
        <f t="shared" si="40"/>
        <v>2.3988110499353565E-2</v>
      </c>
      <c r="I600" s="120">
        <v>0.78681104000000002</v>
      </c>
      <c r="J600" s="120">
        <v>0.97184382999999996</v>
      </c>
      <c r="K600" s="75">
        <f t="shared" si="39"/>
        <v>-0.19039354296255595</v>
      </c>
      <c r="L600" s="75">
        <f t="shared" si="41"/>
        <v>0.81409323281862056</v>
      </c>
    </row>
    <row r="601" spans="1:12" x14ac:dyDescent="0.2">
      <c r="A601" s="119" t="s">
        <v>2306</v>
      </c>
      <c r="B601" s="60" t="s">
        <v>962</v>
      </c>
      <c r="C601" s="60" t="s">
        <v>937</v>
      </c>
      <c r="D601" s="119" t="s">
        <v>235</v>
      </c>
      <c r="E601" s="119" t="s">
        <v>236</v>
      </c>
      <c r="F601" s="120">
        <v>0.74368868700000001</v>
      </c>
      <c r="G601" s="120">
        <v>1.803005145</v>
      </c>
      <c r="H601" s="75">
        <f t="shared" si="40"/>
        <v>-0.58752825023136579</v>
      </c>
      <c r="I601" s="120">
        <v>0.77588889000000005</v>
      </c>
      <c r="J601" s="120">
        <v>0.70356936999999997</v>
      </c>
      <c r="K601" s="75">
        <f t="shared" si="39"/>
        <v>0.10278946623273288</v>
      </c>
      <c r="L601" s="75">
        <f t="shared" si="41"/>
        <v>1.0432979599701777</v>
      </c>
    </row>
    <row r="602" spans="1:12" x14ac:dyDescent="0.2">
      <c r="A602" s="119" t="s">
        <v>1810</v>
      </c>
      <c r="B602" s="60" t="s">
        <v>1043</v>
      </c>
      <c r="C602" s="60" t="s">
        <v>696</v>
      </c>
      <c r="D602" s="119" t="s">
        <v>234</v>
      </c>
      <c r="E602" s="119" t="s">
        <v>1077</v>
      </c>
      <c r="F602" s="120">
        <v>1.3127125999999999E-2</v>
      </c>
      <c r="G602" s="120">
        <v>1.0520761E-2</v>
      </c>
      <c r="H602" s="75">
        <f t="shared" si="40"/>
        <v>0.24773540621253543</v>
      </c>
      <c r="I602" s="120">
        <v>0.75817137999999995</v>
      </c>
      <c r="J602" s="120">
        <v>3.0360359999999999E-2</v>
      </c>
      <c r="K602" s="75">
        <f t="shared" si="39"/>
        <v>23.972410735577576</v>
      </c>
      <c r="L602" s="75">
        <f t="shared" si="41"/>
        <v>57.756083090845628</v>
      </c>
    </row>
    <row r="603" spans="1:12" x14ac:dyDescent="0.2">
      <c r="A603" s="119" t="s">
        <v>2547</v>
      </c>
      <c r="B603" s="60" t="s">
        <v>208</v>
      </c>
      <c r="C603" s="60" t="s">
        <v>932</v>
      </c>
      <c r="D603" s="119" t="s">
        <v>234</v>
      </c>
      <c r="E603" s="119" t="s">
        <v>1077</v>
      </c>
      <c r="F603" s="120">
        <v>0.78951510499999999</v>
      </c>
      <c r="G603" s="120">
        <v>1.4505643700000002</v>
      </c>
      <c r="H603" s="75">
        <f t="shared" si="40"/>
        <v>-0.45571866969267971</v>
      </c>
      <c r="I603" s="120">
        <v>0.75162735000000003</v>
      </c>
      <c r="J603" s="120">
        <v>0.93698099999999995</v>
      </c>
      <c r="K603" s="75">
        <f t="shared" si="39"/>
        <v>-0.19782007319251926</v>
      </c>
      <c r="L603" s="75">
        <f t="shared" si="41"/>
        <v>0.95201136145457288</v>
      </c>
    </row>
    <row r="604" spans="1:12" x14ac:dyDescent="0.2">
      <c r="A604" s="119" t="s">
        <v>2831</v>
      </c>
      <c r="B604" s="60" t="s">
        <v>508</v>
      </c>
      <c r="C604" s="60" t="s">
        <v>696</v>
      </c>
      <c r="D604" s="119" t="s">
        <v>235</v>
      </c>
      <c r="E604" s="119" t="s">
        <v>236</v>
      </c>
      <c r="F604" s="120">
        <v>0.72882913999999999</v>
      </c>
      <c r="G604" s="120">
        <v>2.0307811499999997</v>
      </c>
      <c r="H604" s="75">
        <f t="shared" si="40"/>
        <v>-0.64110896932443939</v>
      </c>
      <c r="I604" s="120">
        <v>0.74693415000000007</v>
      </c>
      <c r="J604" s="120">
        <v>3.5657388299999999</v>
      </c>
      <c r="K604" s="75">
        <f t="shared" si="39"/>
        <v>-0.79052471714536643</v>
      </c>
      <c r="L604" s="75">
        <f t="shared" si="41"/>
        <v>1.0248412268477631</v>
      </c>
    </row>
    <row r="605" spans="1:12" x14ac:dyDescent="0.2">
      <c r="A605" s="119" t="s">
        <v>2563</v>
      </c>
      <c r="B605" s="60" t="s">
        <v>1298</v>
      </c>
      <c r="C605" s="60" t="s">
        <v>932</v>
      </c>
      <c r="D605" s="119" t="s">
        <v>234</v>
      </c>
      <c r="E605" s="119" t="s">
        <v>236</v>
      </c>
      <c r="F605" s="120">
        <v>2.0864403899999999</v>
      </c>
      <c r="G605" s="120">
        <v>0.88290035</v>
      </c>
      <c r="H605" s="75">
        <f t="shared" si="40"/>
        <v>1.3631663414789674</v>
      </c>
      <c r="I605" s="120">
        <v>0.74562072000000001</v>
      </c>
      <c r="J605" s="120">
        <v>3.5325760000000005E-2</v>
      </c>
      <c r="K605" s="75">
        <f t="shared" si="39"/>
        <v>20.106997273377839</v>
      </c>
      <c r="L605" s="75">
        <f t="shared" si="41"/>
        <v>0.35736497604899226</v>
      </c>
    </row>
    <row r="606" spans="1:12" x14ac:dyDescent="0.2">
      <c r="A606" s="119" t="s">
        <v>2046</v>
      </c>
      <c r="B606" s="60" t="s">
        <v>2047</v>
      </c>
      <c r="C606" s="60" t="s">
        <v>2042</v>
      </c>
      <c r="D606" s="119" t="s">
        <v>234</v>
      </c>
      <c r="E606" s="119" t="s">
        <v>1077</v>
      </c>
      <c r="F606" s="120">
        <v>0.67440677999999998</v>
      </c>
      <c r="G606" s="120">
        <v>0.70932065</v>
      </c>
      <c r="H606" s="75">
        <f t="shared" si="40"/>
        <v>-4.9221561503954514E-2</v>
      </c>
      <c r="I606" s="120">
        <v>0.7339061899999999</v>
      </c>
      <c r="J606" s="120">
        <v>1.66399557</v>
      </c>
      <c r="K606" s="75">
        <f t="shared" si="39"/>
        <v>-0.55894943278004039</v>
      </c>
      <c r="L606" s="75">
        <f t="shared" si="41"/>
        <v>1.0882248099581679</v>
      </c>
    </row>
    <row r="607" spans="1:12" x14ac:dyDescent="0.2">
      <c r="A607" s="119" t="s">
        <v>2261</v>
      </c>
      <c r="B607" s="60" t="s">
        <v>489</v>
      </c>
      <c r="C607" s="60" t="s">
        <v>933</v>
      </c>
      <c r="D607" s="119" t="s">
        <v>234</v>
      </c>
      <c r="E607" s="119" t="s">
        <v>1077</v>
      </c>
      <c r="F607" s="120">
        <v>0.44004619300000003</v>
      </c>
      <c r="G607" s="120">
        <v>0.21411902399999999</v>
      </c>
      <c r="H607" s="75">
        <f t="shared" si="40"/>
        <v>1.0551475753037249</v>
      </c>
      <c r="I607" s="120">
        <v>0.68696541</v>
      </c>
      <c r="J607" s="120">
        <v>0</v>
      </c>
      <c r="K607" s="75" t="str">
        <f t="shared" si="39"/>
        <v/>
      </c>
      <c r="L607" s="75">
        <f t="shared" si="41"/>
        <v>1.561121129844657</v>
      </c>
    </row>
    <row r="608" spans="1:12" x14ac:dyDescent="0.2">
      <c r="A608" s="119" t="s">
        <v>2141</v>
      </c>
      <c r="B608" s="60" t="s">
        <v>2142</v>
      </c>
      <c r="C608" s="60" t="s">
        <v>937</v>
      </c>
      <c r="D608" s="119" t="s">
        <v>871</v>
      </c>
      <c r="E608" s="119" t="s">
        <v>236</v>
      </c>
      <c r="F608" s="120">
        <v>1.65300044</v>
      </c>
      <c r="G608" s="120">
        <v>1.5409906200000001</v>
      </c>
      <c r="H608" s="75">
        <f t="shared" si="40"/>
        <v>7.2686892798867309E-2</v>
      </c>
      <c r="I608" s="120">
        <v>0.68031927000000003</v>
      </c>
      <c r="J608" s="120">
        <v>2.6373835299999997</v>
      </c>
      <c r="K608" s="75">
        <f t="shared" si="39"/>
        <v>-0.74204765356974833</v>
      </c>
      <c r="L608" s="75">
        <f t="shared" si="41"/>
        <v>0.41156629698174796</v>
      </c>
    </row>
    <row r="609" spans="1:12" x14ac:dyDescent="0.2">
      <c r="A609" s="119" t="s">
        <v>2780</v>
      </c>
      <c r="B609" s="60" t="s">
        <v>613</v>
      </c>
      <c r="C609" s="60" t="s">
        <v>938</v>
      </c>
      <c r="D609" s="119" t="s">
        <v>235</v>
      </c>
      <c r="E609" s="119" t="s">
        <v>1077</v>
      </c>
      <c r="F609" s="120">
        <v>4.3598501650000001</v>
      </c>
      <c r="G609" s="120">
        <v>3.8220512319999997</v>
      </c>
      <c r="H609" s="75">
        <f t="shared" si="40"/>
        <v>0.14070950396930737</v>
      </c>
      <c r="I609" s="120">
        <v>0.67879814000000005</v>
      </c>
      <c r="J609" s="120">
        <v>0.10827136</v>
      </c>
      <c r="K609" s="75">
        <f t="shared" si="39"/>
        <v>5.2694154760778851</v>
      </c>
      <c r="L609" s="75">
        <f t="shared" si="41"/>
        <v>0.15569299730739716</v>
      </c>
    </row>
    <row r="610" spans="1:12" x14ac:dyDescent="0.2">
      <c r="A610" s="119" t="s">
        <v>1980</v>
      </c>
      <c r="B610" s="60" t="s">
        <v>5</v>
      </c>
      <c r="C610" s="60" t="s">
        <v>937</v>
      </c>
      <c r="D610" s="119" t="s">
        <v>871</v>
      </c>
      <c r="E610" s="119" t="s">
        <v>1077</v>
      </c>
      <c r="F610" s="120">
        <v>0.11014571000000001</v>
      </c>
      <c r="G610" s="120">
        <v>0.48461284999999998</v>
      </c>
      <c r="H610" s="75">
        <f t="shared" si="40"/>
        <v>-0.77271401284551167</v>
      </c>
      <c r="I610" s="120">
        <v>0.66222813000000003</v>
      </c>
      <c r="J610" s="120">
        <v>2.12491158</v>
      </c>
      <c r="K610" s="75">
        <f t="shared" si="39"/>
        <v>-0.68835026537904231</v>
      </c>
      <c r="L610" s="75">
        <f t="shared" si="41"/>
        <v>6.0122916271546121</v>
      </c>
    </row>
    <row r="611" spans="1:12" x14ac:dyDescent="0.2">
      <c r="A611" s="119" t="s">
        <v>2584</v>
      </c>
      <c r="B611" s="60" t="s">
        <v>1008</v>
      </c>
      <c r="C611" s="60" t="s">
        <v>932</v>
      </c>
      <c r="D611" s="119" t="s">
        <v>234</v>
      </c>
      <c r="E611" s="119" t="s">
        <v>1077</v>
      </c>
      <c r="F611" s="120">
        <v>2.5164660789999997</v>
      </c>
      <c r="G611" s="120">
        <v>9.6836192570000001</v>
      </c>
      <c r="H611" s="75">
        <f t="shared" si="40"/>
        <v>-0.74013165819371496</v>
      </c>
      <c r="I611" s="120">
        <v>0.63398543000000007</v>
      </c>
      <c r="J611" s="120">
        <v>10.987767529999999</v>
      </c>
      <c r="K611" s="75">
        <f t="shared" si="39"/>
        <v>-0.94230079692994739</v>
      </c>
      <c r="L611" s="75">
        <f t="shared" si="41"/>
        <v>0.25193482053687566</v>
      </c>
    </row>
    <row r="612" spans="1:12" x14ac:dyDescent="0.2">
      <c r="A612" s="119" t="s">
        <v>2933</v>
      </c>
      <c r="B612" s="60" t="s">
        <v>1069</v>
      </c>
      <c r="C612" s="60" t="s">
        <v>696</v>
      </c>
      <c r="D612" s="119" t="s">
        <v>234</v>
      </c>
      <c r="E612" s="119" t="s">
        <v>1077</v>
      </c>
      <c r="F612" s="120">
        <v>1.171748775</v>
      </c>
      <c r="G612" s="120">
        <v>1.9173557400000001</v>
      </c>
      <c r="H612" s="75">
        <f t="shared" si="40"/>
        <v>-0.38887252346818024</v>
      </c>
      <c r="I612" s="120">
        <v>0.63122803999999999</v>
      </c>
      <c r="J612" s="120">
        <v>0.63942575000000001</v>
      </c>
      <c r="K612" s="75">
        <f t="shared" si="39"/>
        <v>-1.2820425201831576E-2</v>
      </c>
      <c r="L612" s="75">
        <f t="shared" si="41"/>
        <v>0.53870595256222908</v>
      </c>
    </row>
    <row r="613" spans="1:12" x14ac:dyDescent="0.2">
      <c r="A613" s="119" t="s">
        <v>1773</v>
      </c>
      <c r="B613" s="60" t="s">
        <v>2043</v>
      </c>
      <c r="C613" s="60" t="s">
        <v>2042</v>
      </c>
      <c r="D613" s="119" t="s">
        <v>234</v>
      </c>
      <c r="E613" s="119" t="s">
        <v>1077</v>
      </c>
      <c r="F613" s="120">
        <v>0.60108890000000004</v>
      </c>
      <c r="G613" s="120">
        <v>2.2374999999999999E-2</v>
      </c>
      <c r="H613" s="75">
        <f t="shared" si="40"/>
        <v>25.864308379888271</v>
      </c>
      <c r="I613" s="120">
        <v>0.62146790000000007</v>
      </c>
      <c r="J613" s="120">
        <v>1.9959999999999999E-3</v>
      </c>
      <c r="K613" s="75" t="str">
        <f t="shared" si="39"/>
        <v/>
      </c>
      <c r="L613" s="75">
        <f t="shared" si="41"/>
        <v>1.033903470850984</v>
      </c>
    </row>
    <row r="614" spans="1:12" x14ac:dyDescent="0.2">
      <c r="A614" s="119" t="s">
        <v>1769</v>
      </c>
      <c r="B614" s="119" t="s">
        <v>691</v>
      </c>
      <c r="C614" s="119" t="s">
        <v>696</v>
      </c>
      <c r="D614" s="119" t="s">
        <v>234</v>
      </c>
      <c r="E614" s="119" t="s">
        <v>236</v>
      </c>
      <c r="F614" s="120">
        <v>0.98603314399999997</v>
      </c>
      <c r="G614" s="120">
        <v>1.3028969990000001</v>
      </c>
      <c r="H614" s="75">
        <f t="shared" si="40"/>
        <v>-0.24319946645298862</v>
      </c>
      <c r="I614" s="120">
        <v>0.62027509999999997</v>
      </c>
      <c r="J614" s="120">
        <v>1.15382432</v>
      </c>
      <c r="K614" s="75">
        <f t="shared" si="39"/>
        <v>-0.46241807418307845</v>
      </c>
      <c r="L614" s="75">
        <f t="shared" si="41"/>
        <v>0.62906110588104125</v>
      </c>
    </row>
    <row r="615" spans="1:12" x14ac:dyDescent="0.2">
      <c r="A615" s="119" t="s">
        <v>2444</v>
      </c>
      <c r="B615" s="60" t="s">
        <v>427</v>
      </c>
      <c r="C615" s="60" t="s">
        <v>696</v>
      </c>
      <c r="D615" s="119" t="s">
        <v>234</v>
      </c>
      <c r="E615" s="119" t="s">
        <v>1077</v>
      </c>
      <c r="F615" s="120">
        <v>0.339116849</v>
      </c>
      <c r="G615" s="120">
        <v>0.491488019</v>
      </c>
      <c r="H615" s="75">
        <f t="shared" si="40"/>
        <v>-0.31002011058178003</v>
      </c>
      <c r="I615" s="120">
        <v>0.61658819999999992</v>
      </c>
      <c r="J615" s="120">
        <v>0.48871177000000005</v>
      </c>
      <c r="K615" s="75">
        <f t="shared" si="39"/>
        <v>0.26166022152484647</v>
      </c>
      <c r="L615" s="75">
        <f t="shared" si="41"/>
        <v>1.8182175312675186</v>
      </c>
    </row>
    <row r="616" spans="1:12" x14ac:dyDescent="0.2">
      <c r="A616" s="119" t="s">
        <v>1813</v>
      </c>
      <c r="B616" s="60" t="s">
        <v>1046</v>
      </c>
      <c r="C616" s="60" t="s">
        <v>696</v>
      </c>
      <c r="D616" s="119" t="s">
        <v>234</v>
      </c>
      <c r="E616" s="119" t="s">
        <v>1077</v>
      </c>
      <c r="F616" s="120">
        <v>3.9514800000000003E-3</v>
      </c>
      <c r="G616" s="120">
        <v>3.6533007999999999E-2</v>
      </c>
      <c r="H616" s="75">
        <f t="shared" si="40"/>
        <v>-0.89183808790122066</v>
      </c>
      <c r="I616" s="120">
        <v>0.60779284</v>
      </c>
      <c r="J616" s="120">
        <v>4.3144399999999999E-2</v>
      </c>
      <c r="K616" s="75">
        <f t="shared" si="39"/>
        <v>13.087409721771539</v>
      </c>
      <c r="L616" s="75" t="str">
        <f t="shared" si="41"/>
        <v/>
      </c>
    </row>
    <row r="617" spans="1:12" x14ac:dyDescent="0.2">
      <c r="A617" s="119" t="s">
        <v>1875</v>
      </c>
      <c r="B617" s="60" t="s">
        <v>1821</v>
      </c>
      <c r="C617" s="60" t="s">
        <v>937</v>
      </c>
      <c r="D617" s="119" t="s">
        <v>871</v>
      </c>
      <c r="E617" s="119" t="s">
        <v>1077</v>
      </c>
      <c r="F617" s="120">
        <v>19.129109800000002</v>
      </c>
      <c r="G617" s="120">
        <v>2.1813540099999997</v>
      </c>
      <c r="H617" s="75">
        <f t="shared" si="40"/>
        <v>7.7693743025232322</v>
      </c>
      <c r="I617" s="120">
        <v>0.60640316000000005</v>
      </c>
      <c r="J617" s="120">
        <v>17.892280109909048</v>
      </c>
      <c r="K617" s="75">
        <f t="shared" si="39"/>
        <v>-0.96610811163949062</v>
      </c>
      <c r="L617" s="75">
        <f t="shared" si="41"/>
        <v>3.1700542593989398E-2</v>
      </c>
    </row>
    <row r="618" spans="1:12" x14ac:dyDescent="0.2">
      <c r="A618" s="119" t="s">
        <v>2192</v>
      </c>
      <c r="B618" s="60" t="s">
        <v>502</v>
      </c>
      <c r="C618" s="60" t="s">
        <v>933</v>
      </c>
      <c r="D618" s="119" t="s">
        <v>234</v>
      </c>
      <c r="E618" s="119" t="s">
        <v>1077</v>
      </c>
      <c r="F618" s="120">
        <v>0.91110979299999995</v>
      </c>
      <c r="G618" s="120">
        <v>1.0224938780000001</v>
      </c>
      <c r="H618" s="75">
        <f t="shared" si="40"/>
        <v>-0.10893374268202727</v>
      </c>
      <c r="I618" s="120">
        <v>0.59590133999999995</v>
      </c>
      <c r="J618" s="120">
        <v>0</v>
      </c>
      <c r="K618" s="75" t="str">
        <f t="shared" si="39"/>
        <v/>
      </c>
      <c r="L618" s="75">
        <f t="shared" si="41"/>
        <v>0.65403900230057122</v>
      </c>
    </row>
    <row r="619" spans="1:12" x14ac:dyDescent="0.2">
      <c r="A619" s="119" t="s">
        <v>2677</v>
      </c>
      <c r="B619" s="60" t="s">
        <v>645</v>
      </c>
      <c r="C619" s="60" t="s">
        <v>937</v>
      </c>
      <c r="D619" s="119" t="s">
        <v>235</v>
      </c>
      <c r="E619" s="119" t="s">
        <v>236</v>
      </c>
      <c r="F619" s="120">
        <v>2.3122182149999997</v>
      </c>
      <c r="G619" s="120">
        <v>2.0649932799999999</v>
      </c>
      <c r="H619" s="75">
        <f t="shared" si="40"/>
        <v>0.11972190776330272</v>
      </c>
      <c r="I619" s="120">
        <v>0.58806164000000005</v>
      </c>
      <c r="J619" s="120">
        <v>18.072581850000002</v>
      </c>
      <c r="K619" s="75">
        <f t="shared" si="39"/>
        <v>-0.96746111624333297</v>
      </c>
      <c r="L619" s="75">
        <f t="shared" si="41"/>
        <v>0.2543279160180823</v>
      </c>
    </row>
    <row r="620" spans="1:12" x14ac:dyDescent="0.2">
      <c r="A620" s="119" t="s">
        <v>2165</v>
      </c>
      <c r="B620" s="60" t="s">
        <v>1649</v>
      </c>
      <c r="C620" s="60" t="s">
        <v>1027</v>
      </c>
      <c r="D620" s="119" t="s">
        <v>235</v>
      </c>
      <c r="E620" s="119" t="s">
        <v>236</v>
      </c>
      <c r="F620" s="120">
        <v>2.5332509500000002</v>
      </c>
      <c r="G620" s="120">
        <v>1.594365E-2</v>
      </c>
      <c r="H620" s="75" t="str">
        <f t="shared" si="40"/>
        <v/>
      </c>
      <c r="I620" s="120">
        <v>0.58514889999999997</v>
      </c>
      <c r="J620" s="120">
        <v>0</v>
      </c>
      <c r="K620" s="75" t="str">
        <f t="shared" si="39"/>
        <v/>
      </c>
      <c r="L620" s="75">
        <f t="shared" si="41"/>
        <v>0.23098734059489839</v>
      </c>
    </row>
    <row r="621" spans="1:12" x14ac:dyDescent="0.2">
      <c r="A621" s="119" t="s">
        <v>1923</v>
      </c>
      <c r="B621" s="60" t="s">
        <v>641</v>
      </c>
      <c r="C621" s="60" t="s">
        <v>937</v>
      </c>
      <c r="D621" s="119" t="s">
        <v>235</v>
      </c>
      <c r="E621" s="119" t="s">
        <v>236</v>
      </c>
      <c r="F621" s="120">
        <v>3.3544324720000001</v>
      </c>
      <c r="G621" s="120">
        <v>4.5029083949999995</v>
      </c>
      <c r="H621" s="75">
        <f t="shared" si="40"/>
        <v>-0.25505202910084956</v>
      </c>
      <c r="I621" s="120">
        <v>0.57994392000000006</v>
      </c>
      <c r="J621" s="120">
        <v>4.7001384400000008</v>
      </c>
      <c r="K621" s="75">
        <f t="shared" si="39"/>
        <v>-0.87661131104895706</v>
      </c>
      <c r="L621" s="75">
        <f t="shared" si="41"/>
        <v>0.17288883435302019</v>
      </c>
    </row>
    <row r="622" spans="1:12" x14ac:dyDescent="0.2">
      <c r="A622" s="119" t="s">
        <v>2250</v>
      </c>
      <c r="B622" s="60" t="s">
        <v>583</v>
      </c>
      <c r="C622" s="60" t="s">
        <v>933</v>
      </c>
      <c r="D622" s="119" t="s">
        <v>234</v>
      </c>
      <c r="E622" s="119" t="s">
        <v>1077</v>
      </c>
      <c r="F622" s="120">
        <v>2.5601515699999999</v>
      </c>
      <c r="G622" s="120">
        <v>0.73087658499999997</v>
      </c>
      <c r="H622" s="75">
        <f t="shared" si="40"/>
        <v>2.502850717265761</v>
      </c>
      <c r="I622" s="120">
        <v>0.57558609999999999</v>
      </c>
      <c r="J622" s="120">
        <v>0</v>
      </c>
      <c r="K622" s="75" t="str">
        <f t="shared" si="39"/>
        <v/>
      </c>
      <c r="L622" s="75">
        <f t="shared" si="41"/>
        <v>0.22482500909116096</v>
      </c>
    </row>
    <row r="623" spans="1:12" x14ac:dyDescent="0.2">
      <c r="A623" s="119" t="s">
        <v>2526</v>
      </c>
      <c r="B623" s="60" t="s">
        <v>546</v>
      </c>
      <c r="C623" s="60" t="s">
        <v>1027</v>
      </c>
      <c r="D623" s="119" t="s">
        <v>234</v>
      </c>
      <c r="E623" s="119" t="s">
        <v>1077</v>
      </c>
      <c r="F623" s="120">
        <v>0.54452787000000002</v>
      </c>
      <c r="G623" s="120">
        <v>1.4590044199999999</v>
      </c>
      <c r="H623" s="75">
        <f t="shared" si="40"/>
        <v>-0.6267812060500817</v>
      </c>
      <c r="I623" s="120">
        <v>0.56585585999999999</v>
      </c>
      <c r="J623" s="120">
        <v>0.96379621999999998</v>
      </c>
      <c r="K623" s="75">
        <f t="shared" si="39"/>
        <v>-0.41288848383323185</v>
      </c>
      <c r="L623" s="75">
        <f t="shared" si="41"/>
        <v>1.0391678574688932</v>
      </c>
    </row>
    <row r="624" spans="1:12" x14ac:dyDescent="0.2">
      <c r="A624" s="119" t="s">
        <v>2671</v>
      </c>
      <c r="B624" s="60" t="s">
        <v>2672</v>
      </c>
      <c r="C624" s="60" t="s">
        <v>1027</v>
      </c>
      <c r="D624" s="119" t="s">
        <v>235</v>
      </c>
      <c r="E624" s="119" t="s">
        <v>236</v>
      </c>
      <c r="F624" s="120">
        <v>1.0089360000000001</v>
      </c>
      <c r="G624" s="120">
        <v>0.113652</v>
      </c>
      <c r="H624" s="75">
        <f t="shared" si="40"/>
        <v>7.8774152676591704</v>
      </c>
      <c r="I624" s="120">
        <v>0.56440272000000002</v>
      </c>
      <c r="J624" s="120">
        <v>0</v>
      </c>
      <c r="K624" s="75" t="str">
        <f t="shared" si="39"/>
        <v/>
      </c>
      <c r="L624" s="75">
        <f t="shared" si="41"/>
        <v>0.55940388686695686</v>
      </c>
    </row>
    <row r="625" spans="1:12" x14ac:dyDescent="0.2">
      <c r="A625" s="119" t="s">
        <v>2924</v>
      </c>
      <c r="B625" s="60" t="s">
        <v>1066</v>
      </c>
      <c r="C625" s="60" t="s">
        <v>696</v>
      </c>
      <c r="D625" s="119" t="s">
        <v>234</v>
      </c>
      <c r="E625" s="119" t="s">
        <v>1077</v>
      </c>
      <c r="F625" s="120">
        <v>0.89717082999999997</v>
      </c>
      <c r="G625" s="120">
        <v>0.35823545000000001</v>
      </c>
      <c r="H625" s="75">
        <f t="shared" si="40"/>
        <v>1.5044166622817476</v>
      </c>
      <c r="I625" s="120">
        <v>0.56308132999999994</v>
      </c>
      <c r="J625" s="120">
        <v>23.195240160000001</v>
      </c>
      <c r="K625" s="75">
        <f t="shared" si="39"/>
        <v>-0.97572427247504734</v>
      </c>
      <c r="L625" s="75">
        <f t="shared" si="41"/>
        <v>0.62761885604327994</v>
      </c>
    </row>
    <row r="626" spans="1:12" x14ac:dyDescent="0.2">
      <c r="A626" s="119" t="s">
        <v>1816</v>
      </c>
      <c r="B626" s="60" t="s">
        <v>1049</v>
      </c>
      <c r="C626" s="60" t="s">
        <v>696</v>
      </c>
      <c r="D626" s="119" t="s">
        <v>234</v>
      </c>
      <c r="E626" s="119" t="s">
        <v>1077</v>
      </c>
      <c r="F626" s="120">
        <v>1.9115470000000002E-2</v>
      </c>
      <c r="G626" s="120">
        <v>2.3490139989999999</v>
      </c>
      <c r="H626" s="75">
        <f t="shared" si="40"/>
        <v>-0.99186234309027632</v>
      </c>
      <c r="I626" s="120">
        <v>0.54879670999999997</v>
      </c>
      <c r="J626" s="120">
        <v>8.2452999999999988E-3</v>
      </c>
      <c r="K626" s="75">
        <f t="shared" si="39"/>
        <v>65.558731641056127</v>
      </c>
      <c r="L626" s="75">
        <f t="shared" si="41"/>
        <v>28.709558802373152</v>
      </c>
    </row>
    <row r="627" spans="1:12" x14ac:dyDescent="0.2">
      <c r="A627" s="119" t="s">
        <v>2574</v>
      </c>
      <c r="B627" s="60" t="s">
        <v>219</v>
      </c>
      <c r="C627" s="60" t="s">
        <v>932</v>
      </c>
      <c r="D627" s="119" t="s">
        <v>234</v>
      </c>
      <c r="E627" s="119" t="s">
        <v>1077</v>
      </c>
      <c r="F627" s="120">
        <v>0.93063218999999997</v>
      </c>
      <c r="G627" s="120">
        <v>3.4137900000000001</v>
      </c>
      <c r="H627" s="75">
        <f t="shared" si="40"/>
        <v>-0.72739032277908133</v>
      </c>
      <c r="I627" s="120">
        <v>0.54675541000000005</v>
      </c>
      <c r="J627" s="120">
        <v>1.8711400000000001E-3</v>
      </c>
      <c r="K627" s="75" t="str">
        <f t="shared" si="39"/>
        <v/>
      </c>
      <c r="L627" s="75">
        <f t="shared" si="41"/>
        <v>0.58750966909923896</v>
      </c>
    </row>
    <row r="628" spans="1:12" x14ac:dyDescent="0.2">
      <c r="A628" s="119" t="s">
        <v>2735</v>
      </c>
      <c r="B628" s="60" t="s">
        <v>688</v>
      </c>
      <c r="C628" s="60" t="s">
        <v>938</v>
      </c>
      <c r="D628" s="119" t="s">
        <v>234</v>
      </c>
      <c r="E628" s="119" t="s">
        <v>1077</v>
      </c>
      <c r="F628" s="120">
        <v>0.70940901499999998</v>
      </c>
      <c r="G628" s="120">
        <v>2.0829485399999998</v>
      </c>
      <c r="H628" s="75">
        <f t="shared" si="40"/>
        <v>-0.65942076754330192</v>
      </c>
      <c r="I628" s="120">
        <v>0.53834329000000003</v>
      </c>
      <c r="J628" s="120">
        <v>0.10048861000000001</v>
      </c>
      <c r="K628" s="75">
        <f t="shared" si="39"/>
        <v>4.3572568075128117</v>
      </c>
      <c r="L628" s="75">
        <f t="shared" si="41"/>
        <v>0.75886164203876105</v>
      </c>
    </row>
    <row r="629" spans="1:12" x14ac:dyDescent="0.2">
      <c r="A629" s="119" t="s">
        <v>2172</v>
      </c>
      <c r="B629" s="60" t="s">
        <v>2173</v>
      </c>
      <c r="C629" s="60" t="s">
        <v>169</v>
      </c>
      <c r="D629" s="119" t="s">
        <v>871</v>
      </c>
      <c r="E629" s="119" t="s">
        <v>1077</v>
      </c>
      <c r="F629" s="120">
        <v>0.30472096999999998</v>
      </c>
      <c r="G629" s="120">
        <v>0.35270468999999999</v>
      </c>
      <c r="H629" s="75">
        <f t="shared" si="40"/>
        <v>-0.13604502962520859</v>
      </c>
      <c r="I629" s="120">
        <v>0.53626174999999998</v>
      </c>
      <c r="J629" s="120">
        <v>0.15959391000000001</v>
      </c>
      <c r="K629" s="75">
        <f t="shared" si="39"/>
        <v>2.3601642443624571</v>
      </c>
      <c r="L629" s="75">
        <f t="shared" si="41"/>
        <v>1.759845244651197</v>
      </c>
    </row>
    <row r="630" spans="1:12" x14ac:dyDescent="0.2">
      <c r="A630" s="119" t="s">
        <v>2462</v>
      </c>
      <c r="B630" s="60" t="s">
        <v>1425</v>
      </c>
      <c r="C630" s="60" t="s">
        <v>696</v>
      </c>
      <c r="D630" s="119" t="s">
        <v>234</v>
      </c>
      <c r="E630" s="119" t="s">
        <v>1077</v>
      </c>
      <c r="F630" s="120">
        <v>0.50902179999999997</v>
      </c>
      <c r="G630" s="120">
        <v>1.2089138230000001</v>
      </c>
      <c r="H630" s="75">
        <f t="shared" si="40"/>
        <v>-0.5789428573685852</v>
      </c>
      <c r="I630" s="120">
        <v>0.52519139000000004</v>
      </c>
      <c r="J630" s="120">
        <v>1.3889165400000001</v>
      </c>
      <c r="K630" s="75">
        <f t="shared" si="39"/>
        <v>-0.6218697273199727</v>
      </c>
      <c r="L630" s="75">
        <f t="shared" si="41"/>
        <v>1.031766006878291</v>
      </c>
    </row>
    <row r="631" spans="1:12" x14ac:dyDescent="0.2">
      <c r="A631" s="119" t="s">
        <v>2489</v>
      </c>
      <c r="B631" s="60" t="s">
        <v>1652</v>
      </c>
      <c r="C631" s="60" t="s">
        <v>1027</v>
      </c>
      <c r="D631" s="119" t="s">
        <v>234</v>
      </c>
      <c r="E631" s="119" t="s">
        <v>1077</v>
      </c>
      <c r="F631" s="120">
        <v>0.52339999999999998</v>
      </c>
      <c r="G631" s="120">
        <v>0</v>
      </c>
      <c r="H631" s="75" t="str">
        <f t="shared" si="40"/>
        <v/>
      </c>
      <c r="I631" s="120">
        <v>0.52339999999999998</v>
      </c>
      <c r="J631" s="120">
        <v>0</v>
      </c>
      <c r="K631" s="75" t="str">
        <f t="shared" si="39"/>
        <v/>
      </c>
      <c r="L631" s="75">
        <f t="shared" si="41"/>
        <v>1</v>
      </c>
    </row>
    <row r="632" spans="1:12" x14ac:dyDescent="0.2">
      <c r="A632" s="119" t="s">
        <v>2114</v>
      </c>
      <c r="B632" s="60" t="s">
        <v>1181</v>
      </c>
      <c r="C632" s="60" t="s">
        <v>1027</v>
      </c>
      <c r="D632" s="119" t="s">
        <v>235</v>
      </c>
      <c r="E632" s="119" t="s">
        <v>236</v>
      </c>
      <c r="F632" s="120">
        <v>0.51267293999999997</v>
      </c>
      <c r="G632" s="120">
        <v>0.64365600000000001</v>
      </c>
      <c r="H632" s="75">
        <f t="shared" si="40"/>
        <v>-0.20349854580707716</v>
      </c>
      <c r="I632" s="120">
        <v>0.52257723</v>
      </c>
      <c r="J632" s="120">
        <v>0.36574188000000002</v>
      </c>
      <c r="K632" s="75">
        <f t="shared" si="39"/>
        <v>0.42881430477690974</v>
      </c>
      <c r="L632" s="75">
        <f t="shared" si="41"/>
        <v>1.0193189248490471</v>
      </c>
    </row>
    <row r="633" spans="1:12" x14ac:dyDescent="0.2">
      <c r="A633" s="119" t="s">
        <v>2967</v>
      </c>
      <c r="B633" s="60" t="s">
        <v>1735</v>
      </c>
      <c r="C633" s="60" t="s">
        <v>696</v>
      </c>
      <c r="D633" s="119" t="s">
        <v>234</v>
      </c>
      <c r="E633" s="119" t="s">
        <v>1077</v>
      </c>
      <c r="F633" s="120">
        <v>0.69930941499999999</v>
      </c>
      <c r="G633" s="120">
        <v>0.31170413499999999</v>
      </c>
      <c r="H633" s="75">
        <f t="shared" si="40"/>
        <v>1.2435038117155552</v>
      </c>
      <c r="I633" s="120">
        <v>0.51829250999999998</v>
      </c>
      <c r="J633" s="120">
        <v>0.55190131000000009</v>
      </c>
      <c r="K633" s="75">
        <f t="shared" si="39"/>
        <v>-6.0896394683317756E-2</v>
      </c>
      <c r="L633" s="75">
        <f t="shared" si="41"/>
        <v>0.74114905202584747</v>
      </c>
    </row>
    <row r="634" spans="1:12" x14ac:dyDescent="0.2">
      <c r="A634" s="119" t="s">
        <v>2427</v>
      </c>
      <c r="B634" s="60" t="s">
        <v>157</v>
      </c>
      <c r="C634" s="60" t="s">
        <v>169</v>
      </c>
      <c r="D634" s="119" t="s">
        <v>871</v>
      </c>
      <c r="E634" s="119" t="s">
        <v>1077</v>
      </c>
      <c r="F634" s="120">
        <v>0.99646943999999993</v>
      </c>
      <c r="G634" s="120">
        <v>0.20576491</v>
      </c>
      <c r="H634" s="75">
        <f t="shared" si="40"/>
        <v>3.8427569112731605</v>
      </c>
      <c r="I634" s="120">
        <v>0.51738282000000002</v>
      </c>
      <c r="J634" s="120">
        <v>0</v>
      </c>
      <c r="K634" s="75" t="str">
        <f t="shared" si="39"/>
        <v/>
      </c>
      <c r="L634" s="75">
        <f t="shared" si="41"/>
        <v>0.51921594303985885</v>
      </c>
    </row>
    <row r="635" spans="1:12" x14ac:dyDescent="0.2">
      <c r="A635" s="119" t="s">
        <v>2328</v>
      </c>
      <c r="B635" s="60" t="s">
        <v>964</v>
      </c>
      <c r="C635" s="60" t="s">
        <v>937</v>
      </c>
      <c r="D635" s="119" t="s">
        <v>235</v>
      </c>
      <c r="E635" s="119" t="s">
        <v>236</v>
      </c>
      <c r="F635" s="120">
        <v>1.182432253</v>
      </c>
      <c r="G635" s="120">
        <v>1.8735844080000001</v>
      </c>
      <c r="H635" s="75">
        <f t="shared" si="40"/>
        <v>-0.36889299038188839</v>
      </c>
      <c r="I635" s="120">
        <v>0.51130628999999994</v>
      </c>
      <c r="J635" s="120">
        <v>9.4480609999999992</v>
      </c>
      <c r="K635" s="75">
        <f t="shared" si="39"/>
        <v>-0.94588241015802077</v>
      </c>
      <c r="L635" s="75">
        <f t="shared" si="41"/>
        <v>0.43241909944755197</v>
      </c>
    </row>
    <row r="636" spans="1:12" x14ac:dyDescent="0.2">
      <c r="A636" s="119" t="s">
        <v>2537</v>
      </c>
      <c r="B636" s="60" t="s">
        <v>342</v>
      </c>
      <c r="C636" s="60" t="s">
        <v>932</v>
      </c>
      <c r="D636" s="119" t="s">
        <v>234</v>
      </c>
      <c r="E636" s="119" t="s">
        <v>1077</v>
      </c>
      <c r="F636" s="120">
        <v>0.64023343999999993</v>
      </c>
      <c r="G636" s="120">
        <v>1.1741137500000001</v>
      </c>
      <c r="H636" s="75">
        <f t="shared" si="40"/>
        <v>-0.45470918810038641</v>
      </c>
      <c r="I636" s="120">
        <v>0.50379980000000002</v>
      </c>
      <c r="J636" s="120">
        <v>0</v>
      </c>
      <c r="K636" s="75" t="str">
        <f t="shared" si="39"/>
        <v/>
      </c>
      <c r="L636" s="75">
        <f t="shared" si="41"/>
        <v>0.78690016566457399</v>
      </c>
    </row>
    <row r="637" spans="1:12" x14ac:dyDescent="0.2">
      <c r="A637" s="119" t="s">
        <v>2117</v>
      </c>
      <c r="B637" s="60" t="s">
        <v>1091</v>
      </c>
      <c r="C637" s="60" t="s">
        <v>1027</v>
      </c>
      <c r="D637" s="119" t="s">
        <v>235</v>
      </c>
      <c r="E637" s="119" t="s">
        <v>236</v>
      </c>
      <c r="F637" s="120">
        <v>0.78521901000000005</v>
      </c>
      <c r="G637" s="120">
        <v>0.99102996999999993</v>
      </c>
      <c r="H637" s="75">
        <f t="shared" si="40"/>
        <v>-0.20767380021817095</v>
      </c>
      <c r="I637" s="120">
        <v>0.4886084</v>
      </c>
      <c r="J637" s="120">
        <v>0</v>
      </c>
      <c r="K637" s="75" t="str">
        <f t="shared" si="39"/>
        <v/>
      </c>
      <c r="L637" s="75">
        <f t="shared" si="41"/>
        <v>0.62225747692990774</v>
      </c>
    </row>
    <row r="638" spans="1:12" x14ac:dyDescent="0.2">
      <c r="A638" s="119" t="s">
        <v>1952</v>
      </c>
      <c r="B638" s="60" t="s">
        <v>10</v>
      </c>
      <c r="C638" s="60" t="s">
        <v>937</v>
      </c>
      <c r="D638" s="119" t="s">
        <v>871</v>
      </c>
      <c r="E638" s="119" t="s">
        <v>1077</v>
      </c>
      <c r="F638" s="120">
        <v>5.1581198310000005</v>
      </c>
      <c r="G638" s="120">
        <v>2.6636525329999996</v>
      </c>
      <c r="H638" s="75">
        <f t="shared" si="40"/>
        <v>0.93648374444340532</v>
      </c>
      <c r="I638" s="120">
        <v>0.47759001000000001</v>
      </c>
      <c r="J638" s="120">
        <v>1.1760377399999999</v>
      </c>
      <c r="K638" s="75">
        <f t="shared" si="39"/>
        <v>-0.59389907844283973</v>
      </c>
      <c r="L638" s="75">
        <f t="shared" si="41"/>
        <v>9.258994084040309E-2</v>
      </c>
    </row>
    <row r="639" spans="1:12" x14ac:dyDescent="0.2">
      <c r="A639" s="119" t="s">
        <v>2782</v>
      </c>
      <c r="B639" s="60" t="s">
        <v>350</v>
      </c>
      <c r="C639" s="60" t="s">
        <v>938</v>
      </c>
      <c r="D639" s="119" t="s">
        <v>234</v>
      </c>
      <c r="E639" s="119" t="s">
        <v>1077</v>
      </c>
      <c r="F639" s="120">
        <v>0.16785788500000001</v>
      </c>
      <c r="G639" s="120">
        <v>0.59707250000000001</v>
      </c>
      <c r="H639" s="75">
        <f t="shared" si="40"/>
        <v>-0.71886515456665645</v>
      </c>
      <c r="I639" s="120">
        <v>0.47561987999999999</v>
      </c>
      <c r="J639" s="120">
        <v>0</v>
      </c>
      <c r="K639" s="75" t="str">
        <f t="shared" si="39"/>
        <v/>
      </c>
      <c r="L639" s="75">
        <f t="shared" si="41"/>
        <v>2.8334676086261896</v>
      </c>
    </row>
    <row r="640" spans="1:12" x14ac:dyDescent="0.2">
      <c r="A640" s="119" t="s">
        <v>2499</v>
      </c>
      <c r="B640" s="60" t="s">
        <v>2175</v>
      </c>
      <c r="C640" s="60" t="s">
        <v>2042</v>
      </c>
      <c r="D640" s="119" t="s">
        <v>234</v>
      </c>
      <c r="E640" s="119" t="s">
        <v>1077</v>
      </c>
      <c r="F640" s="120">
        <v>0.23619999999999999</v>
      </c>
      <c r="G640" s="120">
        <v>0</v>
      </c>
      <c r="H640" s="75" t="str">
        <f t="shared" si="40"/>
        <v/>
      </c>
      <c r="I640" s="120">
        <v>0.47220178000000002</v>
      </c>
      <c r="J640" s="120">
        <v>0</v>
      </c>
      <c r="K640" s="75" t="str">
        <f t="shared" si="39"/>
        <v/>
      </c>
      <c r="L640" s="75">
        <f t="shared" si="41"/>
        <v>1.9991607959356479</v>
      </c>
    </row>
    <row r="641" spans="1:12" x14ac:dyDescent="0.2">
      <c r="A641" s="119" t="s">
        <v>2435</v>
      </c>
      <c r="B641" s="60" t="s">
        <v>885</v>
      </c>
      <c r="C641" s="60" t="s">
        <v>936</v>
      </c>
      <c r="D641" s="119" t="s">
        <v>234</v>
      </c>
      <c r="E641" s="119" t="s">
        <v>1077</v>
      </c>
      <c r="F641" s="120"/>
      <c r="G641" s="120">
        <v>0.21444463</v>
      </c>
      <c r="H641" s="75">
        <f t="shared" si="40"/>
        <v>-1</v>
      </c>
      <c r="I641" s="120">
        <v>0.47032436</v>
      </c>
      <c r="J641" s="120">
        <v>1.0544318700000002</v>
      </c>
      <c r="K641" s="75">
        <f t="shared" si="39"/>
        <v>-0.55395471876243652</v>
      </c>
      <c r="L641" s="75" t="str">
        <f t="shared" si="41"/>
        <v/>
      </c>
    </row>
    <row r="642" spans="1:12" x14ac:dyDescent="0.2">
      <c r="A642" s="119" t="s">
        <v>2467</v>
      </c>
      <c r="B642" s="60" t="s">
        <v>91</v>
      </c>
      <c r="C642" s="60" t="s">
        <v>939</v>
      </c>
      <c r="D642" s="119" t="s">
        <v>235</v>
      </c>
      <c r="E642" s="119" t="s">
        <v>236</v>
      </c>
      <c r="F642" s="120">
        <v>8.2491796000000006E-2</v>
      </c>
      <c r="G642" s="120">
        <v>0.15027623600000001</v>
      </c>
      <c r="H642" s="75">
        <f t="shared" si="40"/>
        <v>-0.45106559629294951</v>
      </c>
      <c r="I642" s="120">
        <v>0.46070761999999998</v>
      </c>
      <c r="J642" s="120">
        <v>3.984087E-2</v>
      </c>
      <c r="K642" s="75">
        <f t="shared" si="39"/>
        <v>10.563693764719496</v>
      </c>
      <c r="L642" s="75">
        <f t="shared" si="41"/>
        <v>5.5848901628957135</v>
      </c>
    </row>
    <row r="643" spans="1:12" x14ac:dyDescent="0.2">
      <c r="A643" s="119" t="s">
        <v>2567</v>
      </c>
      <c r="B643" s="60" t="s">
        <v>215</v>
      </c>
      <c r="C643" s="60" t="s">
        <v>932</v>
      </c>
      <c r="D643" s="119" t="s">
        <v>234</v>
      </c>
      <c r="E643" s="119" t="s">
        <v>1077</v>
      </c>
      <c r="F643" s="120">
        <v>4.1670625000000003E-2</v>
      </c>
      <c r="G643" s="120">
        <v>2.339925E-2</v>
      </c>
      <c r="H643" s="75">
        <f t="shared" si="40"/>
        <v>0.78085301879333757</v>
      </c>
      <c r="I643" s="120">
        <v>0.45889973000000001</v>
      </c>
      <c r="J643" s="120">
        <v>0</v>
      </c>
      <c r="K643" s="75" t="str">
        <f t="shared" si="39"/>
        <v/>
      </c>
      <c r="L643" s="75">
        <f t="shared" si="41"/>
        <v>11.012547328003839</v>
      </c>
    </row>
    <row r="644" spans="1:12" x14ac:dyDescent="0.2">
      <c r="A644" s="119" t="s">
        <v>2212</v>
      </c>
      <c r="B644" s="60" t="s">
        <v>417</v>
      </c>
      <c r="C644" s="60" t="s">
        <v>933</v>
      </c>
      <c r="D644" s="119" t="s">
        <v>234</v>
      </c>
      <c r="E644" s="119" t="s">
        <v>1077</v>
      </c>
      <c r="F644" s="120">
        <v>0.51815149999999999</v>
      </c>
      <c r="G644" s="120">
        <v>1.8658895000000002E-2</v>
      </c>
      <c r="H644" s="75">
        <f t="shared" si="40"/>
        <v>26.76967767919804</v>
      </c>
      <c r="I644" s="120">
        <v>0.45831623999999999</v>
      </c>
      <c r="J644" s="120">
        <v>0</v>
      </c>
      <c r="K644" s="75" t="str">
        <f t="shared" si="39"/>
        <v/>
      </c>
      <c r="L644" s="75">
        <f t="shared" si="41"/>
        <v>0.88452168911988094</v>
      </c>
    </row>
    <row r="645" spans="1:12" x14ac:dyDescent="0.2">
      <c r="A645" s="119" t="s">
        <v>2099</v>
      </c>
      <c r="B645" s="60" t="s">
        <v>2100</v>
      </c>
      <c r="C645" s="60" t="s">
        <v>696</v>
      </c>
      <c r="D645" s="119" t="s">
        <v>235</v>
      </c>
      <c r="E645" s="119" t="s">
        <v>236</v>
      </c>
      <c r="F645" s="120">
        <v>0.5578919200000001</v>
      </c>
      <c r="G645" s="120">
        <v>0.88480501</v>
      </c>
      <c r="H645" s="75">
        <f t="shared" si="40"/>
        <v>-0.36947472754477273</v>
      </c>
      <c r="I645" s="120">
        <v>0.45143989000000001</v>
      </c>
      <c r="J645" s="120">
        <v>0.24574994</v>
      </c>
      <c r="K645" s="75">
        <f t="shared" si="39"/>
        <v>0.83698881065850927</v>
      </c>
      <c r="L645" s="75">
        <f t="shared" si="41"/>
        <v>0.80918879413059064</v>
      </c>
    </row>
    <row r="646" spans="1:12" x14ac:dyDescent="0.2">
      <c r="A646" s="119" t="s">
        <v>2920</v>
      </c>
      <c r="B646" s="60" t="s">
        <v>1067</v>
      </c>
      <c r="C646" s="60" t="s">
        <v>696</v>
      </c>
      <c r="D646" s="119" t="s">
        <v>234</v>
      </c>
      <c r="E646" s="119" t="s">
        <v>1077</v>
      </c>
      <c r="F646" s="120">
        <v>0.49969523999999998</v>
      </c>
      <c r="G646" s="120">
        <v>3.5118360000000001E-2</v>
      </c>
      <c r="H646" s="75">
        <f t="shared" si="40"/>
        <v>13.228888820548567</v>
      </c>
      <c r="I646" s="120">
        <v>0.44416628000000002</v>
      </c>
      <c r="J646" s="120">
        <v>5.791495E-2</v>
      </c>
      <c r="K646" s="75">
        <f t="shared" si="39"/>
        <v>6.6692853917684474</v>
      </c>
      <c r="L646" s="75">
        <f t="shared" si="41"/>
        <v>0.88887434669179566</v>
      </c>
    </row>
    <row r="647" spans="1:12" x14ac:dyDescent="0.2">
      <c r="A647" s="119" t="s">
        <v>2383</v>
      </c>
      <c r="B647" s="60" t="s">
        <v>194</v>
      </c>
      <c r="C647" s="60" t="s">
        <v>937</v>
      </c>
      <c r="D647" s="119" t="s">
        <v>235</v>
      </c>
      <c r="E647" s="119" t="s">
        <v>1077</v>
      </c>
      <c r="F647" s="120">
        <v>3.7227374500000003</v>
      </c>
      <c r="G647" s="120">
        <v>2.3045294470000002</v>
      </c>
      <c r="H647" s="75">
        <f t="shared" si="40"/>
        <v>0.61540025224941286</v>
      </c>
      <c r="I647" s="120">
        <v>0.44059360196941649</v>
      </c>
      <c r="J647" s="120">
        <v>5.2182643327642992</v>
      </c>
      <c r="K647" s="75">
        <f t="shared" ref="K647:K710" si="42">IF(ISERROR(I647/J647-1),"",IF((I647/J647-1)&gt;10000%,"",I647/J647-1))</f>
        <v>-0.91556702116390898</v>
      </c>
      <c r="L647" s="75">
        <f t="shared" si="41"/>
        <v>0.11835204815999485</v>
      </c>
    </row>
    <row r="648" spans="1:12" x14ac:dyDescent="0.2">
      <c r="A648" s="119" t="s">
        <v>2189</v>
      </c>
      <c r="B648" s="60" t="s">
        <v>278</v>
      </c>
      <c r="C648" s="60" t="s">
        <v>933</v>
      </c>
      <c r="D648" s="119" t="s">
        <v>234</v>
      </c>
      <c r="E648" s="119" t="s">
        <v>1077</v>
      </c>
      <c r="F648" s="120">
        <v>1.824591544</v>
      </c>
      <c r="G648" s="120">
        <v>0.57962443099999994</v>
      </c>
      <c r="H648" s="75">
        <f t="shared" si="40"/>
        <v>2.1478858488627099</v>
      </c>
      <c r="I648" s="120">
        <v>0.43410883</v>
      </c>
      <c r="J648" s="120">
        <v>0.65206118999999996</v>
      </c>
      <c r="K648" s="75">
        <f t="shared" si="42"/>
        <v>-0.33425139134564963</v>
      </c>
      <c r="L648" s="75">
        <f t="shared" si="41"/>
        <v>0.23792110153504031</v>
      </c>
    </row>
    <row r="649" spans="1:12" x14ac:dyDescent="0.2">
      <c r="A649" s="119" t="s">
        <v>1809</v>
      </c>
      <c r="B649" s="60" t="s">
        <v>1041</v>
      </c>
      <c r="C649" s="60" t="s">
        <v>696</v>
      </c>
      <c r="D649" s="119" t="s">
        <v>234</v>
      </c>
      <c r="E649" s="119" t="s">
        <v>1077</v>
      </c>
      <c r="F649" s="120">
        <v>0.22819895000000001</v>
      </c>
      <c r="G649" s="120">
        <v>0.66413458999999997</v>
      </c>
      <c r="H649" s="75">
        <f t="shared" si="40"/>
        <v>-0.65639652950465954</v>
      </c>
      <c r="I649" s="120">
        <v>0.42890678000000004</v>
      </c>
      <c r="J649" s="120">
        <v>0.28452893000000001</v>
      </c>
      <c r="K649" s="75">
        <f t="shared" si="42"/>
        <v>0.50742766297964859</v>
      </c>
      <c r="L649" s="75">
        <f t="shared" si="41"/>
        <v>1.8795300328945423</v>
      </c>
    </row>
    <row r="650" spans="1:12" x14ac:dyDescent="0.2">
      <c r="A650" s="119" t="s">
        <v>2578</v>
      </c>
      <c r="B650" s="60" t="s">
        <v>224</v>
      </c>
      <c r="C650" s="60" t="s">
        <v>932</v>
      </c>
      <c r="D650" s="119" t="s">
        <v>234</v>
      </c>
      <c r="E650" s="119" t="s">
        <v>1077</v>
      </c>
      <c r="F650" s="120">
        <v>0.44985640000000005</v>
      </c>
      <c r="G650" s="120">
        <v>1.2247727800000001</v>
      </c>
      <c r="H650" s="75">
        <f t="shared" si="40"/>
        <v>-0.63270215721156053</v>
      </c>
      <c r="I650" s="120">
        <v>0.42511645000000003</v>
      </c>
      <c r="J650" s="120">
        <v>0</v>
      </c>
      <c r="K650" s="75" t="str">
        <f t="shared" si="42"/>
        <v/>
      </c>
      <c r="L650" s="75">
        <f t="shared" si="41"/>
        <v>0.94500478374876962</v>
      </c>
    </row>
    <row r="651" spans="1:12" x14ac:dyDescent="0.2">
      <c r="A651" s="119" t="s">
        <v>2935</v>
      </c>
      <c r="B651" s="60" t="s">
        <v>1079</v>
      </c>
      <c r="C651" s="60" t="s">
        <v>696</v>
      </c>
      <c r="D651" s="119" t="s">
        <v>234</v>
      </c>
      <c r="E651" s="119" t="s">
        <v>1077</v>
      </c>
      <c r="F651" s="120">
        <v>0.21477807000000002</v>
      </c>
      <c r="G651" s="120">
        <v>0.30159712999999999</v>
      </c>
      <c r="H651" s="75">
        <f t="shared" si="40"/>
        <v>-0.28786434406719974</v>
      </c>
      <c r="I651" s="120">
        <v>0.41295403000000003</v>
      </c>
      <c r="J651" s="120">
        <v>0.63611845999999994</v>
      </c>
      <c r="K651" s="75">
        <f t="shared" si="42"/>
        <v>-0.35082212517460964</v>
      </c>
      <c r="L651" s="75">
        <f t="shared" si="41"/>
        <v>1.9227010932726978</v>
      </c>
    </row>
    <row r="652" spans="1:12" x14ac:dyDescent="0.2">
      <c r="A652" s="119" t="s">
        <v>2542</v>
      </c>
      <c r="B652" s="60" t="s">
        <v>205</v>
      </c>
      <c r="C652" s="60" t="s">
        <v>932</v>
      </c>
      <c r="D652" s="119" t="s">
        <v>234</v>
      </c>
      <c r="E652" s="119" t="s">
        <v>1077</v>
      </c>
      <c r="F652" s="120">
        <v>0.50208257000000001</v>
      </c>
      <c r="G652" s="120">
        <v>0.11448038499999999</v>
      </c>
      <c r="H652" s="75">
        <f t="shared" si="40"/>
        <v>3.3857519347091651</v>
      </c>
      <c r="I652" s="120">
        <v>0.41058</v>
      </c>
      <c r="J652" s="120">
        <v>0</v>
      </c>
      <c r="K652" s="75" t="str">
        <f t="shared" si="42"/>
        <v/>
      </c>
      <c r="L652" s="75">
        <f t="shared" si="41"/>
        <v>0.81775394035287863</v>
      </c>
    </row>
    <row r="653" spans="1:12" x14ac:dyDescent="0.2">
      <c r="A653" s="119" t="s">
        <v>2576</v>
      </c>
      <c r="B653" s="60" t="s">
        <v>223</v>
      </c>
      <c r="C653" s="60" t="s">
        <v>932</v>
      </c>
      <c r="D653" s="119" t="s">
        <v>234</v>
      </c>
      <c r="E653" s="119" t="s">
        <v>1077</v>
      </c>
      <c r="F653" s="120">
        <v>0</v>
      </c>
      <c r="G653" s="120">
        <v>0.16259672</v>
      </c>
      <c r="H653" s="75">
        <f t="shared" si="40"/>
        <v>-1</v>
      </c>
      <c r="I653" s="120">
        <v>0.41054771999999995</v>
      </c>
      <c r="J653" s="120">
        <v>5.6594634500000005</v>
      </c>
      <c r="K653" s="75">
        <f t="shared" si="42"/>
        <v>-0.92745819040495792</v>
      </c>
      <c r="L653" s="75" t="str">
        <f t="shared" si="41"/>
        <v/>
      </c>
    </row>
    <row r="654" spans="1:12" x14ac:dyDescent="0.2">
      <c r="A654" s="119" t="s">
        <v>2503</v>
      </c>
      <c r="B654" s="60" t="s">
        <v>320</v>
      </c>
      <c r="C654" s="60" t="s">
        <v>696</v>
      </c>
      <c r="D654" s="119" t="s">
        <v>235</v>
      </c>
      <c r="E654" s="119" t="s">
        <v>1077</v>
      </c>
      <c r="F654" s="120">
        <v>0.58107901699999998</v>
      </c>
      <c r="G654" s="120">
        <v>3.2910867050000001</v>
      </c>
      <c r="H654" s="75">
        <f t="shared" si="40"/>
        <v>-0.82343855720446602</v>
      </c>
      <c r="I654" s="120">
        <v>0.40019494</v>
      </c>
      <c r="J654" s="120">
        <v>6.1332717499999996</v>
      </c>
      <c r="K654" s="75">
        <f t="shared" si="42"/>
        <v>-0.93475016984205861</v>
      </c>
      <c r="L654" s="75">
        <f t="shared" si="41"/>
        <v>0.68871001755687211</v>
      </c>
    </row>
    <row r="655" spans="1:12" x14ac:dyDescent="0.2">
      <c r="A655" s="119" t="s">
        <v>2225</v>
      </c>
      <c r="B655" s="60" t="s">
        <v>1464</v>
      </c>
      <c r="C655" s="60" t="s">
        <v>933</v>
      </c>
      <c r="D655" s="119" t="s">
        <v>234</v>
      </c>
      <c r="E655" s="119" t="s">
        <v>1077</v>
      </c>
      <c r="F655" s="120">
        <v>7.0795067989999998</v>
      </c>
      <c r="G655" s="120">
        <v>2.1922088250000002</v>
      </c>
      <c r="H655" s="75">
        <f t="shared" si="40"/>
        <v>2.2293943525202256</v>
      </c>
      <c r="I655" s="120">
        <v>0.38056405999999998</v>
      </c>
      <c r="J655" s="120">
        <v>0.68539692000000008</v>
      </c>
      <c r="K655" s="75">
        <f t="shared" si="42"/>
        <v>-0.44475376399415401</v>
      </c>
      <c r="L655" s="75">
        <f t="shared" si="41"/>
        <v>5.3755730562156635E-2</v>
      </c>
    </row>
    <row r="656" spans="1:12" x14ac:dyDescent="0.2">
      <c r="A656" s="119" t="s">
        <v>2918</v>
      </c>
      <c r="B656" s="60" t="s">
        <v>1068</v>
      </c>
      <c r="C656" s="60" t="s">
        <v>696</v>
      </c>
      <c r="D656" s="119" t="s">
        <v>234</v>
      </c>
      <c r="E656" s="119" t="s">
        <v>1077</v>
      </c>
      <c r="F656" s="120">
        <v>0.88485749999999996</v>
      </c>
      <c r="G656" s="120">
        <v>7.9247238999999997E-2</v>
      </c>
      <c r="H656" s="75">
        <f t="shared" si="40"/>
        <v>10.165783327795181</v>
      </c>
      <c r="I656" s="120">
        <v>0.38027508000000004</v>
      </c>
      <c r="J656" s="120">
        <v>0.11623660000000001</v>
      </c>
      <c r="K656" s="75">
        <f t="shared" si="42"/>
        <v>2.271560592790911</v>
      </c>
      <c r="L656" s="75">
        <f t="shared" si="41"/>
        <v>0.42975855434349608</v>
      </c>
    </row>
    <row r="657" spans="1:12" x14ac:dyDescent="0.2">
      <c r="A657" s="119" t="s">
        <v>2484</v>
      </c>
      <c r="B657" s="60" t="s">
        <v>291</v>
      </c>
      <c r="C657" s="60" t="s">
        <v>301</v>
      </c>
      <c r="D657" s="119" t="s">
        <v>235</v>
      </c>
      <c r="E657" s="119" t="s">
        <v>236</v>
      </c>
      <c r="F657" s="120">
        <v>0.25030910000000001</v>
      </c>
      <c r="G657" s="120">
        <v>0.29281620000000003</v>
      </c>
      <c r="H657" s="75">
        <f t="shared" si="40"/>
        <v>-0.14516649010539728</v>
      </c>
      <c r="I657" s="120">
        <v>0.37750084</v>
      </c>
      <c r="J657" s="120">
        <v>0.68120043000000008</v>
      </c>
      <c r="K657" s="75">
        <f t="shared" si="42"/>
        <v>-0.44583000336626333</v>
      </c>
      <c r="L657" s="75">
        <f t="shared" si="41"/>
        <v>1.5081386973146402</v>
      </c>
    </row>
    <row r="658" spans="1:12" x14ac:dyDescent="0.2">
      <c r="A658" s="119" t="s">
        <v>2407</v>
      </c>
      <c r="B658" s="60" t="s">
        <v>882</v>
      </c>
      <c r="C658" s="60" t="s">
        <v>933</v>
      </c>
      <c r="D658" s="119" t="s">
        <v>234</v>
      </c>
      <c r="E658" s="119" t="s">
        <v>1077</v>
      </c>
      <c r="F658" s="120">
        <v>2.2263818509999997</v>
      </c>
      <c r="G658" s="120">
        <v>1.9083507579999999</v>
      </c>
      <c r="H658" s="75">
        <f t="shared" si="40"/>
        <v>0.16665232618625336</v>
      </c>
      <c r="I658" s="120">
        <v>0.37541352</v>
      </c>
      <c r="J658" s="120">
        <v>7.7199020000000007E-2</v>
      </c>
      <c r="K658" s="75">
        <f t="shared" si="42"/>
        <v>3.8629311615613773</v>
      </c>
      <c r="L658" s="75">
        <f t="shared" si="41"/>
        <v>0.16862045467689182</v>
      </c>
    </row>
    <row r="659" spans="1:12" x14ac:dyDescent="0.2">
      <c r="A659" s="119" t="s">
        <v>1793</v>
      </c>
      <c r="B659" s="60" t="s">
        <v>300</v>
      </c>
      <c r="C659" s="60" t="s">
        <v>696</v>
      </c>
      <c r="D659" s="119" t="s">
        <v>234</v>
      </c>
      <c r="E659" s="119" t="s">
        <v>1077</v>
      </c>
      <c r="F659" s="120">
        <v>0.78724159999999999</v>
      </c>
      <c r="G659" s="120">
        <v>0.21303260000000002</v>
      </c>
      <c r="H659" s="75">
        <f t="shared" si="40"/>
        <v>2.6954043653412665</v>
      </c>
      <c r="I659" s="120">
        <v>0.37337054999999997</v>
      </c>
      <c r="J659" s="120">
        <v>0.15375395</v>
      </c>
      <c r="K659" s="75">
        <f t="shared" si="42"/>
        <v>1.4283639542268669</v>
      </c>
      <c r="L659" s="75">
        <f t="shared" si="41"/>
        <v>0.47427695640067796</v>
      </c>
    </row>
    <row r="660" spans="1:12" x14ac:dyDescent="0.2">
      <c r="A660" s="119" t="s">
        <v>2065</v>
      </c>
      <c r="B660" s="60" t="s">
        <v>2066</v>
      </c>
      <c r="C660" s="60" t="s">
        <v>937</v>
      </c>
      <c r="D660" s="119" t="s">
        <v>871</v>
      </c>
      <c r="E660" s="119" t="s">
        <v>1077</v>
      </c>
      <c r="F660" s="120">
        <v>0.37066199999999999</v>
      </c>
      <c r="G660" s="120">
        <v>2.7215999999999998E-3</v>
      </c>
      <c r="H660" s="75" t="str">
        <f t="shared" ref="H660:H723" si="43">IF(ISERROR(F660/G660-1),"",IF((F660/G660-1)&gt;10000%,"",F660/G660-1))</f>
        <v/>
      </c>
      <c r="I660" s="120">
        <v>0.37069350000000001</v>
      </c>
      <c r="J660" s="120">
        <v>1.6279200000000001E-3</v>
      </c>
      <c r="K660" s="75" t="str">
        <f t="shared" si="42"/>
        <v/>
      </c>
      <c r="L660" s="75">
        <f t="shared" ref="L660:L723" si="44">IF(ISERROR(I660/F660),"",IF(I660/F660&gt;10000%,"",I660/F660))</f>
        <v>1.0000849830843195</v>
      </c>
    </row>
    <row r="661" spans="1:12" x14ac:dyDescent="0.2">
      <c r="A661" s="119" t="s">
        <v>1908</v>
      </c>
      <c r="B661" s="60" t="s">
        <v>347</v>
      </c>
      <c r="C661" s="60" t="s">
        <v>937</v>
      </c>
      <c r="D661" s="119" t="s">
        <v>235</v>
      </c>
      <c r="E661" s="119" t="s">
        <v>1077</v>
      </c>
      <c r="F661" s="120">
        <v>0.38332905</v>
      </c>
      <c r="G661" s="120">
        <v>0.73063911999999998</v>
      </c>
      <c r="H661" s="75">
        <f t="shared" si="43"/>
        <v>-0.47535104608140877</v>
      </c>
      <c r="I661" s="120">
        <v>0.36222692000000001</v>
      </c>
      <c r="J661" s="120">
        <v>0.22034285999999997</v>
      </c>
      <c r="K661" s="75">
        <f t="shared" si="42"/>
        <v>0.64392401913998953</v>
      </c>
      <c r="L661" s="75">
        <f t="shared" si="44"/>
        <v>0.94495035009739026</v>
      </c>
    </row>
    <row r="662" spans="1:12" x14ac:dyDescent="0.2">
      <c r="A662" s="119" t="s">
        <v>1948</v>
      </c>
      <c r="B662" s="60" t="s">
        <v>544</v>
      </c>
      <c r="C662" s="60" t="s">
        <v>937</v>
      </c>
      <c r="D662" s="119" t="s">
        <v>235</v>
      </c>
      <c r="E662" s="119" t="s">
        <v>236</v>
      </c>
      <c r="F662" s="120">
        <v>0.26635465999999997</v>
      </c>
      <c r="G662" s="120">
        <v>0.42607197499999999</v>
      </c>
      <c r="H662" s="75">
        <f t="shared" si="43"/>
        <v>-0.37485994003712642</v>
      </c>
      <c r="I662" s="120">
        <v>0.35902146000000001</v>
      </c>
      <c r="J662" s="120">
        <v>7.6005500000000002E-3</v>
      </c>
      <c r="K662" s="75">
        <f t="shared" si="42"/>
        <v>46.236247376834569</v>
      </c>
      <c r="L662" s="75">
        <f t="shared" si="44"/>
        <v>1.3479075605435251</v>
      </c>
    </row>
    <row r="663" spans="1:12" x14ac:dyDescent="0.2">
      <c r="A663" s="119" t="s">
        <v>2558</v>
      </c>
      <c r="B663" s="60" t="s">
        <v>73</v>
      </c>
      <c r="C663" s="60" t="s">
        <v>932</v>
      </c>
      <c r="D663" s="119" t="s">
        <v>234</v>
      </c>
      <c r="E663" s="119" t="s">
        <v>1077</v>
      </c>
      <c r="F663" s="120">
        <v>4.88654192</v>
      </c>
      <c r="G663" s="120">
        <v>3.5963080459999999</v>
      </c>
      <c r="H663" s="75">
        <f t="shared" si="43"/>
        <v>0.35876622844782857</v>
      </c>
      <c r="I663" s="120">
        <v>0.35678634000000004</v>
      </c>
      <c r="J663" s="120">
        <v>1.0947701399999998</v>
      </c>
      <c r="K663" s="75">
        <f t="shared" si="42"/>
        <v>-0.67409931366962561</v>
      </c>
      <c r="L663" s="75">
        <f t="shared" si="44"/>
        <v>7.3014075360679609E-2</v>
      </c>
    </row>
    <row r="664" spans="1:12" x14ac:dyDescent="0.2">
      <c r="A664" s="119" t="s">
        <v>2596</v>
      </c>
      <c r="B664" s="119" t="s">
        <v>330</v>
      </c>
      <c r="C664" s="119" t="s">
        <v>932</v>
      </c>
      <c r="D664" s="119" t="s">
        <v>234</v>
      </c>
      <c r="E664" s="119" t="s">
        <v>1077</v>
      </c>
      <c r="F664" s="120">
        <v>0.91704535100000006</v>
      </c>
      <c r="G664" s="120">
        <v>0.73482066499999998</v>
      </c>
      <c r="H664" s="75">
        <f t="shared" si="43"/>
        <v>0.24798524957106372</v>
      </c>
      <c r="I664" s="120">
        <v>0.35141499999999998</v>
      </c>
      <c r="J664" s="120">
        <v>0.34595925999999999</v>
      </c>
      <c r="K664" s="75">
        <f t="shared" si="42"/>
        <v>1.5769891518440549E-2</v>
      </c>
      <c r="L664" s="75">
        <f t="shared" si="44"/>
        <v>0.38320351290892696</v>
      </c>
    </row>
    <row r="665" spans="1:12" x14ac:dyDescent="0.2">
      <c r="A665" s="119" t="s">
        <v>2736</v>
      </c>
      <c r="B665" s="60" t="s">
        <v>59</v>
      </c>
      <c r="C665" s="60" t="s">
        <v>938</v>
      </c>
      <c r="D665" s="119" t="s">
        <v>234</v>
      </c>
      <c r="E665" s="119" t="s">
        <v>236</v>
      </c>
      <c r="F665" s="120">
        <v>2.4861811919999997</v>
      </c>
      <c r="G665" s="120">
        <v>1.8994313889999999</v>
      </c>
      <c r="H665" s="75">
        <f t="shared" si="43"/>
        <v>0.30890813240109072</v>
      </c>
      <c r="I665" s="120">
        <v>0.34081138</v>
      </c>
      <c r="J665" s="120">
        <v>0.24962838000000001</v>
      </c>
      <c r="K665" s="75">
        <f t="shared" si="42"/>
        <v>0.36527497394326702</v>
      </c>
      <c r="L665" s="75">
        <f t="shared" si="44"/>
        <v>0.13708227746901885</v>
      </c>
    </row>
    <row r="666" spans="1:12" x14ac:dyDescent="0.2">
      <c r="A666" s="119" t="s">
        <v>2116</v>
      </c>
      <c r="B666" s="60" t="s">
        <v>3</v>
      </c>
      <c r="C666" s="60" t="s">
        <v>1027</v>
      </c>
      <c r="D666" s="119" t="s">
        <v>235</v>
      </c>
      <c r="E666" s="119" t="s">
        <v>236</v>
      </c>
      <c r="F666" s="120">
        <v>0.33749800000000002</v>
      </c>
      <c r="G666" s="120">
        <v>0.14200609</v>
      </c>
      <c r="H666" s="75">
        <f t="shared" si="43"/>
        <v>1.3766445509484839</v>
      </c>
      <c r="I666" s="120">
        <v>0.33749800000000002</v>
      </c>
      <c r="J666" s="120">
        <v>0.15773619</v>
      </c>
      <c r="K666" s="75">
        <f t="shared" si="42"/>
        <v>1.1396358058350464</v>
      </c>
      <c r="L666" s="75">
        <f t="shared" si="44"/>
        <v>1</v>
      </c>
    </row>
    <row r="667" spans="1:12" x14ac:dyDescent="0.2">
      <c r="A667" s="119" t="s">
        <v>2952</v>
      </c>
      <c r="B667" s="60" t="s">
        <v>1412</v>
      </c>
      <c r="C667" s="60" t="s">
        <v>696</v>
      </c>
      <c r="D667" s="119" t="s">
        <v>234</v>
      </c>
      <c r="E667" s="119" t="s">
        <v>236</v>
      </c>
      <c r="F667" s="120">
        <v>0.13148169000000001</v>
      </c>
      <c r="G667" s="120">
        <v>0.10097781</v>
      </c>
      <c r="H667" s="75">
        <f t="shared" si="43"/>
        <v>0.30208498282939589</v>
      </c>
      <c r="I667" s="120">
        <v>0.32653994000000003</v>
      </c>
      <c r="J667" s="120">
        <v>8.5826559999999996E-2</v>
      </c>
      <c r="K667" s="75">
        <f t="shared" si="42"/>
        <v>2.804649050363897</v>
      </c>
      <c r="L667" s="75">
        <f t="shared" si="44"/>
        <v>2.4835392669504022</v>
      </c>
    </row>
    <row r="668" spans="1:12" x14ac:dyDescent="0.2">
      <c r="A668" s="119" t="s">
        <v>2518</v>
      </c>
      <c r="B668" s="60" t="s">
        <v>424</v>
      </c>
      <c r="C668" s="60" t="s">
        <v>696</v>
      </c>
      <c r="D668" s="119" t="s">
        <v>234</v>
      </c>
      <c r="E668" s="119" t="s">
        <v>1077</v>
      </c>
      <c r="F668" s="120">
        <v>0.21419162</v>
      </c>
      <c r="G668" s="120">
        <v>2.1132E-3</v>
      </c>
      <c r="H668" s="75" t="str">
        <f t="shared" si="43"/>
        <v/>
      </c>
      <c r="I668" s="120">
        <v>0.32513159000000003</v>
      </c>
      <c r="J668" s="120">
        <v>0</v>
      </c>
      <c r="K668" s="75" t="str">
        <f t="shared" si="42"/>
        <v/>
      </c>
      <c r="L668" s="75">
        <f t="shared" si="44"/>
        <v>1.5179472941098258</v>
      </c>
    </row>
    <row r="669" spans="1:12" x14ac:dyDescent="0.2">
      <c r="A669" s="119" t="s">
        <v>2731</v>
      </c>
      <c r="B669" s="60" t="s">
        <v>349</v>
      </c>
      <c r="C669" s="60" t="s">
        <v>938</v>
      </c>
      <c r="D669" s="119" t="s">
        <v>234</v>
      </c>
      <c r="E669" s="119" t="s">
        <v>1077</v>
      </c>
      <c r="F669" s="120">
        <v>0.30446004999999998</v>
      </c>
      <c r="G669" s="120">
        <v>0.25208087000000001</v>
      </c>
      <c r="H669" s="75">
        <f t="shared" si="43"/>
        <v>0.20778720733548717</v>
      </c>
      <c r="I669" s="120">
        <v>0.32443019000000001</v>
      </c>
      <c r="J669" s="120">
        <v>2.63843023</v>
      </c>
      <c r="K669" s="75">
        <f t="shared" si="42"/>
        <v>-0.87703666130295965</v>
      </c>
      <c r="L669" s="75">
        <f t="shared" si="44"/>
        <v>1.0655919881771025</v>
      </c>
    </row>
    <row r="670" spans="1:12" x14ac:dyDescent="0.2">
      <c r="A670" s="119" t="s">
        <v>2387</v>
      </c>
      <c r="B670" s="60" t="s">
        <v>875</v>
      </c>
      <c r="C670" s="60" t="s">
        <v>933</v>
      </c>
      <c r="D670" s="119" t="s">
        <v>234</v>
      </c>
      <c r="E670" s="119" t="s">
        <v>1077</v>
      </c>
      <c r="F670" s="120">
        <v>1.72375177</v>
      </c>
      <c r="G670" s="120">
        <v>3.1056606759999998</v>
      </c>
      <c r="H670" s="75">
        <f t="shared" si="43"/>
        <v>-0.44496455027400417</v>
      </c>
      <c r="I670" s="120">
        <v>0.30775742</v>
      </c>
      <c r="J670" s="120">
        <v>0.89673357999999992</v>
      </c>
      <c r="K670" s="75">
        <f t="shared" si="42"/>
        <v>-0.65680172253614044</v>
      </c>
      <c r="L670" s="75">
        <f t="shared" si="44"/>
        <v>0.17853929165218493</v>
      </c>
    </row>
    <row r="671" spans="1:12" x14ac:dyDescent="0.2">
      <c r="A671" s="119" t="s">
        <v>2507</v>
      </c>
      <c r="B671" s="60" t="s">
        <v>1841</v>
      </c>
      <c r="C671" s="60" t="s">
        <v>1027</v>
      </c>
      <c r="D671" s="119" t="s">
        <v>234</v>
      </c>
      <c r="E671" s="119" t="s">
        <v>1077</v>
      </c>
      <c r="F671" s="120">
        <v>0.35472293999999999</v>
      </c>
      <c r="G671" s="120">
        <v>2.0992540000000001E-2</v>
      </c>
      <c r="H671" s="75">
        <f t="shared" si="43"/>
        <v>15.897571232447334</v>
      </c>
      <c r="I671" s="120">
        <v>0.30041463980619248</v>
      </c>
      <c r="J671" s="120">
        <v>2.0992540000000001E-2</v>
      </c>
      <c r="K671" s="75">
        <f t="shared" si="42"/>
        <v>13.31054268831654</v>
      </c>
      <c r="L671" s="75">
        <f t="shared" si="44"/>
        <v>0.84689938521087049</v>
      </c>
    </row>
    <row r="672" spans="1:12" x14ac:dyDescent="0.2">
      <c r="A672" s="119" t="s">
        <v>2166</v>
      </c>
      <c r="B672" s="60" t="s">
        <v>1650</v>
      </c>
      <c r="C672" s="60" t="s">
        <v>1027</v>
      </c>
      <c r="D672" s="119" t="s">
        <v>235</v>
      </c>
      <c r="E672" s="119" t="s">
        <v>236</v>
      </c>
      <c r="F672" s="120">
        <v>0.25371558</v>
      </c>
      <c r="G672" s="120">
        <v>0.44420394000000002</v>
      </c>
      <c r="H672" s="75">
        <f t="shared" si="43"/>
        <v>-0.42883086539034299</v>
      </c>
      <c r="I672" s="120">
        <v>0.29537170000000001</v>
      </c>
      <c r="J672" s="120">
        <v>0.16708754000000001</v>
      </c>
      <c r="K672" s="75">
        <f t="shared" si="42"/>
        <v>0.76776616616654958</v>
      </c>
      <c r="L672" s="75">
        <f t="shared" si="44"/>
        <v>1.1641843200957545</v>
      </c>
    </row>
    <row r="673" spans="1:12" x14ac:dyDescent="0.2">
      <c r="A673" s="119" t="s">
        <v>2565</v>
      </c>
      <c r="B673" s="60" t="s">
        <v>214</v>
      </c>
      <c r="C673" s="60" t="s">
        <v>932</v>
      </c>
      <c r="D673" s="119" t="s">
        <v>234</v>
      </c>
      <c r="E673" s="119" t="s">
        <v>1077</v>
      </c>
      <c r="F673" s="120">
        <v>1.4268453300000001</v>
      </c>
      <c r="G673" s="120">
        <v>1.3680269899999999</v>
      </c>
      <c r="H673" s="75">
        <f t="shared" si="43"/>
        <v>4.2995014301582035E-2</v>
      </c>
      <c r="I673" s="120">
        <v>0.27882959999999996</v>
      </c>
      <c r="J673" s="120">
        <v>9.7487009999999999E-2</v>
      </c>
      <c r="K673" s="75">
        <f t="shared" si="42"/>
        <v>1.8601718321240948</v>
      </c>
      <c r="L673" s="75">
        <f t="shared" si="44"/>
        <v>0.19541683610514388</v>
      </c>
    </row>
    <row r="674" spans="1:12" x14ac:dyDescent="0.2">
      <c r="A674" s="119" t="s">
        <v>519</v>
      </c>
      <c r="B674" s="60" t="s">
        <v>65</v>
      </c>
      <c r="C674" s="60" t="s">
        <v>520</v>
      </c>
      <c r="D674" s="119" t="s">
        <v>234</v>
      </c>
      <c r="E674" s="119" t="s">
        <v>1077</v>
      </c>
      <c r="F674" s="120">
        <v>0.44558073999999998</v>
      </c>
      <c r="G674" s="120">
        <v>8.4100809999999998E-2</v>
      </c>
      <c r="H674" s="75">
        <f t="shared" si="43"/>
        <v>4.2981741792974404</v>
      </c>
      <c r="I674" s="120">
        <v>0.27735396999999995</v>
      </c>
      <c r="J674" s="120">
        <v>7.3136599999999996E-3</v>
      </c>
      <c r="K674" s="75">
        <f t="shared" si="42"/>
        <v>36.922732257173557</v>
      </c>
      <c r="L674" s="75">
        <f t="shared" si="44"/>
        <v>0.62245502352727355</v>
      </c>
    </row>
    <row r="675" spans="1:12" x14ac:dyDescent="0.2">
      <c r="A675" s="119" t="s">
        <v>1131</v>
      </c>
      <c r="B675" s="60" t="s">
        <v>1132</v>
      </c>
      <c r="C675" s="60" t="s">
        <v>520</v>
      </c>
      <c r="D675" s="119" t="s">
        <v>234</v>
      </c>
      <c r="E675" s="119" t="s">
        <v>1077</v>
      </c>
      <c r="F675" s="120">
        <v>1.0111715400000001</v>
      </c>
      <c r="G675" s="120">
        <v>0.44671775000000002</v>
      </c>
      <c r="H675" s="75">
        <f t="shared" si="43"/>
        <v>1.2635580072652139</v>
      </c>
      <c r="I675" s="120">
        <v>0.27151296000000003</v>
      </c>
      <c r="J675" s="120">
        <v>0.57761903000000003</v>
      </c>
      <c r="K675" s="75">
        <f t="shared" si="42"/>
        <v>-0.52994457263639672</v>
      </c>
      <c r="L675" s="75">
        <f t="shared" si="44"/>
        <v>0.26851325344856919</v>
      </c>
    </row>
    <row r="676" spans="1:12" x14ac:dyDescent="0.2">
      <c r="A676" s="119" t="s">
        <v>2222</v>
      </c>
      <c r="B676" s="119" t="s">
        <v>420</v>
      </c>
      <c r="C676" s="119" t="s">
        <v>933</v>
      </c>
      <c r="D676" s="119" t="s">
        <v>234</v>
      </c>
      <c r="E676" s="119" t="s">
        <v>1077</v>
      </c>
      <c r="F676" s="120">
        <v>1.42089E-2</v>
      </c>
      <c r="G676" s="120">
        <v>2.8091459999999999E-2</v>
      </c>
      <c r="H676" s="75">
        <f t="shared" si="43"/>
        <v>-0.49419147313809964</v>
      </c>
      <c r="I676" s="120">
        <v>0.26859491999999996</v>
      </c>
      <c r="J676" s="120">
        <v>0</v>
      </c>
      <c r="K676" s="75" t="str">
        <f t="shared" si="42"/>
        <v/>
      </c>
      <c r="L676" s="75">
        <f t="shared" si="44"/>
        <v>18.903287376221943</v>
      </c>
    </row>
    <row r="677" spans="1:12" x14ac:dyDescent="0.2">
      <c r="A677" s="119" t="s">
        <v>2917</v>
      </c>
      <c r="B677" s="60" t="s">
        <v>1064</v>
      </c>
      <c r="C677" s="60" t="s">
        <v>696</v>
      </c>
      <c r="D677" s="119" t="s">
        <v>234</v>
      </c>
      <c r="E677" s="119" t="s">
        <v>1077</v>
      </c>
      <c r="F677" s="120">
        <v>0.72506385500000003</v>
      </c>
      <c r="G677" s="120">
        <v>3.2445425E-2</v>
      </c>
      <c r="H677" s="75">
        <f t="shared" si="43"/>
        <v>21.347183154481719</v>
      </c>
      <c r="I677" s="120">
        <v>0.26670018000000001</v>
      </c>
      <c r="J677" s="120">
        <v>4.7934570000000003E-2</v>
      </c>
      <c r="K677" s="75">
        <f t="shared" si="42"/>
        <v>4.5638379566146101</v>
      </c>
      <c r="L677" s="75">
        <f t="shared" si="44"/>
        <v>0.36782992030405376</v>
      </c>
    </row>
    <row r="678" spans="1:12" x14ac:dyDescent="0.2">
      <c r="A678" s="119" t="s">
        <v>2854</v>
      </c>
      <c r="B678" s="60" t="s">
        <v>373</v>
      </c>
      <c r="C678" s="60" t="s">
        <v>935</v>
      </c>
      <c r="D678" s="119" t="s">
        <v>234</v>
      </c>
      <c r="E678" s="119" t="s">
        <v>236</v>
      </c>
      <c r="F678" s="120">
        <v>1.3373210500000001</v>
      </c>
      <c r="G678" s="120">
        <v>0.74127944999999995</v>
      </c>
      <c r="H678" s="75">
        <f t="shared" si="43"/>
        <v>0.8040713930488701</v>
      </c>
      <c r="I678" s="120">
        <v>0.26405650000000003</v>
      </c>
      <c r="J678" s="120">
        <v>0.32572718000000001</v>
      </c>
      <c r="K678" s="75">
        <f t="shared" si="42"/>
        <v>-0.18933231178313081</v>
      </c>
      <c r="L678" s="75">
        <f t="shared" si="44"/>
        <v>0.19745183850953368</v>
      </c>
    </row>
    <row r="679" spans="1:12" x14ac:dyDescent="0.2">
      <c r="A679" s="119" t="s">
        <v>1982</v>
      </c>
      <c r="B679" s="60" t="s">
        <v>18</v>
      </c>
      <c r="C679" s="60" t="s">
        <v>937</v>
      </c>
      <c r="D679" s="119" t="s">
        <v>871</v>
      </c>
      <c r="E679" s="119" t="s">
        <v>1077</v>
      </c>
      <c r="F679" s="120">
        <v>0.43216817499999999</v>
      </c>
      <c r="G679" s="120">
        <v>0.13845866000000001</v>
      </c>
      <c r="H679" s="75">
        <f t="shared" si="43"/>
        <v>2.1212794851546297</v>
      </c>
      <c r="I679" s="120">
        <v>0.26332870000000003</v>
      </c>
      <c r="J679" s="120">
        <v>0</v>
      </c>
      <c r="K679" s="75" t="str">
        <f t="shared" si="42"/>
        <v/>
      </c>
      <c r="L679" s="75">
        <f t="shared" si="44"/>
        <v>0.60931997132829141</v>
      </c>
    </row>
    <row r="680" spans="1:12" x14ac:dyDescent="0.2">
      <c r="A680" s="119" t="s">
        <v>2585</v>
      </c>
      <c r="B680" s="60" t="s">
        <v>80</v>
      </c>
      <c r="C680" s="60" t="s">
        <v>932</v>
      </c>
      <c r="D680" s="119" t="s">
        <v>234</v>
      </c>
      <c r="E680" s="119" t="s">
        <v>1077</v>
      </c>
      <c r="F680" s="120">
        <v>1.5122194</v>
      </c>
      <c r="G680" s="120">
        <v>1.2016693300000001</v>
      </c>
      <c r="H680" s="75">
        <f t="shared" si="43"/>
        <v>0.25843221778823278</v>
      </c>
      <c r="I680" s="120">
        <v>0.26125999999999999</v>
      </c>
      <c r="J680" s="120">
        <v>2.7775279999999999E-2</v>
      </c>
      <c r="K680" s="75">
        <f t="shared" si="42"/>
        <v>8.4062058060260778</v>
      </c>
      <c r="L680" s="75">
        <f t="shared" si="44"/>
        <v>0.17276593594818318</v>
      </c>
    </row>
    <row r="681" spans="1:12" x14ac:dyDescent="0.2">
      <c r="A681" s="119" t="s">
        <v>2061</v>
      </c>
      <c r="B681" s="60" t="s">
        <v>2062</v>
      </c>
      <c r="C681" s="60" t="s">
        <v>937</v>
      </c>
      <c r="D681" s="119" t="s">
        <v>871</v>
      </c>
      <c r="E681" s="119" t="s">
        <v>236</v>
      </c>
      <c r="F681" s="120">
        <v>1.88038832</v>
      </c>
      <c r="G681" s="120">
        <v>0.93727273</v>
      </c>
      <c r="H681" s="75">
        <f t="shared" si="43"/>
        <v>1.0062338952291934</v>
      </c>
      <c r="I681" s="120">
        <v>0.25768427999999999</v>
      </c>
      <c r="J681" s="120">
        <v>0.70988968000000008</v>
      </c>
      <c r="K681" s="75">
        <f t="shared" si="42"/>
        <v>-0.63700799256583085</v>
      </c>
      <c r="L681" s="75">
        <f t="shared" si="44"/>
        <v>0.13703780078787131</v>
      </c>
    </row>
    <row r="682" spans="1:12" x14ac:dyDescent="0.2">
      <c r="A682" s="119" t="s">
        <v>2556</v>
      </c>
      <c r="B682" s="60" t="s">
        <v>71</v>
      </c>
      <c r="C682" s="60" t="s">
        <v>932</v>
      </c>
      <c r="D682" s="119" t="s">
        <v>234</v>
      </c>
      <c r="E682" s="119" t="s">
        <v>1077</v>
      </c>
      <c r="F682" s="120">
        <v>3.1381621099999997</v>
      </c>
      <c r="G682" s="120">
        <v>1.4592994099999999</v>
      </c>
      <c r="H682" s="75">
        <f t="shared" si="43"/>
        <v>1.1504580132736435</v>
      </c>
      <c r="I682" s="120">
        <v>0.25472260000000002</v>
      </c>
      <c r="J682" s="120">
        <v>0</v>
      </c>
      <c r="K682" s="75" t="str">
        <f t="shared" si="42"/>
        <v/>
      </c>
      <c r="L682" s="75">
        <f t="shared" si="44"/>
        <v>8.1169356799097939E-2</v>
      </c>
    </row>
    <row r="683" spans="1:12" x14ac:dyDescent="0.2">
      <c r="A683" s="119" t="s">
        <v>2057</v>
      </c>
      <c r="B683" s="60" t="s">
        <v>2058</v>
      </c>
      <c r="C683" s="60" t="s">
        <v>1030</v>
      </c>
      <c r="D683" s="119" t="s">
        <v>234</v>
      </c>
      <c r="E683" s="119" t="s">
        <v>1077</v>
      </c>
      <c r="F683" s="120">
        <v>0.63217034999999999</v>
      </c>
      <c r="G683" s="120">
        <v>0.44082450000000001</v>
      </c>
      <c r="H683" s="75">
        <f t="shared" si="43"/>
        <v>0.43406355590490087</v>
      </c>
      <c r="I683" s="120">
        <v>0.2367348</v>
      </c>
      <c r="J683" s="120">
        <v>12.62533</v>
      </c>
      <c r="K683" s="75">
        <f t="shared" si="42"/>
        <v>-0.98124921883229987</v>
      </c>
      <c r="L683" s="75">
        <f t="shared" si="44"/>
        <v>0.37447944213138118</v>
      </c>
    </row>
    <row r="684" spans="1:12" x14ac:dyDescent="0.2">
      <c r="A684" s="119" t="s">
        <v>2411</v>
      </c>
      <c r="B684" s="60" t="s">
        <v>884</v>
      </c>
      <c r="C684" s="60" t="s">
        <v>933</v>
      </c>
      <c r="D684" s="119" t="s">
        <v>234</v>
      </c>
      <c r="E684" s="119" t="s">
        <v>1077</v>
      </c>
      <c r="F684" s="120">
        <v>5.4070212570000002</v>
      </c>
      <c r="G684" s="120">
        <v>5.328414446</v>
      </c>
      <c r="H684" s="75">
        <f t="shared" si="43"/>
        <v>1.4752383058155294E-2</v>
      </c>
      <c r="I684" s="120">
        <v>0.23510410000000001</v>
      </c>
      <c r="J684" s="120">
        <v>1.21886151</v>
      </c>
      <c r="K684" s="75">
        <f t="shared" si="42"/>
        <v>-0.80711172018222155</v>
      </c>
      <c r="L684" s="75">
        <f t="shared" si="44"/>
        <v>4.3481260536128129E-2</v>
      </c>
    </row>
    <row r="685" spans="1:12" x14ac:dyDescent="0.2">
      <c r="A685" s="119" t="s">
        <v>2463</v>
      </c>
      <c r="B685" s="60" t="s">
        <v>547</v>
      </c>
      <c r="C685" s="60" t="s">
        <v>1406</v>
      </c>
      <c r="D685" s="119" t="s">
        <v>235</v>
      </c>
      <c r="E685" s="119" t="s">
        <v>236</v>
      </c>
      <c r="F685" s="120">
        <v>0.1936176</v>
      </c>
      <c r="G685" s="120">
        <v>1.1568190000000001E-2</v>
      </c>
      <c r="H685" s="75">
        <f t="shared" si="43"/>
        <v>15.737069498339842</v>
      </c>
      <c r="I685" s="120">
        <v>0.23352610000000001</v>
      </c>
      <c r="J685" s="120">
        <v>5.0748800000000004E-3</v>
      </c>
      <c r="K685" s="75">
        <f t="shared" si="42"/>
        <v>45.016083138911661</v>
      </c>
      <c r="L685" s="75">
        <f t="shared" si="44"/>
        <v>1.2061202080802573</v>
      </c>
    </row>
    <row r="686" spans="1:12" x14ac:dyDescent="0.2">
      <c r="A686" s="119" t="s">
        <v>2681</v>
      </c>
      <c r="B686" s="60" t="s">
        <v>2682</v>
      </c>
      <c r="C686" s="60" t="s">
        <v>169</v>
      </c>
      <c r="D686" s="119" t="s">
        <v>871</v>
      </c>
      <c r="E686" s="119" t="s">
        <v>1077</v>
      </c>
      <c r="F686" s="120">
        <v>5.4411599999999996E-3</v>
      </c>
      <c r="G686" s="120">
        <v>0</v>
      </c>
      <c r="H686" s="75" t="str">
        <f t="shared" si="43"/>
        <v/>
      </c>
      <c r="I686" s="120">
        <v>0.22606102</v>
      </c>
      <c r="J686" s="120">
        <v>0</v>
      </c>
      <c r="K686" s="75" t="str">
        <f t="shared" si="42"/>
        <v/>
      </c>
      <c r="L686" s="75">
        <f t="shared" si="44"/>
        <v>41.54647538392549</v>
      </c>
    </row>
    <row r="687" spans="1:12" x14ac:dyDescent="0.2">
      <c r="A687" s="119" t="s">
        <v>2940</v>
      </c>
      <c r="B687" s="60" t="s">
        <v>2180</v>
      </c>
      <c r="C687" s="60" t="s">
        <v>2042</v>
      </c>
      <c r="D687" s="119" t="s">
        <v>234</v>
      </c>
      <c r="E687" s="119" t="s">
        <v>236</v>
      </c>
      <c r="F687" s="120">
        <v>0.37797639</v>
      </c>
      <c r="G687" s="120">
        <v>0.72374804000000004</v>
      </c>
      <c r="H687" s="75">
        <f t="shared" si="43"/>
        <v>-0.47775141470504023</v>
      </c>
      <c r="I687" s="120">
        <v>0.22119863000000001</v>
      </c>
      <c r="J687" s="120">
        <v>0.49207140000000005</v>
      </c>
      <c r="K687" s="75">
        <f t="shared" si="42"/>
        <v>-0.55047452463199442</v>
      </c>
      <c r="L687" s="75">
        <f t="shared" si="44"/>
        <v>0.58521811375572963</v>
      </c>
    </row>
    <row r="688" spans="1:12" x14ac:dyDescent="0.2">
      <c r="A688" s="119" t="s">
        <v>2305</v>
      </c>
      <c r="B688" s="60" t="s">
        <v>961</v>
      </c>
      <c r="C688" s="60" t="s">
        <v>937</v>
      </c>
      <c r="D688" s="119" t="s">
        <v>235</v>
      </c>
      <c r="E688" s="119" t="s">
        <v>236</v>
      </c>
      <c r="F688" s="120">
        <v>0.63444304500000004</v>
      </c>
      <c r="G688" s="120">
        <v>0.47259028999999997</v>
      </c>
      <c r="H688" s="75">
        <f t="shared" si="43"/>
        <v>0.34248006872930059</v>
      </c>
      <c r="I688" s="120">
        <v>0.22119615000000001</v>
      </c>
      <c r="J688" s="120">
        <v>2.5714164100000003</v>
      </c>
      <c r="K688" s="75">
        <f t="shared" si="42"/>
        <v>-0.91397886816783591</v>
      </c>
      <c r="L688" s="75">
        <f t="shared" si="44"/>
        <v>0.34864618935179592</v>
      </c>
    </row>
    <row r="689" spans="1:12" x14ac:dyDescent="0.2">
      <c r="A689" s="119" t="s">
        <v>1687</v>
      </c>
      <c r="B689" s="60" t="s">
        <v>1688</v>
      </c>
      <c r="C689" s="60" t="s">
        <v>169</v>
      </c>
      <c r="D689" s="119" t="s">
        <v>871</v>
      </c>
      <c r="E689" s="119" t="s">
        <v>236</v>
      </c>
      <c r="F689" s="120">
        <v>0.24665989999999999</v>
      </c>
      <c r="G689" s="120">
        <v>0.21875376000000002</v>
      </c>
      <c r="H689" s="75">
        <f t="shared" si="43"/>
        <v>0.12756873299000659</v>
      </c>
      <c r="I689" s="120">
        <v>0.21589873000000001</v>
      </c>
      <c r="J689" s="120">
        <v>0.79525085181817989</v>
      </c>
      <c r="K689" s="75">
        <f t="shared" si="42"/>
        <v>-0.72851493399046185</v>
      </c>
      <c r="L689" s="75">
        <f t="shared" si="44"/>
        <v>0.8752891329316197</v>
      </c>
    </row>
    <row r="690" spans="1:12" x14ac:dyDescent="0.2">
      <c r="A690" s="119" t="s">
        <v>2588</v>
      </c>
      <c r="B690" s="60" t="s">
        <v>1021</v>
      </c>
      <c r="C690" s="60" t="s">
        <v>932</v>
      </c>
      <c r="D690" s="119" t="s">
        <v>234</v>
      </c>
      <c r="E690" s="119" t="s">
        <v>1077</v>
      </c>
      <c r="F690" s="120">
        <v>0.95110713000000002</v>
      </c>
      <c r="G690" s="120">
        <v>2.3337846899999999</v>
      </c>
      <c r="H690" s="75">
        <f t="shared" si="43"/>
        <v>-0.59246149223817213</v>
      </c>
      <c r="I690" s="120">
        <v>0.20870820000000001</v>
      </c>
      <c r="J690" s="120">
        <v>5.8906190000000004E-2</v>
      </c>
      <c r="K690" s="75">
        <f t="shared" si="42"/>
        <v>2.5430605849741768</v>
      </c>
      <c r="L690" s="75">
        <f t="shared" si="44"/>
        <v>0.21943711009715594</v>
      </c>
    </row>
    <row r="691" spans="1:12" x14ac:dyDescent="0.2">
      <c r="A691" s="119" t="s">
        <v>1930</v>
      </c>
      <c r="B691" s="60" t="s">
        <v>543</v>
      </c>
      <c r="C691" s="60" t="s">
        <v>937</v>
      </c>
      <c r="D691" s="119" t="s">
        <v>235</v>
      </c>
      <c r="E691" s="119" t="s">
        <v>236</v>
      </c>
      <c r="F691" s="120">
        <v>0.70986300499999999</v>
      </c>
      <c r="G691" s="120">
        <v>0.704973301</v>
      </c>
      <c r="H691" s="75">
        <f t="shared" si="43"/>
        <v>6.9360130278182108E-3</v>
      </c>
      <c r="I691" s="120">
        <v>0.20850964999999999</v>
      </c>
      <c r="J691" s="120">
        <v>0.20540557999999998</v>
      </c>
      <c r="K691" s="75">
        <f t="shared" si="42"/>
        <v>1.5111906891721372E-2</v>
      </c>
      <c r="L691" s="75">
        <f t="shared" si="44"/>
        <v>0.29373223922269337</v>
      </c>
    </row>
    <row r="692" spans="1:12" x14ac:dyDescent="0.2">
      <c r="A692" s="119" t="s">
        <v>2710</v>
      </c>
      <c r="B692" s="60" t="s">
        <v>179</v>
      </c>
      <c r="C692" s="60" t="s">
        <v>938</v>
      </c>
      <c r="D692" s="119" t="s">
        <v>234</v>
      </c>
      <c r="E692" s="119" t="s">
        <v>236</v>
      </c>
      <c r="F692" s="120">
        <v>4.9544114669999999</v>
      </c>
      <c r="G692" s="120">
        <v>2.473161181</v>
      </c>
      <c r="H692" s="75">
        <f t="shared" si="43"/>
        <v>1.0032707552836202</v>
      </c>
      <c r="I692" s="120">
        <v>0.20818254999999999</v>
      </c>
      <c r="J692" s="120">
        <v>4.0158575499999998</v>
      </c>
      <c r="K692" s="75">
        <f t="shared" si="42"/>
        <v>-0.94815987683626879</v>
      </c>
      <c r="L692" s="75">
        <f t="shared" si="44"/>
        <v>4.2019632682236401E-2</v>
      </c>
    </row>
    <row r="693" spans="1:12" x14ac:dyDescent="0.2">
      <c r="A693" s="119" t="s">
        <v>2097</v>
      </c>
      <c r="B693" s="60" t="s">
        <v>2098</v>
      </c>
      <c r="C693" s="60" t="s">
        <v>696</v>
      </c>
      <c r="D693" s="119" t="s">
        <v>235</v>
      </c>
      <c r="E693" s="119" t="s">
        <v>236</v>
      </c>
      <c r="F693" s="120">
        <v>0.38279522999999999</v>
      </c>
      <c r="G693" s="120">
        <v>2.01628286</v>
      </c>
      <c r="H693" s="75">
        <f t="shared" si="43"/>
        <v>-0.81014805135029522</v>
      </c>
      <c r="I693" s="120">
        <v>0.20753431</v>
      </c>
      <c r="J693" s="120">
        <v>5.05587769</v>
      </c>
      <c r="K693" s="75">
        <f t="shared" si="42"/>
        <v>-0.95895187290418804</v>
      </c>
      <c r="L693" s="75">
        <f t="shared" si="44"/>
        <v>0.54215490093750651</v>
      </c>
    </row>
    <row r="694" spans="1:12" x14ac:dyDescent="0.2">
      <c r="A694" s="119" t="s">
        <v>2447</v>
      </c>
      <c r="B694" s="60" t="s">
        <v>621</v>
      </c>
      <c r="C694" s="60" t="s">
        <v>696</v>
      </c>
      <c r="D694" s="119" t="s">
        <v>234</v>
      </c>
      <c r="E694" s="119" t="s">
        <v>1077</v>
      </c>
      <c r="F694" s="120">
        <v>0.12409055000000001</v>
      </c>
      <c r="G694" s="120">
        <v>0.10134555000000001</v>
      </c>
      <c r="H694" s="75">
        <f t="shared" si="43"/>
        <v>0.22443017971682022</v>
      </c>
      <c r="I694" s="120">
        <v>0.20663010000000001</v>
      </c>
      <c r="J694" s="120">
        <v>2.537648E-2</v>
      </c>
      <c r="K694" s="75">
        <f t="shared" si="42"/>
        <v>7.14258321091026</v>
      </c>
      <c r="L694" s="75">
        <f t="shared" si="44"/>
        <v>1.6651558075937289</v>
      </c>
    </row>
    <row r="695" spans="1:12" x14ac:dyDescent="0.2">
      <c r="A695" s="119" t="s">
        <v>2246</v>
      </c>
      <c r="B695" s="60" t="s">
        <v>155</v>
      </c>
      <c r="C695" s="60" t="s">
        <v>933</v>
      </c>
      <c r="D695" s="119" t="s">
        <v>234</v>
      </c>
      <c r="E695" s="119" t="s">
        <v>1077</v>
      </c>
      <c r="F695" s="120">
        <v>0.95574325500000001</v>
      </c>
      <c r="G695" s="120">
        <v>7.9254597249999996</v>
      </c>
      <c r="H695" s="75">
        <f t="shared" si="43"/>
        <v>-0.87940847746847894</v>
      </c>
      <c r="I695" s="120">
        <v>0.19985056000000001</v>
      </c>
      <c r="J695" s="120">
        <v>5.2505748299999997</v>
      </c>
      <c r="K695" s="75">
        <f t="shared" si="42"/>
        <v>-0.96193739419575131</v>
      </c>
      <c r="L695" s="75">
        <f t="shared" si="44"/>
        <v>0.20910486048891866</v>
      </c>
    </row>
    <row r="696" spans="1:12" x14ac:dyDescent="0.2">
      <c r="A696" s="119" t="s">
        <v>1953</v>
      </c>
      <c r="B696" s="60" t="s">
        <v>193</v>
      </c>
      <c r="C696" s="60" t="s">
        <v>937</v>
      </c>
      <c r="D696" s="119" t="s">
        <v>235</v>
      </c>
      <c r="E696" s="119" t="s">
        <v>1077</v>
      </c>
      <c r="F696" s="120">
        <v>0.76955920999999994</v>
      </c>
      <c r="G696" s="120">
        <v>0.80022403500000006</v>
      </c>
      <c r="H696" s="75">
        <f t="shared" si="43"/>
        <v>-3.8320299889517906E-2</v>
      </c>
      <c r="I696" s="120">
        <v>0.19959399</v>
      </c>
      <c r="J696" s="120">
        <v>13.5462719866859</v>
      </c>
      <c r="K696" s="75">
        <f t="shared" si="42"/>
        <v>-0.9852657624033998</v>
      </c>
      <c r="L696" s="75">
        <f t="shared" si="44"/>
        <v>0.25936144666503314</v>
      </c>
    </row>
    <row r="697" spans="1:12" x14ac:dyDescent="0.2">
      <c r="A697" s="119" t="s">
        <v>2087</v>
      </c>
      <c r="B697" s="60" t="s">
        <v>2088</v>
      </c>
      <c r="C697" s="60" t="s">
        <v>301</v>
      </c>
      <c r="D697" s="119" t="s">
        <v>235</v>
      </c>
      <c r="E697" s="119" t="s">
        <v>236</v>
      </c>
      <c r="F697" s="120">
        <v>0.72072921999999995</v>
      </c>
      <c r="G697" s="120">
        <v>6.5224000000000004E-2</v>
      </c>
      <c r="H697" s="75">
        <f t="shared" si="43"/>
        <v>10.050061633754444</v>
      </c>
      <c r="I697" s="120">
        <v>0.1971793</v>
      </c>
      <c r="J697" s="120">
        <v>6.6562740000000009E-2</v>
      </c>
      <c r="K697" s="75">
        <f t="shared" si="42"/>
        <v>1.9623074410698833</v>
      </c>
      <c r="L697" s="75">
        <f t="shared" si="44"/>
        <v>0.27358305245345821</v>
      </c>
    </row>
    <row r="698" spans="1:12" x14ac:dyDescent="0.2">
      <c r="A698" s="119" t="s">
        <v>1803</v>
      </c>
      <c r="B698" s="60" t="s">
        <v>1607</v>
      </c>
      <c r="C698" s="60" t="s">
        <v>696</v>
      </c>
      <c r="D698" s="119" t="s">
        <v>234</v>
      </c>
      <c r="E698" s="119" t="s">
        <v>1077</v>
      </c>
      <c r="F698" s="120">
        <v>0.11239885000000001</v>
      </c>
      <c r="G698" s="120">
        <v>0.26195889999999999</v>
      </c>
      <c r="H698" s="75">
        <f t="shared" si="43"/>
        <v>-0.57092944732933293</v>
      </c>
      <c r="I698" s="120">
        <v>0.19429664999999999</v>
      </c>
      <c r="J698" s="120">
        <v>0.24222531999999999</v>
      </c>
      <c r="K698" s="75">
        <f t="shared" si="42"/>
        <v>-0.19786812542966192</v>
      </c>
      <c r="L698" s="75">
        <f t="shared" si="44"/>
        <v>1.7286355687802852</v>
      </c>
    </row>
    <row r="699" spans="1:12" x14ac:dyDescent="0.2">
      <c r="A699" s="119" t="s">
        <v>1729</v>
      </c>
      <c r="B699" s="60" t="s">
        <v>1178</v>
      </c>
      <c r="C699" s="60" t="s">
        <v>169</v>
      </c>
      <c r="D699" s="119" t="s">
        <v>871</v>
      </c>
      <c r="E699" s="119" t="s">
        <v>236</v>
      </c>
      <c r="F699" s="120">
        <v>2.77930565</v>
      </c>
      <c r="G699" s="120">
        <v>2.5146044000000001</v>
      </c>
      <c r="H699" s="75">
        <f t="shared" si="43"/>
        <v>0.10526556383978325</v>
      </c>
      <c r="I699" s="120">
        <v>0.19407633999999999</v>
      </c>
      <c r="J699" s="120">
        <v>0.35136965999999997</v>
      </c>
      <c r="K699" s="75">
        <f t="shared" si="42"/>
        <v>-0.44765766059596612</v>
      </c>
      <c r="L699" s="75">
        <f t="shared" si="44"/>
        <v>6.9829074035092184E-2</v>
      </c>
    </row>
    <row r="700" spans="1:12" x14ac:dyDescent="0.2">
      <c r="A700" s="119" t="s">
        <v>2187</v>
      </c>
      <c r="B700" s="60" t="s">
        <v>293</v>
      </c>
      <c r="C700" s="60" t="s">
        <v>933</v>
      </c>
      <c r="D700" s="119" t="s">
        <v>234</v>
      </c>
      <c r="E700" s="119" t="s">
        <v>1077</v>
      </c>
      <c r="F700" s="120">
        <v>0.45525600999999999</v>
      </c>
      <c r="G700" s="120">
        <v>8.6200865000000002E-2</v>
      </c>
      <c r="H700" s="75">
        <f t="shared" si="43"/>
        <v>4.2813392301805786</v>
      </c>
      <c r="I700" s="120">
        <v>0.19173917000000001</v>
      </c>
      <c r="J700" s="120">
        <v>0</v>
      </c>
      <c r="K700" s="75" t="str">
        <f t="shared" si="42"/>
        <v/>
      </c>
      <c r="L700" s="75">
        <f t="shared" si="44"/>
        <v>0.42116779523679437</v>
      </c>
    </row>
    <row r="701" spans="1:12" x14ac:dyDescent="0.2">
      <c r="A701" s="119" t="s">
        <v>2481</v>
      </c>
      <c r="B701" s="60" t="s">
        <v>379</v>
      </c>
      <c r="C701" s="60" t="s">
        <v>2003</v>
      </c>
      <c r="D701" s="119" t="s">
        <v>235</v>
      </c>
      <c r="E701" s="119" t="s">
        <v>236</v>
      </c>
      <c r="F701" s="120">
        <v>0.24716529000000001</v>
      </c>
      <c r="G701" s="120">
        <v>0.39554634000000005</v>
      </c>
      <c r="H701" s="75">
        <f t="shared" si="43"/>
        <v>-0.37512937169384508</v>
      </c>
      <c r="I701" s="120">
        <v>0.19011321</v>
      </c>
      <c r="J701" s="120">
        <v>0.80210669999999995</v>
      </c>
      <c r="K701" s="75">
        <f t="shared" si="42"/>
        <v>-0.76298264308227326</v>
      </c>
      <c r="L701" s="75">
        <f t="shared" si="44"/>
        <v>0.7691743852868661</v>
      </c>
    </row>
    <row r="702" spans="1:12" x14ac:dyDescent="0.2">
      <c r="A702" s="119" t="s">
        <v>1962</v>
      </c>
      <c r="B702" s="60" t="s">
        <v>345</v>
      </c>
      <c r="C702" s="60" t="s">
        <v>937</v>
      </c>
      <c r="D702" s="119" t="s">
        <v>235</v>
      </c>
      <c r="E702" s="119" t="s">
        <v>1077</v>
      </c>
      <c r="F702" s="120">
        <v>1.75700787</v>
      </c>
      <c r="G702" s="120">
        <v>1.517952E-2</v>
      </c>
      <c r="H702" s="75" t="str">
        <f t="shared" si="43"/>
        <v/>
      </c>
      <c r="I702" s="120">
        <v>0.18985533999999998</v>
      </c>
      <c r="J702" s="120">
        <v>0</v>
      </c>
      <c r="K702" s="75" t="str">
        <f t="shared" si="42"/>
        <v/>
      </c>
      <c r="L702" s="75">
        <f t="shared" si="44"/>
        <v>0.10805605554857303</v>
      </c>
    </row>
    <row r="703" spans="1:12" x14ac:dyDescent="0.2">
      <c r="A703" s="119" t="s">
        <v>2194</v>
      </c>
      <c r="B703" s="60" t="s">
        <v>498</v>
      </c>
      <c r="C703" s="60" t="s">
        <v>933</v>
      </c>
      <c r="D703" s="119" t="s">
        <v>234</v>
      </c>
      <c r="E703" s="119" t="s">
        <v>1077</v>
      </c>
      <c r="F703" s="120">
        <v>0.94930445400000008</v>
      </c>
      <c r="G703" s="120">
        <v>17.154775828999998</v>
      </c>
      <c r="H703" s="75">
        <f t="shared" si="43"/>
        <v>-0.9446623807001191</v>
      </c>
      <c r="I703" s="120">
        <v>0.18880454999999999</v>
      </c>
      <c r="J703" s="120">
        <v>15.4178652523573</v>
      </c>
      <c r="K703" s="75">
        <f t="shared" si="42"/>
        <v>-0.98775417044385361</v>
      </c>
      <c r="L703" s="75">
        <f t="shared" si="44"/>
        <v>0.19888724761002752</v>
      </c>
    </row>
    <row r="704" spans="1:12" x14ac:dyDescent="0.2">
      <c r="A704" s="119" t="s">
        <v>2916</v>
      </c>
      <c r="B704" s="60" t="s">
        <v>1065</v>
      </c>
      <c r="C704" s="60" t="s">
        <v>696</v>
      </c>
      <c r="D704" s="119" t="s">
        <v>234</v>
      </c>
      <c r="E704" s="119" t="s">
        <v>1077</v>
      </c>
      <c r="F704" s="120">
        <v>4.7442190000000002E-2</v>
      </c>
      <c r="G704" s="120">
        <v>6.0768000000000003E-3</v>
      </c>
      <c r="H704" s="75">
        <f t="shared" si="43"/>
        <v>6.8071007767245924</v>
      </c>
      <c r="I704" s="120">
        <v>0.18111273</v>
      </c>
      <c r="J704" s="120">
        <v>1.0345999999999999E-3</v>
      </c>
      <c r="K704" s="75" t="str">
        <f t="shared" si="42"/>
        <v/>
      </c>
      <c r="L704" s="75">
        <f t="shared" si="44"/>
        <v>3.8175457330279228</v>
      </c>
    </row>
    <row r="705" spans="1:12" x14ac:dyDescent="0.2">
      <c r="A705" s="119" t="s">
        <v>2945</v>
      </c>
      <c r="B705" s="60" t="s">
        <v>2179</v>
      </c>
      <c r="C705" s="60" t="s">
        <v>2042</v>
      </c>
      <c r="D705" s="119" t="s">
        <v>234</v>
      </c>
      <c r="E705" s="119" t="s">
        <v>236</v>
      </c>
      <c r="F705" s="120">
        <v>0.18102087</v>
      </c>
      <c r="G705" s="120">
        <v>5.9732379999999995E-2</v>
      </c>
      <c r="H705" s="75">
        <f t="shared" si="43"/>
        <v>2.0305316814766132</v>
      </c>
      <c r="I705" s="120">
        <v>0.18102087</v>
      </c>
      <c r="J705" s="120">
        <v>0.32540983000000001</v>
      </c>
      <c r="K705" s="75">
        <f t="shared" si="42"/>
        <v>-0.44371419265361467</v>
      </c>
      <c r="L705" s="75">
        <f t="shared" si="44"/>
        <v>1</v>
      </c>
    </row>
    <row r="706" spans="1:12" x14ac:dyDescent="0.2">
      <c r="A706" s="119" t="s">
        <v>2697</v>
      </c>
      <c r="B706" s="60" t="s">
        <v>556</v>
      </c>
      <c r="C706" s="60" t="s">
        <v>938</v>
      </c>
      <c r="D706" s="119" t="s">
        <v>234</v>
      </c>
      <c r="E706" s="119" t="s">
        <v>1077</v>
      </c>
      <c r="F706" s="120">
        <v>0.94846193999999995</v>
      </c>
      <c r="G706" s="120">
        <v>0.67811394999999997</v>
      </c>
      <c r="H706" s="75">
        <f t="shared" si="43"/>
        <v>0.39867634340806579</v>
      </c>
      <c r="I706" s="120">
        <v>0.18001154999999999</v>
      </c>
      <c r="J706" s="120">
        <v>1.01364583</v>
      </c>
      <c r="K706" s="75">
        <f t="shared" si="42"/>
        <v>-0.82241178854353891</v>
      </c>
      <c r="L706" s="75">
        <f t="shared" si="44"/>
        <v>0.18979311916301039</v>
      </c>
    </row>
    <row r="707" spans="1:12" x14ac:dyDescent="0.2">
      <c r="A707" s="119" t="s">
        <v>2151</v>
      </c>
      <c r="B707" s="60" t="s">
        <v>2152</v>
      </c>
      <c r="C707" s="60" t="s">
        <v>1027</v>
      </c>
      <c r="D707" s="119" t="s">
        <v>235</v>
      </c>
      <c r="E707" s="119" t="s">
        <v>1077</v>
      </c>
      <c r="F707" s="120">
        <v>0.37386909999999995</v>
      </c>
      <c r="G707" s="120">
        <v>2.7483520000000001E-2</v>
      </c>
      <c r="H707" s="75">
        <f t="shared" si="43"/>
        <v>12.60339214190904</v>
      </c>
      <c r="I707" s="120">
        <v>0.17674339999999999</v>
      </c>
      <c r="J707" s="120">
        <v>10.36546323</v>
      </c>
      <c r="K707" s="75">
        <f t="shared" si="42"/>
        <v>-0.98294881800473088</v>
      </c>
      <c r="L707" s="75">
        <f t="shared" si="44"/>
        <v>0.47274139531723808</v>
      </c>
    </row>
    <row r="708" spans="1:12" x14ac:dyDescent="0.2">
      <c r="A708" s="119" t="s">
        <v>2437</v>
      </c>
      <c r="B708" s="60" t="s">
        <v>288</v>
      </c>
      <c r="C708" s="60" t="s">
        <v>301</v>
      </c>
      <c r="D708" s="119" t="s">
        <v>235</v>
      </c>
      <c r="E708" s="119" t="s">
        <v>236</v>
      </c>
      <c r="F708" s="120">
        <v>4.4657657249999998</v>
      </c>
      <c r="G708" s="120">
        <v>2.7679994100000003</v>
      </c>
      <c r="H708" s="75">
        <f t="shared" si="43"/>
        <v>0.61335501332350328</v>
      </c>
      <c r="I708" s="120">
        <v>0.16974</v>
      </c>
      <c r="J708" s="120">
        <v>0</v>
      </c>
      <c r="K708" s="75" t="str">
        <f t="shared" si="42"/>
        <v/>
      </c>
      <c r="L708" s="75">
        <f t="shared" si="44"/>
        <v>3.8009159112349096E-2</v>
      </c>
    </row>
    <row r="709" spans="1:12" x14ac:dyDescent="0.2">
      <c r="A709" s="119" t="s">
        <v>2455</v>
      </c>
      <c r="B709" s="60" t="s">
        <v>1031</v>
      </c>
      <c r="C709" s="60" t="s">
        <v>1030</v>
      </c>
      <c r="D709" s="119" t="s">
        <v>234</v>
      </c>
      <c r="E709" s="119" t="s">
        <v>1077</v>
      </c>
      <c r="F709" s="120">
        <v>0.46543102000000003</v>
      </c>
      <c r="G709" s="120">
        <v>0.24278969</v>
      </c>
      <c r="H709" s="75">
        <f t="shared" si="43"/>
        <v>0.91701311534274788</v>
      </c>
      <c r="I709" s="120">
        <v>0.16214279000000001</v>
      </c>
      <c r="J709" s="120">
        <v>3.2648603500000002</v>
      </c>
      <c r="K709" s="75">
        <f t="shared" si="42"/>
        <v>-0.95033699067710509</v>
      </c>
      <c r="L709" s="75">
        <f t="shared" si="44"/>
        <v>0.34837125810823694</v>
      </c>
    </row>
    <row r="710" spans="1:12" x14ac:dyDescent="0.2">
      <c r="A710" s="119" t="s">
        <v>2959</v>
      </c>
      <c r="B710" s="60" t="s">
        <v>1039</v>
      </c>
      <c r="C710" s="60" t="s">
        <v>696</v>
      </c>
      <c r="D710" s="119" t="s">
        <v>234</v>
      </c>
      <c r="E710" s="119" t="s">
        <v>1077</v>
      </c>
      <c r="F710" s="120">
        <v>4.1160730000000006E-2</v>
      </c>
      <c r="G710" s="120">
        <v>2.2985259999999997E-2</v>
      </c>
      <c r="H710" s="75">
        <f t="shared" si="43"/>
        <v>0.79074459022869492</v>
      </c>
      <c r="I710" s="120">
        <v>0.16001575000000001</v>
      </c>
      <c r="J710" s="120">
        <v>6.4484189999999997E-2</v>
      </c>
      <c r="K710" s="75">
        <f t="shared" si="42"/>
        <v>1.4814725904132473</v>
      </c>
      <c r="L710" s="75">
        <f t="shared" si="44"/>
        <v>3.887582897582234</v>
      </c>
    </row>
    <row r="711" spans="1:12" x14ac:dyDescent="0.2">
      <c r="A711" s="119" t="s">
        <v>2224</v>
      </c>
      <c r="B711" s="60" t="s">
        <v>569</v>
      </c>
      <c r="C711" s="60" t="s">
        <v>933</v>
      </c>
      <c r="D711" s="119" t="s">
        <v>234</v>
      </c>
      <c r="E711" s="119" t="s">
        <v>1077</v>
      </c>
      <c r="F711" s="120">
        <v>1.1690531880000001</v>
      </c>
      <c r="G711" s="120">
        <v>0.77319346799999999</v>
      </c>
      <c r="H711" s="75">
        <f t="shared" si="43"/>
        <v>0.51198016587486239</v>
      </c>
      <c r="I711" s="120">
        <v>0.15697714999999998</v>
      </c>
      <c r="J711" s="120">
        <v>0.34766091999999998</v>
      </c>
      <c r="K711" s="75">
        <f t="shared" ref="K711:K774" si="45">IF(ISERROR(I711/J711-1),"",IF((I711/J711-1)&gt;10000%,"",I711/J711-1))</f>
        <v>-0.54847628545653049</v>
      </c>
      <c r="L711" s="75">
        <f t="shared" si="44"/>
        <v>0.13427716686573885</v>
      </c>
    </row>
    <row r="712" spans="1:12" x14ac:dyDescent="0.2">
      <c r="A712" s="119" t="s">
        <v>2658</v>
      </c>
      <c r="B712" s="60" t="s">
        <v>2659</v>
      </c>
      <c r="C712" s="60" t="s">
        <v>932</v>
      </c>
      <c r="D712" s="119" t="s">
        <v>234</v>
      </c>
      <c r="E712" s="119" t="s">
        <v>1077</v>
      </c>
      <c r="F712" s="120">
        <v>0.73636628000000004</v>
      </c>
      <c r="G712" s="120">
        <v>5.6351749999999999E-2</v>
      </c>
      <c r="H712" s="75">
        <f t="shared" si="43"/>
        <v>12.067318761174233</v>
      </c>
      <c r="I712" s="120">
        <v>0.1558725</v>
      </c>
      <c r="J712" s="120">
        <v>0</v>
      </c>
      <c r="K712" s="75" t="str">
        <f t="shared" si="45"/>
        <v/>
      </c>
      <c r="L712" s="75">
        <f t="shared" si="44"/>
        <v>0.21167794375375254</v>
      </c>
    </row>
    <row r="713" spans="1:12" x14ac:dyDescent="0.2">
      <c r="A713" s="119" t="s">
        <v>1780</v>
      </c>
      <c r="B713" s="60" t="s">
        <v>276</v>
      </c>
      <c r="C713" s="60" t="s">
        <v>696</v>
      </c>
      <c r="D713" s="119" t="s">
        <v>234</v>
      </c>
      <c r="E713" s="119" t="s">
        <v>1077</v>
      </c>
      <c r="F713" s="120">
        <v>3.0187290000000002E-2</v>
      </c>
      <c r="G713" s="120">
        <v>1.5978590000000001E-2</v>
      </c>
      <c r="H713" s="75">
        <f t="shared" si="43"/>
        <v>0.88923365578564817</v>
      </c>
      <c r="I713" s="120">
        <v>0.15217507</v>
      </c>
      <c r="J713" s="120">
        <v>8.7266119999999989E-2</v>
      </c>
      <c r="K713" s="75">
        <f t="shared" si="45"/>
        <v>0.74380469763065005</v>
      </c>
      <c r="L713" s="75">
        <f t="shared" si="44"/>
        <v>5.0410311757034165</v>
      </c>
    </row>
    <row r="714" spans="1:12" x14ac:dyDescent="0.2">
      <c r="A714" s="119" t="s">
        <v>1704</v>
      </c>
      <c r="B714" s="60" t="s">
        <v>1643</v>
      </c>
      <c r="C714" s="60" t="s">
        <v>169</v>
      </c>
      <c r="D714" s="119" t="s">
        <v>235</v>
      </c>
      <c r="E714" s="119" t="s">
        <v>236</v>
      </c>
      <c r="F714" s="120">
        <v>2.2223941099999998</v>
      </c>
      <c r="G714" s="120">
        <v>0.15839679999999998</v>
      </c>
      <c r="H714" s="75">
        <f t="shared" si="43"/>
        <v>13.030549291399828</v>
      </c>
      <c r="I714" s="120">
        <v>0.14875350000000001</v>
      </c>
      <c r="J714" s="120">
        <v>0</v>
      </c>
      <c r="K714" s="75" t="str">
        <f t="shared" si="45"/>
        <v/>
      </c>
      <c r="L714" s="75">
        <f t="shared" si="44"/>
        <v>6.6933897696480144E-2</v>
      </c>
    </row>
    <row r="715" spans="1:12" x14ac:dyDescent="0.2">
      <c r="A715" s="119" t="s">
        <v>1716</v>
      </c>
      <c r="B715" s="60" t="s">
        <v>1616</v>
      </c>
      <c r="C715" s="60" t="s">
        <v>169</v>
      </c>
      <c r="D715" s="119" t="s">
        <v>871</v>
      </c>
      <c r="E715" s="119" t="s">
        <v>236</v>
      </c>
      <c r="F715" s="120">
        <v>8.4756740000000011E-2</v>
      </c>
      <c r="G715" s="120">
        <v>2.42489E-2</v>
      </c>
      <c r="H715" s="75">
        <f t="shared" si="43"/>
        <v>2.4952818478363969</v>
      </c>
      <c r="I715" s="120">
        <v>0.14874794</v>
      </c>
      <c r="J715" s="120">
        <v>0</v>
      </c>
      <c r="K715" s="75" t="str">
        <f t="shared" si="45"/>
        <v/>
      </c>
      <c r="L715" s="75">
        <f t="shared" si="44"/>
        <v>1.7549983635519721</v>
      </c>
    </row>
    <row r="716" spans="1:12" x14ac:dyDescent="0.2">
      <c r="A716" s="119" t="s">
        <v>1698</v>
      </c>
      <c r="B716" s="60" t="s">
        <v>1699</v>
      </c>
      <c r="C716" s="60" t="s">
        <v>696</v>
      </c>
      <c r="D716" s="119" t="s">
        <v>235</v>
      </c>
      <c r="E716" s="119" t="s">
        <v>1077</v>
      </c>
      <c r="F716" s="120">
        <v>0.44432837599999997</v>
      </c>
      <c r="G716" s="120">
        <v>2.322021034</v>
      </c>
      <c r="H716" s="75">
        <f t="shared" si="43"/>
        <v>-0.80864584364484271</v>
      </c>
      <c r="I716" s="120">
        <v>0.14336119</v>
      </c>
      <c r="J716" s="120">
        <v>1.91095371</v>
      </c>
      <c r="K716" s="75">
        <f t="shared" si="45"/>
        <v>-0.9249792450493215</v>
      </c>
      <c r="L716" s="75">
        <f t="shared" si="44"/>
        <v>0.32264693803845651</v>
      </c>
    </row>
    <row r="717" spans="1:12" x14ac:dyDescent="0.2">
      <c r="A717" s="119" t="s">
        <v>2939</v>
      </c>
      <c r="B717" s="60" t="s">
        <v>2338</v>
      </c>
      <c r="C717" s="60" t="s">
        <v>2042</v>
      </c>
      <c r="D717" s="119" t="s">
        <v>234</v>
      </c>
      <c r="E717" s="119" t="s">
        <v>1077</v>
      </c>
      <c r="F717" s="120">
        <v>7.3564630000000006E-2</v>
      </c>
      <c r="G717" s="120">
        <v>0.6038924200000001</v>
      </c>
      <c r="H717" s="75">
        <f t="shared" si="43"/>
        <v>-0.87818255774762</v>
      </c>
      <c r="I717" s="120">
        <v>0.14285610999999998</v>
      </c>
      <c r="J717" s="120">
        <v>0.65207110000000001</v>
      </c>
      <c r="K717" s="75">
        <f t="shared" si="45"/>
        <v>-0.78091942734465614</v>
      </c>
      <c r="L717" s="75">
        <f t="shared" si="44"/>
        <v>1.9419129818229217</v>
      </c>
    </row>
    <row r="718" spans="1:12" x14ac:dyDescent="0.2">
      <c r="A718" s="119" t="s">
        <v>1775</v>
      </c>
      <c r="B718" s="60" t="s">
        <v>248</v>
      </c>
      <c r="C718" s="60" t="s">
        <v>696</v>
      </c>
      <c r="D718" s="119" t="s">
        <v>234</v>
      </c>
      <c r="E718" s="119" t="s">
        <v>1077</v>
      </c>
      <c r="F718" s="120">
        <v>7.1035799999999996E-2</v>
      </c>
      <c r="G718" s="120">
        <v>0</v>
      </c>
      <c r="H718" s="75" t="str">
        <f t="shared" si="43"/>
        <v/>
      </c>
      <c r="I718" s="120">
        <v>0.14180620999999999</v>
      </c>
      <c r="J718" s="120">
        <v>0</v>
      </c>
      <c r="K718" s="75" t="str">
        <f t="shared" si="45"/>
        <v/>
      </c>
      <c r="L718" s="75">
        <f t="shared" si="44"/>
        <v>1.9962639964637547</v>
      </c>
    </row>
    <row r="719" spans="1:12" x14ac:dyDescent="0.2">
      <c r="A719" s="119" t="s">
        <v>2266</v>
      </c>
      <c r="B719" s="60" t="s">
        <v>422</v>
      </c>
      <c r="C719" s="60" t="s">
        <v>933</v>
      </c>
      <c r="D719" s="119" t="s">
        <v>234</v>
      </c>
      <c r="E719" s="119" t="s">
        <v>1077</v>
      </c>
      <c r="F719" s="120">
        <v>0.83151992500000005</v>
      </c>
      <c r="G719" s="120">
        <v>3.0833020380000002</v>
      </c>
      <c r="H719" s="75">
        <f t="shared" si="43"/>
        <v>-0.73031512490441264</v>
      </c>
      <c r="I719" s="120">
        <v>0.13739014999999999</v>
      </c>
      <c r="J719" s="120">
        <v>7.4123500000000007E-3</v>
      </c>
      <c r="K719" s="75">
        <f t="shared" si="45"/>
        <v>17.535302569360592</v>
      </c>
      <c r="L719" s="75">
        <f t="shared" si="44"/>
        <v>0.16522773041187194</v>
      </c>
    </row>
    <row r="720" spans="1:12" x14ac:dyDescent="0.2">
      <c r="A720" s="119" t="s">
        <v>1819</v>
      </c>
      <c r="B720" s="60" t="s">
        <v>509</v>
      </c>
      <c r="C720" s="60" t="s">
        <v>696</v>
      </c>
      <c r="D720" s="119" t="s">
        <v>235</v>
      </c>
      <c r="E720" s="119" t="s">
        <v>236</v>
      </c>
      <c r="F720" s="120">
        <v>0.15262181</v>
      </c>
      <c r="G720" s="120">
        <v>0.27123531000000001</v>
      </c>
      <c r="H720" s="75">
        <f t="shared" si="43"/>
        <v>-0.43730847580280019</v>
      </c>
      <c r="I720" s="120">
        <v>0.13455830999999999</v>
      </c>
      <c r="J720" s="120">
        <v>0.27684595000000001</v>
      </c>
      <c r="K720" s="75">
        <f t="shared" si="45"/>
        <v>-0.5139596226710198</v>
      </c>
      <c r="L720" s="75">
        <f t="shared" si="44"/>
        <v>0.88164535592914273</v>
      </c>
    </row>
    <row r="721" spans="1:12" x14ac:dyDescent="0.2">
      <c r="A721" s="119" t="s">
        <v>2500</v>
      </c>
      <c r="B721" s="60" t="s">
        <v>1052</v>
      </c>
      <c r="C721" s="60" t="s">
        <v>1027</v>
      </c>
      <c r="D721" s="119" t="s">
        <v>234</v>
      </c>
      <c r="E721" s="119" t="s">
        <v>1077</v>
      </c>
      <c r="F721" s="120">
        <v>2.50911673594378E-2</v>
      </c>
      <c r="G721" s="120">
        <v>0.453411972881964</v>
      </c>
      <c r="H721" s="75">
        <f t="shared" si="43"/>
        <v>-0.94466143626522681</v>
      </c>
      <c r="I721" s="120">
        <v>0.133644108984249</v>
      </c>
      <c r="J721" s="120">
        <v>7.0157611170132E-2</v>
      </c>
      <c r="K721" s="75">
        <f t="shared" si="45"/>
        <v>0.90491247856433454</v>
      </c>
      <c r="L721" s="75">
        <f t="shared" si="44"/>
        <v>5.3263408222407822</v>
      </c>
    </row>
    <row r="722" spans="1:12" x14ac:dyDescent="0.2">
      <c r="A722" s="119" t="s">
        <v>1796</v>
      </c>
      <c r="B722" s="60" t="s">
        <v>1675</v>
      </c>
      <c r="C722" s="60" t="s">
        <v>696</v>
      </c>
      <c r="D722" s="119" t="s">
        <v>234</v>
      </c>
      <c r="E722" s="119" t="s">
        <v>1077</v>
      </c>
      <c r="F722" s="120">
        <v>0.23581117300000001</v>
      </c>
      <c r="G722" s="120">
        <v>0.31979471900000001</v>
      </c>
      <c r="H722" s="75">
        <f t="shared" si="43"/>
        <v>-0.26261705090883625</v>
      </c>
      <c r="I722" s="120">
        <v>0.13250243</v>
      </c>
      <c r="J722" s="120">
        <v>0.34429219</v>
      </c>
      <c r="K722" s="75">
        <f t="shared" si="45"/>
        <v>-0.61514540890398939</v>
      </c>
      <c r="L722" s="75">
        <f t="shared" si="44"/>
        <v>0.56190055930895177</v>
      </c>
    </row>
    <row r="723" spans="1:12" x14ac:dyDescent="0.2">
      <c r="A723" s="119" t="s">
        <v>2153</v>
      </c>
      <c r="B723" s="60" t="s">
        <v>2154</v>
      </c>
      <c r="C723" s="60" t="s">
        <v>1027</v>
      </c>
      <c r="D723" s="119" t="s">
        <v>235</v>
      </c>
      <c r="E723" s="119" t="s">
        <v>1077</v>
      </c>
      <c r="F723" s="120">
        <v>0.43345574999999997</v>
      </c>
      <c r="G723" s="120">
        <v>5.2049379999999999E-2</v>
      </c>
      <c r="H723" s="75">
        <f t="shared" si="43"/>
        <v>7.3277793126450295</v>
      </c>
      <c r="I723" s="120">
        <v>0.12536625000000001</v>
      </c>
      <c r="J723" s="120">
        <v>19.044111050000001</v>
      </c>
      <c r="K723" s="75">
        <f t="shared" si="45"/>
        <v>-0.99341705949567016</v>
      </c>
      <c r="L723" s="75">
        <f t="shared" si="44"/>
        <v>0.28922502469975314</v>
      </c>
    </row>
    <row r="724" spans="1:12" x14ac:dyDescent="0.2">
      <c r="A724" s="119" t="s">
        <v>1806</v>
      </c>
      <c r="B724" s="119" t="s">
        <v>1539</v>
      </c>
      <c r="C724" s="119" t="s">
        <v>696</v>
      </c>
      <c r="D724" s="119" t="s">
        <v>234</v>
      </c>
      <c r="E724" s="119" t="s">
        <v>236</v>
      </c>
      <c r="F724" s="120">
        <v>0</v>
      </c>
      <c r="G724" s="120">
        <v>0.15019950000000001</v>
      </c>
      <c r="H724" s="75">
        <f t="shared" ref="H724:H771" si="46">IF(ISERROR(F724/G724-1),"",IF((F724/G724-1)&gt;10000%,"",F724/G724-1))</f>
        <v>-1</v>
      </c>
      <c r="I724" s="120">
        <v>0.1228905</v>
      </c>
      <c r="J724" s="120">
        <v>2.7309E-2</v>
      </c>
      <c r="K724" s="75">
        <f t="shared" si="45"/>
        <v>3.5</v>
      </c>
      <c r="L724" s="75" t="str">
        <f t="shared" ref="L724:L773" si="47">IF(ISERROR(I724/F724),"",IF(I724/F724&gt;10000%,"",I724/F724))</f>
        <v/>
      </c>
    </row>
    <row r="725" spans="1:12" x14ac:dyDescent="0.2">
      <c r="A725" s="119" t="s">
        <v>2408</v>
      </c>
      <c r="B725" s="60" t="s">
        <v>161</v>
      </c>
      <c r="C725" s="60" t="s">
        <v>169</v>
      </c>
      <c r="D725" s="119" t="s">
        <v>235</v>
      </c>
      <c r="E725" s="119" t="s">
        <v>1077</v>
      </c>
      <c r="F725" s="120">
        <v>0.79329959999999999</v>
      </c>
      <c r="G725" s="120">
        <v>1.1707499999999999E-2</v>
      </c>
      <c r="H725" s="75">
        <f t="shared" si="46"/>
        <v>66.759948750800774</v>
      </c>
      <c r="I725" s="120">
        <v>0.12045356</v>
      </c>
      <c r="J725" s="120">
        <v>2.3423900000000001E-2</v>
      </c>
      <c r="K725" s="75">
        <f t="shared" si="45"/>
        <v>4.1423358193981361</v>
      </c>
      <c r="L725" s="75">
        <f t="shared" si="47"/>
        <v>0.15183867482096297</v>
      </c>
    </row>
    <row r="726" spans="1:12" x14ac:dyDescent="0.2">
      <c r="A726" s="119" t="s">
        <v>2465</v>
      </c>
      <c r="B726" s="60" t="s">
        <v>393</v>
      </c>
      <c r="C726" s="60" t="s">
        <v>696</v>
      </c>
      <c r="D726" s="119" t="s">
        <v>234</v>
      </c>
      <c r="E726" s="119" t="s">
        <v>1077</v>
      </c>
      <c r="F726" s="120">
        <v>0.10584200000000001</v>
      </c>
      <c r="G726" s="120">
        <v>1.3112997500000001</v>
      </c>
      <c r="H726" s="75">
        <f t="shared" si="46"/>
        <v>-0.91928466393744068</v>
      </c>
      <c r="I726" s="120">
        <v>0.11907972999999999</v>
      </c>
      <c r="J726" s="120">
        <v>4.6984405799999998</v>
      </c>
      <c r="K726" s="75">
        <f t="shared" si="45"/>
        <v>-0.97465547813738662</v>
      </c>
      <c r="L726" s="75">
        <f t="shared" si="47"/>
        <v>1.1250706713780918</v>
      </c>
    </row>
    <row r="727" spans="1:12" x14ac:dyDescent="0.2">
      <c r="A727" s="119" t="s">
        <v>2569</v>
      </c>
      <c r="B727" s="60" t="s">
        <v>217</v>
      </c>
      <c r="C727" s="60" t="s">
        <v>932</v>
      </c>
      <c r="D727" s="119" t="s">
        <v>234</v>
      </c>
      <c r="E727" s="119" t="s">
        <v>1077</v>
      </c>
      <c r="F727" s="120">
        <v>0.18371445</v>
      </c>
      <c r="G727" s="120">
        <v>0.50843967999999995</v>
      </c>
      <c r="H727" s="75">
        <f t="shared" si="46"/>
        <v>-0.63867011717102806</v>
      </c>
      <c r="I727" s="120">
        <v>0.11264151</v>
      </c>
      <c r="J727" s="120">
        <v>4.5461139999999997E-2</v>
      </c>
      <c r="K727" s="75">
        <f t="shared" si="45"/>
        <v>1.4777537474863149</v>
      </c>
      <c r="L727" s="75">
        <f t="shared" si="47"/>
        <v>0.61313364299868622</v>
      </c>
    </row>
    <row r="728" spans="1:12" x14ac:dyDescent="0.2">
      <c r="A728" s="119" t="s">
        <v>2488</v>
      </c>
      <c r="B728" s="60" t="s">
        <v>1053</v>
      </c>
      <c r="C728" s="60" t="s">
        <v>1027</v>
      </c>
      <c r="D728" s="119" t="s">
        <v>234</v>
      </c>
      <c r="E728" s="119" t="s">
        <v>1077</v>
      </c>
      <c r="F728" s="120">
        <v>1.3910000000000001E-3</v>
      </c>
      <c r="G728" s="120">
        <v>6.2045999999999997E-2</v>
      </c>
      <c r="H728" s="75">
        <f t="shared" si="46"/>
        <v>-0.97758114946974828</v>
      </c>
      <c r="I728" s="120">
        <v>0.11220914999999999</v>
      </c>
      <c r="J728" s="120">
        <v>6.6299999999999996E-3</v>
      </c>
      <c r="K728" s="75">
        <f t="shared" si="45"/>
        <v>15.92445701357466</v>
      </c>
      <c r="L728" s="75">
        <f t="shared" si="47"/>
        <v>80.667972681524077</v>
      </c>
    </row>
    <row r="729" spans="1:12" x14ac:dyDescent="0.2">
      <c r="A729" s="119" t="s">
        <v>2600</v>
      </c>
      <c r="B729" s="60" t="s">
        <v>84</v>
      </c>
      <c r="C729" s="60" t="s">
        <v>932</v>
      </c>
      <c r="D729" s="119" t="s">
        <v>234</v>
      </c>
      <c r="E729" s="119" t="s">
        <v>1077</v>
      </c>
      <c r="F729" s="120">
        <v>0.13711534</v>
      </c>
      <c r="G729" s="120">
        <v>0.41475495000000001</v>
      </c>
      <c r="H729" s="75">
        <f t="shared" si="46"/>
        <v>-0.66940638080389392</v>
      </c>
      <c r="I729" s="120">
        <v>0.1109325</v>
      </c>
      <c r="J729" s="120">
        <v>0</v>
      </c>
      <c r="K729" s="75" t="str">
        <f t="shared" si="45"/>
        <v/>
      </c>
      <c r="L729" s="75">
        <f t="shared" si="47"/>
        <v>0.80904514403712968</v>
      </c>
    </row>
    <row r="730" spans="1:12" x14ac:dyDescent="0.2">
      <c r="A730" s="119" t="s">
        <v>1083</v>
      </c>
      <c r="B730" s="60" t="s">
        <v>61</v>
      </c>
      <c r="C730" s="60" t="s">
        <v>520</v>
      </c>
      <c r="D730" s="119" t="s">
        <v>234</v>
      </c>
      <c r="E730" s="119" t="s">
        <v>1077</v>
      </c>
      <c r="F730" s="120">
        <v>0.46077931999999999</v>
      </c>
      <c r="G730" s="120">
        <v>0.42091923999999997</v>
      </c>
      <c r="H730" s="75">
        <f t="shared" si="46"/>
        <v>9.4697690701902815E-2</v>
      </c>
      <c r="I730" s="120">
        <v>0.11056394</v>
      </c>
      <c r="J730" s="120">
        <v>2.4332208300000002</v>
      </c>
      <c r="K730" s="75">
        <f t="shared" si="45"/>
        <v>-0.95456066353007507</v>
      </c>
      <c r="L730" s="75">
        <f t="shared" si="47"/>
        <v>0.23994987448655464</v>
      </c>
    </row>
    <row r="731" spans="1:12" x14ac:dyDescent="0.2">
      <c r="A731" s="119" t="s">
        <v>2943</v>
      </c>
      <c r="B731" s="60" t="s">
        <v>2177</v>
      </c>
      <c r="C731" s="60" t="s">
        <v>2042</v>
      </c>
      <c r="D731" s="119" t="s">
        <v>234</v>
      </c>
      <c r="E731" s="119" t="s">
        <v>236</v>
      </c>
      <c r="F731" s="120">
        <v>0.1140752</v>
      </c>
      <c r="G731" s="120">
        <v>1.6547353999999999</v>
      </c>
      <c r="H731" s="75">
        <f t="shared" si="46"/>
        <v>-0.93106136485627855</v>
      </c>
      <c r="I731" s="120">
        <v>0.11007784</v>
      </c>
      <c r="J731" s="120">
        <v>184.10999631999999</v>
      </c>
      <c r="K731" s="75">
        <f t="shared" si="45"/>
        <v>-0.99940210829286713</v>
      </c>
      <c r="L731" s="75">
        <f t="shared" si="47"/>
        <v>0.96495855365583405</v>
      </c>
    </row>
    <row r="732" spans="1:12" x14ac:dyDescent="0.2">
      <c r="A732" s="119" t="s">
        <v>2941</v>
      </c>
      <c r="B732" s="60" t="s">
        <v>1295</v>
      </c>
      <c r="C732" s="60" t="s">
        <v>696</v>
      </c>
      <c r="D732" s="119" t="s">
        <v>234</v>
      </c>
      <c r="E732" s="119" t="s">
        <v>236</v>
      </c>
      <c r="F732" s="120">
        <v>0.10858324000000001</v>
      </c>
      <c r="G732" s="120">
        <v>0.87452858999999994</v>
      </c>
      <c r="H732" s="75">
        <f t="shared" si="46"/>
        <v>-0.87583797574874023</v>
      </c>
      <c r="I732" s="120">
        <v>0.10880948</v>
      </c>
      <c r="J732" s="120">
        <v>10.531065269999999</v>
      </c>
      <c r="K732" s="75">
        <f t="shared" si="45"/>
        <v>-0.98966776131281164</v>
      </c>
      <c r="L732" s="75">
        <f t="shared" si="47"/>
        <v>1.0020835628039833</v>
      </c>
    </row>
    <row r="733" spans="1:12" x14ac:dyDescent="0.2">
      <c r="A733" s="119" t="s">
        <v>2270</v>
      </c>
      <c r="B733" s="60" t="s">
        <v>496</v>
      </c>
      <c r="C733" s="60" t="s">
        <v>933</v>
      </c>
      <c r="D733" s="119" t="s">
        <v>234</v>
      </c>
      <c r="E733" s="119" t="s">
        <v>1077</v>
      </c>
      <c r="F733" s="120">
        <v>0.295386602</v>
      </c>
      <c r="G733" s="120">
        <v>0.487958114</v>
      </c>
      <c r="H733" s="75">
        <f t="shared" si="46"/>
        <v>-0.39464762748058335</v>
      </c>
      <c r="I733" s="120">
        <v>0.10811005</v>
      </c>
      <c r="J733" s="120">
        <v>0</v>
      </c>
      <c r="K733" s="75" t="str">
        <f t="shared" si="45"/>
        <v/>
      </c>
      <c r="L733" s="75">
        <f t="shared" si="47"/>
        <v>0.36599510359647253</v>
      </c>
    </row>
    <row r="734" spans="1:12" x14ac:dyDescent="0.2">
      <c r="A734" s="119" t="s">
        <v>2789</v>
      </c>
      <c r="B734" s="60" t="s">
        <v>1612</v>
      </c>
      <c r="C734" s="60" t="s">
        <v>938</v>
      </c>
      <c r="D734" s="119" t="s">
        <v>234</v>
      </c>
      <c r="E734" s="119" t="s">
        <v>1077</v>
      </c>
      <c r="F734" s="120">
        <v>0.72858266999999999</v>
      </c>
      <c r="G734" s="120">
        <v>0.51823516999999997</v>
      </c>
      <c r="H734" s="75">
        <f t="shared" si="46"/>
        <v>0.40589198143383443</v>
      </c>
      <c r="I734" s="120">
        <v>0.1009968</v>
      </c>
      <c r="J734" s="120">
        <v>0</v>
      </c>
      <c r="K734" s="75" t="str">
        <f t="shared" si="45"/>
        <v/>
      </c>
      <c r="L734" s="75">
        <f t="shared" si="47"/>
        <v>0.13862091998427578</v>
      </c>
    </row>
    <row r="735" spans="1:12" x14ac:dyDescent="0.2">
      <c r="A735" s="119" t="s">
        <v>2466</v>
      </c>
      <c r="B735" s="60" t="s">
        <v>129</v>
      </c>
      <c r="C735" s="60" t="s">
        <v>696</v>
      </c>
      <c r="D735" s="119" t="s">
        <v>871</v>
      </c>
      <c r="E735" s="119" t="s">
        <v>236</v>
      </c>
      <c r="F735" s="120">
        <v>9.7911392000000014E-2</v>
      </c>
      <c r="G735" s="120">
        <v>0.54998388100000006</v>
      </c>
      <c r="H735" s="75">
        <f t="shared" si="46"/>
        <v>-0.82197406981823895</v>
      </c>
      <c r="I735" s="120">
        <v>9.5040679999999989E-2</v>
      </c>
      <c r="J735" s="120">
        <v>6.9584999999999994E-2</v>
      </c>
      <c r="K735" s="75">
        <f t="shared" si="45"/>
        <v>0.36582136954803479</v>
      </c>
      <c r="L735" s="75">
        <f t="shared" si="47"/>
        <v>0.9706805108030736</v>
      </c>
    </row>
    <row r="736" spans="1:12" x14ac:dyDescent="0.2">
      <c r="A736" s="119" t="s">
        <v>1988</v>
      </c>
      <c r="B736" s="60" t="s">
        <v>12</v>
      </c>
      <c r="C736" s="60" t="s">
        <v>937</v>
      </c>
      <c r="D736" s="119" t="s">
        <v>871</v>
      </c>
      <c r="E736" s="119" t="s">
        <v>1077</v>
      </c>
      <c r="F736" s="120">
        <v>1.81726907630522E-2</v>
      </c>
      <c r="G736" s="120">
        <v>0</v>
      </c>
      <c r="H736" s="75" t="str">
        <f t="shared" si="46"/>
        <v/>
      </c>
      <c r="I736" s="120">
        <v>9.0539979921229502E-2</v>
      </c>
      <c r="J736" s="120">
        <v>0</v>
      </c>
      <c r="K736" s="75" t="str">
        <f t="shared" si="45"/>
        <v/>
      </c>
      <c r="L736" s="75">
        <f t="shared" si="47"/>
        <v>4.9822000000853386</v>
      </c>
    </row>
    <row r="737" spans="1:12" x14ac:dyDescent="0.2">
      <c r="A737" s="60" t="s">
        <v>2619</v>
      </c>
      <c r="B737" s="60" t="s">
        <v>2620</v>
      </c>
      <c r="C737" s="60" t="s">
        <v>2042</v>
      </c>
      <c r="D737" s="119" t="s">
        <v>234</v>
      </c>
      <c r="E737" s="119" t="s">
        <v>1077</v>
      </c>
      <c r="F737" s="120">
        <v>8.0824010000000002E-2</v>
      </c>
      <c r="G737" s="120">
        <v>1.0874969999999999E-2</v>
      </c>
      <c r="H737" s="75">
        <f t="shared" si="46"/>
        <v>6.4321133759449456</v>
      </c>
      <c r="I737" s="120">
        <v>9.0063050000000006E-2</v>
      </c>
      <c r="J737" s="120">
        <v>1.6359300000000001E-3</v>
      </c>
      <c r="K737" s="75">
        <f t="shared" si="45"/>
        <v>54.053119632258102</v>
      </c>
      <c r="L737" s="75">
        <f t="shared" si="47"/>
        <v>1.1143105866684913</v>
      </c>
    </row>
    <row r="738" spans="1:12" x14ac:dyDescent="0.2">
      <c r="A738" s="119" t="s">
        <v>2733</v>
      </c>
      <c r="B738" s="60" t="s">
        <v>595</v>
      </c>
      <c r="C738" s="60" t="s">
        <v>938</v>
      </c>
      <c r="D738" s="119" t="s">
        <v>234</v>
      </c>
      <c r="E738" s="119" t="s">
        <v>1077</v>
      </c>
      <c r="F738" s="120">
        <v>1.3378458899999999</v>
      </c>
      <c r="G738" s="120">
        <v>0.70610072999999995</v>
      </c>
      <c r="H738" s="75">
        <f t="shared" si="46"/>
        <v>0.89469552028362864</v>
      </c>
      <c r="I738" s="120">
        <v>8.9501579999999997E-2</v>
      </c>
      <c r="J738" s="120">
        <v>5.7702709999999997E-2</v>
      </c>
      <c r="K738" s="75">
        <f t="shared" si="45"/>
        <v>0.55108104974619043</v>
      </c>
      <c r="L738" s="75">
        <f t="shared" si="47"/>
        <v>6.6899768253576658E-2</v>
      </c>
    </row>
    <row r="739" spans="1:12" x14ac:dyDescent="0.2">
      <c r="A739" s="119" t="s">
        <v>2457</v>
      </c>
      <c r="B739" s="60" t="s">
        <v>226</v>
      </c>
      <c r="C739" s="60" t="s">
        <v>696</v>
      </c>
      <c r="D739" s="119" t="s">
        <v>234</v>
      </c>
      <c r="E739" s="119" t="s">
        <v>1077</v>
      </c>
      <c r="F739" s="120">
        <v>0.15450524100000002</v>
      </c>
      <c r="G739" s="120">
        <v>0.99738096499999995</v>
      </c>
      <c r="H739" s="75">
        <f t="shared" si="46"/>
        <v>-0.84508904177853439</v>
      </c>
      <c r="I739" s="120">
        <v>8.8860580000000008E-2</v>
      </c>
      <c r="J739" s="120">
        <v>0.16846426</v>
      </c>
      <c r="K739" s="75">
        <f t="shared" si="45"/>
        <v>-0.47252562650380558</v>
      </c>
      <c r="L739" s="75">
        <f t="shared" si="47"/>
        <v>0.5751298753677877</v>
      </c>
    </row>
    <row r="740" spans="1:12" x14ac:dyDescent="0.2">
      <c r="A740" s="119" t="s">
        <v>2787</v>
      </c>
      <c r="B740" s="60" t="s">
        <v>344</v>
      </c>
      <c r="C740" s="60" t="s">
        <v>938</v>
      </c>
      <c r="D740" s="119" t="s">
        <v>234</v>
      </c>
      <c r="E740" s="119" t="s">
        <v>1077</v>
      </c>
      <c r="F740" s="120">
        <v>0.69319289000000006</v>
      </c>
      <c r="G740" s="120">
        <v>0.46500464000000002</v>
      </c>
      <c r="H740" s="75">
        <f t="shared" si="46"/>
        <v>0.49072252268278449</v>
      </c>
      <c r="I740" s="120">
        <v>8.6918369999999995E-2</v>
      </c>
      <c r="J740" s="120">
        <v>0.19602776000000002</v>
      </c>
      <c r="K740" s="75">
        <f t="shared" si="45"/>
        <v>-0.55660172824502008</v>
      </c>
      <c r="L740" s="75">
        <f t="shared" si="47"/>
        <v>0.12538843264823443</v>
      </c>
    </row>
    <row r="741" spans="1:12" x14ac:dyDescent="0.2">
      <c r="A741" s="119" t="s">
        <v>2239</v>
      </c>
      <c r="B741" s="60" t="s">
        <v>578</v>
      </c>
      <c r="C741" s="60" t="s">
        <v>933</v>
      </c>
      <c r="D741" s="119" t="s">
        <v>234</v>
      </c>
      <c r="E741" s="119" t="s">
        <v>1077</v>
      </c>
      <c r="F741" s="120">
        <v>0.27170577299999998</v>
      </c>
      <c r="G741" s="120">
        <v>0.79989261399999989</v>
      </c>
      <c r="H741" s="75">
        <f t="shared" si="46"/>
        <v>-0.66032218794809372</v>
      </c>
      <c r="I741" s="120">
        <v>8.3317749999999996E-2</v>
      </c>
      <c r="J741" s="120">
        <v>4.2556041900000006</v>
      </c>
      <c r="K741" s="75">
        <f t="shared" si="45"/>
        <v>-0.98042164019957878</v>
      </c>
      <c r="L741" s="75">
        <f t="shared" si="47"/>
        <v>0.30664696255828178</v>
      </c>
    </row>
    <row r="742" spans="1:12" x14ac:dyDescent="0.2">
      <c r="A742" s="119" t="s">
        <v>1951</v>
      </c>
      <c r="B742" s="60" t="s">
        <v>336</v>
      </c>
      <c r="C742" s="60" t="s">
        <v>937</v>
      </c>
      <c r="D742" s="119" t="s">
        <v>235</v>
      </c>
      <c r="E742" s="119" t="s">
        <v>1077</v>
      </c>
      <c r="F742" s="120">
        <v>1.3385799899999999</v>
      </c>
      <c r="G742" s="120">
        <v>0.94342204000000007</v>
      </c>
      <c r="H742" s="75">
        <f t="shared" si="46"/>
        <v>0.41885596609551312</v>
      </c>
      <c r="I742" s="120">
        <v>7.7844179999999999E-2</v>
      </c>
      <c r="J742" s="120">
        <v>18.358888916297598</v>
      </c>
      <c r="K742" s="75">
        <f t="shared" si="45"/>
        <v>-0.99575986431668551</v>
      </c>
      <c r="L742" s="75">
        <f t="shared" si="47"/>
        <v>5.8154298272455128E-2</v>
      </c>
    </row>
    <row r="743" spans="1:12" x14ac:dyDescent="0.2">
      <c r="A743" s="119" t="s">
        <v>1722</v>
      </c>
      <c r="B743" s="60" t="s">
        <v>878</v>
      </c>
      <c r="C743" s="60" t="s">
        <v>169</v>
      </c>
      <c r="D743" s="119" t="s">
        <v>871</v>
      </c>
      <c r="E743" s="119" t="s">
        <v>1077</v>
      </c>
      <c r="F743" s="120">
        <v>0.16347225000000001</v>
      </c>
      <c r="G743" s="120">
        <v>1.1160690200000001</v>
      </c>
      <c r="H743" s="75">
        <f t="shared" si="46"/>
        <v>-0.85352854790288868</v>
      </c>
      <c r="I743" s="120">
        <v>7.4510889999999996E-2</v>
      </c>
      <c r="J743" s="120">
        <v>1.0644642799999999</v>
      </c>
      <c r="K743" s="75">
        <f t="shared" si="45"/>
        <v>-0.93000151212213522</v>
      </c>
      <c r="L743" s="75">
        <f t="shared" si="47"/>
        <v>0.45580145865735616</v>
      </c>
    </row>
    <row r="744" spans="1:12" x14ac:dyDescent="0.2">
      <c r="A744" s="119" t="s">
        <v>2777</v>
      </c>
      <c r="B744" s="60" t="s">
        <v>689</v>
      </c>
      <c r="C744" s="60" t="s">
        <v>938</v>
      </c>
      <c r="D744" s="119" t="s">
        <v>234</v>
      </c>
      <c r="E744" s="119" t="s">
        <v>1077</v>
      </c>
      <c r="F744" s="120">
        <v>3.7640449999999999E-2</v>
      </c>
      <c r="G744" s="120">
        <v>6.6437650000000001E-2</v>
      </c>
      <c r="H744" s="75">
        <f t="shared" si="46"/>
        <v>-0.43344699880263682</v>
      </c>
      <c r="I744" s="120">
        <v>7.4124449999999995E-2</v>
      </c>
      <c r="J744" s="120">
        <v>2.779643E-2</v>
      </c>
      <c r="K744" s="75">
        <f t="shared" si="45"/>
        <v>1.6666895712866721</v>
      </c>
      <c r="L744" s="75">
        <f t="shared" si="47"/>
        <v>1.9692764034436356</v>
      </c>
    </row>
    <row r="745" spans="1:12" x14ac:dyDescent="0.2">
      <c r="A745" s="119" t="s">
        <v>1965</v>
      </c>
      <c r="B745" s="60" t="s">
        <v>200</v>
      </c>
      <c r="C745" s="60" t="s">
        <v>937</v>
      </c>
      <c r="D745" s="119" t="s">
        <v>235</v>
      </c>
      <c r="E745" s="119" t="s">
        <v>1077</v>
      </c>
      <c r="F745" s="120">
        <v>0.26893616999999997</v>
      </c>
      <c r="G745" s="120">
        <v>0.38455424999999999</v>
      </c>
      <c r="H745" s="75">
        <f t="shared" si="46"/>
        <v>-0.30065479707999587</v>
      </c>
      <c r="I745" s="120">
        <v>7.3446990000000004E-2</v>
      </c>
      <c r="J745" s="120">
        <v>9.7639820000000002E-2</v>
      </c>
      <c r="K745" s="75">
        <f t="shared" si="45"/>
        <v>-0.24777626587185431</v>
      </c>
      <c r="L745" s="75">
        <f t="shared" si="47"/>
        <v>0.27310194088061868</v>
      </c>
    </row>
    <row r="746" spans="1:12" x14ac:dyDescent="0.2">
      <c r="A746" s="119" t="s">
        <v>2841</v>
      </c>
      <c r="B746" s="60" t="s">
        <v>195</v>
      </c>
      <c r="C746" s="60" t="s">
        <v>937</v>
      </c>
      <c r="D746" s="119" t="s">
        <v>235</v>
      </c>
      <c r="E746" s="119" t="s">
        <v>1077</v>
      </c>
      <c r="F746" s="120">
        <v>1.094503319</v>
      </c>
      <c r="G746" s="120">
        <v>0.95717866000000007</v>
      </c>
      <c r="H746" s="75">
        <f t="shared" si="46"/>
        <v>0.14346815776273147</v>
      </c>
      <c r="I746" s="120">
        <v>7.1296780000000004E-2</v>
      </c>
      <c r="J746" s="120">
        <v>1.04491092</v>
      </c>
      <c r="K746" s="75">
        <f t="shared" si="45"/>
        <v>-0.93176759986391944</v>
      </c>
      <c r="L746" s="75">
        <f t="shared" si="47"/>
        <v>6.5140761807045741E-2</v>
      </c>
    </row>
    <row r="747" spans="1:12" x14ac:dyDescent="0.2">
      <c r="A747" s="119" t="s">
        <v>2557</v>
      </c>
      <c r="B747" s="60" t="s">
        <v>72</v>
      </c>
      <c r="C747" s="60" t="s">
        <v>932</v>
      </c>
      <c r="D747" s="119" t="s">
        <v>234</v>
      </c>
      <c r="E747" s="119" t="s">
        <v>1077</v>
      </c>
      <c r="F747" s="120">
        <v>0.7782936800000001</v>
      </c>
      <c r="G747" s="120">
        <v>0.75330633999999996</v>
      </c>
      <c r="H747" s="75">
        <f t="shared" si="46"/>
        <v>3.3170223948998157E-2</v>
      </c>
      <c r="I747" s="120">
        <v>7.0153679999999996E-2</v>
      </c>
      <c r="J747" s="120">
        <v>0.93913464000000002</v>
      </c>
      <c r="K747" s="75">
        <f t="shared" si="45"/>
        <v>-0.92529965671375936</v>
      </c>
      <c r="L747" s="75">
        <f t="shared" si="47"/>
        <v>9.0137799911210875E-2</v>
      </c>
    </row>
    <row r="748" spans="1:12" x14ac:dyDescent="0.2">
      <c r="A748" s="119" t="s">
        <v>2209</v>
      </c>
      <c r="B748" s="119" t="s">
        <v>654</v>
      </c>
      <c r="C748" s="119" t="s">
        <v>933</v>
      </c>
      <c r="D748" s="119" t="s">
        <v>234</v>
      </c>
      <c r="E748" s="119" t="s">
        <v>1077</v>
      </c>
      <c r="F748" s="120">
        <v>8.9239115999999993E-2</v>
      </c>
      <c r="G748" s="120">
        <v>7.2569264999999994E-2</v>
      </c>
      <c r="H748" s="75">
        <f t="shared" si="46"/>
        <v>0.22970951958794128</v>
      </c>
      <c r="I748" s="120">
        <v>7.0135450000000002E-2</v>
      </c>
      <c r="J748" s="120">
        <v>1.78126322</v>
      </c>
      <c r="K748" s="75">
        <f t="shared" si="45"/>
        <v>-0.96062600450482549</v>
      </c>
      <c r="L748" s="75">
        <f t="shared" si="47"/>
        <v>0.78592721604279459</v>
      </c>
    </row>
    <row r="749" spans="1:12" x14ac:dyDescent="0.2">
      <c r="A749" s="119" t="s">
        <v>2164</v>
      </c>
      <c r="B749" s="60" t="s">
        <v>1647</v>
      </c>
      <c r="C749" s="60" t="s">
        <v>1027</v>
      </c>
      <c r="D749" s="119" t="s">
        <v>235</v>
      </c>
      <c r="E749" s="119" t="s">
        <v>236</v>
      </c>
      <c r="F749" s="120">
        <v>8.3094000000000001E-2</v>
      </c>
      <c r="G749" s="120">
        <v>5.0623999999999999E-3</v>
      </c>
      <c r="H749" s="75">
        <f t="shared" si="46"/>
        <v>15.413953855878635</v>
      </c>
      <c r="I749" s="120">
        <v>6.7946000000000006E-2</v>
      </c>
      <c r="J749" s="120">
        <v>0</v>
      </c>
      <c r="K749" s="75" t="str">
        <f t="shared" si="45"/>
        <v/>
      </c>
      <c r="L749" s="75">
        <f t="shared" si="47"/>
        <v>0.81770043565119033</v>
      </c>
    </row>
    <row r="750" spans="1:12" x14ac:dyDescent="0.2">
      <c r="A750" s="119" t="s">
        <v>2129</v>
      </c>
      <c r="B750" s="60" t="s">
        <v>1184</v>
      </c>
      <c r="C750" s="60" t="s">
        <v>1027</v>
      </c>
      <c r="D750" s="119" t="s">
        <v>235</v>
      </c>
      <c r="E750" s="119" t="s">
        <v>236</v>
      </c>
      <c r="F750" s="120">
        <v>0.45837353600000003</v>
      </c>
      <c r="G750" s="120">
        <v>0.223323192</v>
      </c>
      <c r="H750" s="75">
        <f t="shared" si="46"/>
        <v>1.0525120203368759</v>
      </c>
      <c r="I750" s="120">
        <v>6.6710710000000006E-2</v>
      </c>
      <c r="J750" s="120">
        <v>0</v>
      </c>
      <c r="K750" s="75" t="str">
        <f t="shared" si="45"/>
        <v/>
      </c>
      <c r="L750" s="75">
        <f t="shared" si="47"/>
        <v>0.1455378741585989</v>
      </c>
    </row>
    <row r="751" spans="1:12" x14ac:dyDescent="0.2">
      <c r="A751" s="119" t="s">
        <v>1956</v>
      </c>
      <c r="B751" s="60" t="s">
        <v>183</v>
      </c>
      <c r="C751" s="60" t="s">
        <v>937</v>
      </c>
      <c r="D751" s="119" t="s">
        <v>235</v>
      </c>
      <c r="E751" s="119" t="s">
        <v>1077</v>
      </c>
      <c r="F751" s="120">
        <v>0.12924342</v>
      </c>
      <c r="G751" s="120">
        <v>9.2466179999999995E-2</v>
      </c>
      <c r="H751" s="75">
        <f t="shared" si="46"/>
        <v>0.39773720510569377</v>
      </c>
      <c r="I751" s="120">
        <v>6.4515210000000003E-2</v>
      </c>
      <c r="J751" s="120">
        <v>2.7322470000000001E-2</v>
      </c>
      <c r="K751" s="75">
        <f t="shared" si="45"/>
        <v>1.3612510142750636</v>
      </c>
      <c r="L751" s="75">
        <f t="shared" si="47"/>
        <v>0.49917597352344906</v>
      </c>
    </row>
    <row r="752" spans="1:12" x14ac:dyDescent="0.2">
      <c r="A752" s="119" t="s">
        <v>2260</v>
      </c>
      <c r="B752" s="60" t="s">
        <v>488</v>
      </c>
      <c r="C752" s="60" t="s">
        <v>933</v>
      </c>
      <c r="D752" s="119" t="s">
        <v>234</v>
      </c>
      <c r="E752" s="119" t="s">
        <v>1077</v>
      </c>
      <c r="F752" s="120">
        <v>6.8766725000000001E-2</v>
      </c>
      <c r="G752" s="120">
        <v>0.17525764499999999</v>
      </c>
      <c r="H752" s="75">
        <f t="shared" si="46"/>
        <v>-0.60762496266568</v>
      </c>
      <c r="I752" s="120">
        <v>6.1959E-2</v>
      </c>
      <c r="J752" s="120">
        <v>2.9673660000000001E-2</v>
      </c>
      <c r="K752" s="75">
        <f t="shared" si="45"/>
        <v>1.0880134098725942</v>
      </c>
      <c r="L752" s="75">
        <f t="shared" si="47"/>
        <v>0.90100262881502646</v>
      </c>
    </row>
    <row r="753" spans="1:12" x14ac:dyDescent="0.2">
      <c r="A753" s="119" t="s">
        <v>1991</v>
      </c>
      <c r="B753" s="60" t="s">
        <v>11</v>
      </c>
      <c r="C753" s="60" t="s">
        <v>937</v>
      </c>
      <c r="D753" s="119" t="s">
        <v>871</v>
      </c>
      <c r="E753" s="119" t="s">
        <v>1077</v>
      </c>
      <c r="F753" s="120">
        <v>6.0082129894200295E-2</v>
      </c>
      <c r="G753" s="120">
        <v>9.3625979843224988E-3</v>
      </c>
      <c r="H753" s="75">
        <f t="shared" si="46"/>
        <v>5.4172497841738734</v>
      </c>
      <c r="I753" s="120">
        <v>6.0429964263517495E-2</v>
      </c>
      <c r="J753" s="120">
        <v>0</v>
      </c>
      <c r="K753" s="75" t="str">
        <f t="shared" si="45"/>
        <v/>
      </c>
      <c r="L753" s="75">
        <f t="shared" si="47"/>
        <v>1.0057893148916277</v>
      </c>
    </row>
    <row r="754" spans="1:12" x14ac:dyDescent="0.2">
      <c r="A754" s="119" t="s">
        <v>1808</v>
      </c>
      <c r="B754" s="60" t="s">
        <v>1047</v>
      </c>
      <c r="C754" s="60" t="s">
        <v>696</v>
      </c>
      <c r="D754" s="119" t="s">
        <v>234</v>
      </c>
      <c r="E754" s="119" t="s">
        <v>1077</v>
      </c>
      <c r="F754" s="120">
        <v>0.108646905</v>
      </c>
      <c r="G754" s="120">
        <v>0.283115546</v>
      </c>
      <c r="H754" s="75">
        <f t="shared" si="46"/>
        <v>-0.61624535799952151</v>
      </c>
      <c r="I754" s="120">
        <v>5.9807360000000004E-2</v>
      </c>
      <c r="J754" s="120">
        <v>0.11208336000000001</v>
      </c>
      <c r="K754" s="75">
        <f t="shared" si="45"/>
        <v>-0.46640286301195821</v>
      </c>
      <c r="L754" s="75">
        <f t="shared" si="47"/>
        <v>0.5504745855392752</v>
      </c>
    </row>
    <row r="755" spans="1:12" x14ac:dyDescent="0.2">
      <c r="A755" s="119" t="s">
        <v>2410</v>
      </c>
      <c r="B755" s="60" t="s">
        <v>156</v>
      </c>
      <c r="C755" s="60" t="s">
        <v>169</v>
      </c>
      <c r="D755" s="119" t="s">
        <v>871</v>
      </c>
      <c r="E755" s="119" t="s">
        <v>1077</v>
      </c>
      <c r="F755" s="120">
        <v>0.56364639000000005</v>
      </c>
      <c r="G755" s="120">
        <v>1.4202748999999999</v>
      </c>
      <c r="H755" s="75">
        <f t="shared" si="46"/>
        <v>-0.60314275074494372</v>
      </c>
      <c r="I755" s="120">
        <v>5.7542599999999999E-2</v>
      </c>
      <c r="J755" s="120">
        <v>0.13557819000000002</v>
      </c>
      <c r="K755" s="75">
        <f t="shared" si="45"/>
        <v>-0.57557627816096391</v>
      </c>
      <c r="L755" s="75">
        <f t="shared" si="47"/>
        <v>0.10208989362994056</v>
      </c>
    </row>
    <row r="756" spans="1:12" x14ac:dyDescent="0.2">
      <c r="A756" s="119" t="s">
        <v>2568</v>
      </c>
      <c r="B756" s="60" t="s">
        <v>216</v>
      </c>
      <c r="C756" s="60" t="s">
        <v>932</v>
      </c>
      <c r="D756" s="119" t="s">
        <v>234</v>
      </c>
      <c r="E756" s="119" t="s">
        <v>1077</v>
      </c>
      <c r="F756" s="120">
        <v>0.16786373999999998</v>
      </c>
      <c r="G756" s="120">
        <v>0.39243620000000001</v>
      </c>
      <c r="H756" s="75">
        <f t="shared" si="46"/>
        <v>-0.57225215206955937</v>
      </c>
      <c r="I756" s="120">
        <v>5.4755839999999993E-2</v>
      </c>
      <c r="J756" s="120">
        <v>0</v>
      </c>
      <c r="K756" s="75" t="str">
        <f t="shared" si="45"/>
        <v/>
      </c>
      <c r="L756" s="75">
        <f t="shared" si="47"/>
        <v>0.32619218420845381</v>
      </c>
    </row>
    <row r="757" spans="1:12" x14ac:dyDescent="0.2">
      <c r="A757" s="119" t="s">
        <v>2272</v>
      </c>
      <c r="B757" s="60" t="s">
        <v>584</v>
      </c>
      <c r="C757" s="60" t="s">
        <v>933</v>
      </c>
      <c r="D757" s="119" t="s">
        <v>234</v>
      </c>
      <c r="E757" s="119" t="s">
        <v>1077</v>
      </c>
      <c r="F757" s="120">
        <v>3.2383423530000002</v>
      </c>
      <c r="G757" s="120">
        <v>3.5278377E-2</v>
      </c>
      <c r="H757" s="75">
        <f t="shared" si="46"/>
        <v>90.793972069633483</v>
      </c>
      <c r="I757" s="120">
        <v>4.938E-2</v>
      </c>
      <c r="J757" s="120">
        <v>0</v>
      </c>
      <c r="K757" s="75" t="str">
        <f t="shared" si="45"/>
        <v/>
      </c>
      <c r="L757" s="75">
        <f t="shared" si="47"/>
        <v>1.5248542191425305E-2</v>
      </c>
    </row>
    <row r="758" spans="1:12" x14ac:dyDescent="0.2">
      <c r="A758" s="119" t="s">
        <v>2200</v>
      </c>
      <c r="B758" s="60" t="s">
        <v>655</v>
      </c>
      <c r="C758" s="60" t="s">
        <v>933</v>
      </c>
      <c r="D758" s="119" t="s">
        <v>235</v>
      </c>
      <c r="E758" s="119" t="s">
        <v>236</v>
      </c>
      <c r="F758" s="120">
        <v>3.015916722</v>
      </c>
      <c r="G758" s="120">
        <v>11.440735753</v>
      </c>
      <c r="H758" s="75">
        <f t="shared" si="46"/>
        <v>-0.73638786987898364</v>
      </c>
      <c r="I758" s="120">
        <v>4.8315629999999998E-2</v>
      </c>
      <c r="J758" s="120">
        <v>13.79467505</v>
      </c>
      <c r="K758" s="75">
        <f t="shared" si="45"/>
        <v>-0.99649751590197844</v>
      </c>
      <c r="L758" s="75">
        <f t="shared" si="47"/>
        <v>1.6020213571401126E-2</v>
      </c>
    </row>
    <row r="759" spans="1:12" x14ac:dyDescent="0.2">
      <c r="A759" s="119" t="s">
        <v>1807</v>
      </c>
      <c r="B759" s="60" t="s">
        <v>1700</v>
      </c>
      <c r="C759" s="60" t="s">
        <v>696</v>
      </c>
      <c r="D759" s="119" t="s">
        <v>234</v>
      </c>
      <c r="E759" s="119" t="s">
        <v>1077</v>
      </c>
      <c r="F759" s="120">
        <v>4.7354559999999997E-2</v>
      </c>
      <c r="G759" s="120">
        <v>4.8646330000000002E-2</v>
      </c>
      <c r="H759" s="75">
        <f t="shared" si="46"/>
        <v>-2.6554315608186774E-2</v>
      </c>
      <c r="I759" s="120">
        <v>4.7354559999999997E-2</v>
      </c>
      <c r="J759" s="120">
        <v>4.8646330000000002E-2</v>
      </c>
      <c r="K759" s="75">
        <f t="shared" si="45"/>
        <v>-2.6554315608186774E-2</v>
      </c>
      <c r="L759" s="75">
        <f t="shared" si="47"/>
        <v>1</v>
      </c>
    </row>
    <row r="760" spans="1:12" x14ac:dyDescent="0.2">
      <c r="A760" s="119" t="s">
        <v>2204</v>
      </c>
      <c r="B760" s="60" t="s">
        <v>656</v>
      </c>
      <c r="C760" s="60" t="s">
        <v>933</v>
      </c>
      <c r="D760" s="119" t="s">
        <v>234</v>
      </c>
      <c r="E760" s="119" t="s">
        <v>1077</v>
      </c>
      <c r="F760" s="120">
        <v>1.925491643</v>
      </c>
      <c r="G760" s="120">
        <v>0.36234826799999997</v>
      </c>
      <c r="H760" s="75">
        <f t="shared" si="46"/>
        <v>4.3139253393643928</v>
      </c>
      <c r="I760" s="120">
        <v>4.6331560000000001E-2</v>
      </c>
      <c r="J760" s="120">
        <v>1.8818000000000001E-2</v>
      </c>
      <c r="K760" s="75">
        <f t="shared" si="45"/>
        <v>1.462087363162929</v>
      </c>
      <c r="L760" s="75">
        <f t="shared" si="47"/>
        <v>2.406219739692737E-2</v>
      </c>
    </row>
    <row r="761" spans="1:12" x14ac:dyDescent="0.2">
      <c r="A761" s="119" t="s">
        <v>2737</v>
      </c>
      <c r="B761" s="60" t="s">
        <v>605</v>
      </c>
      <c r="C761" s="60" t="s">
        <v>938</v>
      </c>
      <c r="D761" s="119" t="s">
        <v>234</v>
      </c>
      <c r="E761" s="119" t="s">
        <v>1077</v>
      </c>
      <c r="F761" s="120">
        <v>0.74639613000000005</v>
      </c>
      <c r="G761" s="120">
        <v>1.25300547</v>
      </c>
      <c r="H761" s="75">
        <f t="shared" si="46"/>
        <v>-0.40431534588592011</v>
      </c>
      <c r="I761" s="120">
        <v>4.5646599999999996E-2</v>
      </c>
      <c r="J761" s="120">
        <v>0.36484014000000003</v>
      </c>
      <c r="K761" s="75">
        <f t="shared" si="45"/>
        <v>-0.87488602542472438</v>
      </c>
      <c r="L761" s="75">
        <f t="shared" si="47"/>
        <v>6.1155997687179851E-2</v>
      </c>
    </row>
    <row r="762" spans="1:12" x14ac:dyDescent="0.2">
      <c r="A762" s="119" t="s">
        <v>2797</v>
      </c>
      <c r="B762" s="60" t="s">
        <v>343</v>
      </c>
      <c r="C762" s="60" t="s">
        <v>938</v>
      </c>
      <c r="D762" s="119" t="s">
        <v>234</v>
      </c>
      <c r="E762" s="119" t="s">
        <v>1077</v>
      </c>
      <c r="F762" s="120">
        <v>4.6349120000000001E-2</v>
      </c>
      <c r="G762" s="120">
        <v>1.007241E-2</v>
      </c>
      <c r="H762" s="75">
        <f t="shared" si="46"/>
        <v>3.6015918732458267</v>
      </c>
      <c r="I762" s="120">
        <v>4.4982019999999998E-2</v>
      </c>
      <c r="J762" s="120">
        <v>1.6562E-3</v>
      </c>
      <c r="K762" s="75">
        <f t="shared" si="45"/>
        <v>26.159775389445716</v>
      </c>
      <c r="L762" s="75">
        <f t="shared" si="47"/>
        <v>0.97050429436416474</v>
      </c>
    </row>
    <row r="763" spans="1:12" x14ac:dyDescent="0.2">
      <c r="A763" s="119" t="s">
        <v>2937</v>
      </c>
      <c r="B763" s="60" t="s">
        <v>2051</v>
      </c>
      <c r="C763" s="60" t="s">
        <v>2042</v>
      </c>
      <c r="D763" s="119" t="s">
        <v>234</v>
      </c>
      <c r="E763" s="119" t="s">
        <v>236</v>
      </c>
      <c r="F763" s="120">
        <v>7.6254299999999997E-2</v>
      </c>
      <c r="G763" s="120">
        <v>0</v>
      </c>
      <c r="H763" s="75" t="str">
        <f t="shared" si="46"/>
        <v/>
      </c>
      <c r="I763" s="120">
        <v>4.36543E-2</v>
      </c>
      <c r="J763" s="120">
        <v>12.389384310000001</v>
      </c>
      <c r="K763" s="75">
        <f t="shared" si="45"/>
        <v>-0.99647647543189333</v>
      </c>
      <c r="L763" s="75">
        <f t="shared" si="47"/>
        <v>0.57248312554177272</v>
      </c>
    </row>
    <row r="764" spans="1:12" x14ac:dyDescent="0.2">
      <c r="A764" s="119" t="s">
        <v>2748</v>
      </c>
      <c r="B764" s="60" t="s">
        <v>600</v>
      </c>
      <c r="C764" s="60" t="s">
        <v>938</v>
      </c>
      <c r="D764" s="119" t="s">
        <v>234</v>
      </c>
      <c r="E764" s="119" t="s">
        <v>1077</v>
      </c>
      <c r="F764" s="120">
        <v>0.79745140000000003</v>
      </c>
      <c r="G764" s="120">
        <v>0.88118742000000005</v>
      </c>
      <c r="H764" s="75">
        <f t="shared" si="46"/>
        <v>-9.5026345246735366E-2</v>
      </c>
      <c r="I764" s="120">
        <v>4.1531829999999999E-2</v>
      </c>
      <c r="J764" s="120">
        <v>2.4604137400000003</v>
      </c>
      <c r="K764" s="75">
        <f t="shared" si="45"/>
        <v>-0.98311998127599465</v>
      </c>
      <c r="L764" s="75">
        <f t="shared" si="47"/>
        <v>5.2080703601498468E-2</v>
      </c>
    </row>
    <row r="765" spans="1:12" x14ac:dyDescent="0.2">
      <c r="A765" s="119" t="s">
        <v>2453</v>
      </c>
      <c r="B765" s="60" t="s">
        <v>85</v>
      </c>
      <c r="C765" s="60" t="s">
        <v>939</v>
      </c>
      <c r="D765" s="119" t="s">
        <v>235</v>
      </c>
      <c r="E765" s="119" t="s">
        <v>236</v>
      </c>
      <c r="F765" s="120">
        <v>5.6636660000000005E-2</v>
      </c>
      <c r="G765" s="120">
        <v>8.2239214999999991E-2</v>
      </c>
      <c r="H765" s="75">
        <f t="shared" si="46"/>
        <v>-0.31131808590342192</v>
      </c>
      <c r="I765" s="120">
        <v>4.0845019999999996E-2</v>
      </c>
      <c r="J765" s="120">
        <v>0</v>
      </c>
      <c r="K765" s="75" t="str">
        <f t="shared" si="45"/>
        <v/>
      </c>
      <c r="L765" s="75">
        <f t="shared" si="47"/>
        <v>0.72117635467910701</v>
      </c>
    </row>
    <row r="766" spans="1:12" x14ac:dyDescent="0.2">
      <c r="A766" s="119" t="s">
        <v>2781</v>
      </c>
      <c r="B766" s="60" t="s">
        <v>825</v>
      </c>
      <c r="C766" s="60" t="s">
        <v>938</v>
      </c>
      <c r="D766" s="119" t="s">
        <v>234</v>
      </c>
      <c r="E766" s="119" t="s">
        <v>1077</v>
      </c>
      <c r="F766" s="120">
        <v>1.98862E-2</v>
      </c>
      <c r="G766" s="120">
        <v>3.8815500000000003E-2</v>
      </c>
      <c r="H766" s="75">
        <f t="shared" si="46"/>
        <v>-0.48767373858381324</v>
      </c>
      <c r="I766" s="120">
        <v>3.9159230000000003E-2</v>
      </c>
      <c r="J766" s="120">
        <v>0</v>
      </c>
      <c r="K766" s="75" t="str">
        <f t="shared" si="45"/>
        <v/>
      </c>
      <c r="L766" s="75">
        <f t="shared" si="47"/>
        <v>1.9691660548521086</v>
      </c>
    </row>
    <row r="767" spans="1:12" x14ac:dyDescent="0.2">
      <c r="A767" s="119" t="s">
        <v>1987</v>
      </c>
      <c r="B767" s="60" t="s">
        <v>16</v>
      </c>
      <c r="C767" s="60" t="s">
        <v>937</v>
      </c>
      <c r="D767" s="119" t="s">
        <v>871</v>
      </c>
      <c r="E767" s="119" t="s">
        <v>1077</v>
      </c>
      <c r="F767" s="120">
        <v>9.7752000000000006E-2</v>
      </c>
      <c r="G767" s="120">
        <v>0.58956564</v>
      </c>
      <c r="H767" s="75">
        <f t="shared" si="46"/>
        <v>-0.83419657902723099</v>
      </c>
      <c r="I767" s="120">
        <v>3.8995969999999998E-2</v>
      </c>
      <c r="J767" s="120">
        <v>0.44492874999999998</v>
      </c>
      <c r="K767" s="75">
        <f t="shared" si="45"/>
        <v>-0.91235457362555239</v>
      </c>
      <c r="L767" s="75">
        <f t="shared" si="47"/>
        <v>0.39892759227432684</v>
      </c>
    </row>
    <row r="768" spans="1:12" x14ac:dyDescent="0.2">
      <c r="A768" s="119" t="s">
        <v>2929</v>
      </c>
      <c r="B768" s="60" t="s">
        <v>1072</v>
      </c>
      <c r="C768" s="60" t="s">
        <v>696</v>
      </c>
      <c r="D768" s="119" t="s">
        <v>235</v>
      </c>
      <c r="E768" s="119" t="s">
        <v>1077</v>
      </c>
      <c r="F768" s="120">
        <v>0.68927603000000004</v>
      </c>
      <c r="G768" s="120">
        <v>1.65978651</v>
      </c>
      <c r="H768" s="75">
        <f t="shared" si="46"/>
        <v>-0.58472006740192151</v>
      </c>
      <c r="I768" s="120">
        <v>3.856532E-2</v>
      </c>
      <c r="J768" s="120">
        <v>3.5557070000000003E-2</v>
      </c>
      <c r="K768" s="75">
        <f t="shared" si="45"/>
        <v>8.4603427672752529E-2</v>
      </c>
      <c r="L768" s="75">
        <f t="shared" si="47"/>
        <v>5.5950473136284748E-2</v>
      </c>
    </row>
    <row r="769" spans="1:12" x14ac:dyDescent="0.2">
      <c r="A769" s="119" t="s">
        <v>2942</v>
      </c>
      <c r="B769" s="60" t="s">
        <v>2176</v>
      </c>
      <c r="C769" s="60" t="s">
        <v>2042</v>
      </c>
      <c r="D769" s="119" t="s">
        <v>234</v>
      </c>
      <c r="E769" s="119" t="s">
        <v>236</v>
      </c>
      <c r="F769" s="120">
        <v>3.7099800000000002E-2</v>
      </c>
      <c r="G769" s="120">
        <v>0</v>
      </c>
      <c r="H769" s="75" t="str">
        <f t="shared" si="46"/>
        <v/>
      </c>
      <c r="I769" s="120">
        <v>3.7099800000000002E-2</v>
      </c>
      <c r="J769" s="120">
        <v>0</v>
      </c>
      <c r="K769" s="75" t="str">
        <f t="shared" si="45"/>
        <v/>
      </c>
      <c r="L769" s="75">
        <f t="shared" si="47"/>
        <v>1</v>
      </c>
    </row>
    <row r="770" spans="1:12" x14ac:dyDescent="0.2">
      <c r="A770" s="119" t="s">
        <v>517</v>
      </c>
      <c r="B770" s="60" t="s">
        <v>64</v>
      </c>
      <c r="C770" s="60" t="s">
        <v>520</v>
      </c>
      <c r="D770" s="119" t="s">
        <v>234</v>
      </c>
      <c r="E770" s="119" t="s">
        <v>1077</v>
      </c>
      <c r="F770" s="120">
        <v>1.1609869099999999</v>
      </c>
      <c r="G770" s="120">
        <v>0.37727018600000001</v>
      </c>
      <c r="H770" s="75">
        <f t="shared" si="46"/>
        <v>2.0773354298396636</v>
      </c>
      <c r="I770" s="120">
        <v>3.478825E-2</v>
      </c>
      <c r="J770" s="120">
        <v>1.6459000000000001E-2</v>
      </c>
      <c r="K770" s="75">
        <f t="shared" si="45"/>
        <v>1.113630840269761</v>
      </c>
      <c r="L770" s="75">
        <f t="shared" si="47"/>
        <v>2.996437746227475E-2</v>
      </c>
    </row>
    <row r="771" spans="1:12" x14ac:dyDescent="0.2">
      <c r="A771" s="119" t="s">
        <v>2183</v>
      </c>
      <c r="B771" s="60" t="s">
        <v>941</v>
      </c>
      <c r="C771" s="60" t="s">
        <v>933</v>
      </c>
      <c r="D771" s="119" t="s">
        <v>234</v>
      </c>
      <c r="E771" s="119" t="s">
        <v>1077</v>
      </c>
      <c r="F771" s="120">
        <v>7.1805729999999998E-2</v>
      </c>
      <c r="G771" s="120">
        <v>1.6268898E-2</v>
      </c>
      <c r="H771" s="75">
        <f t="shared" si="46"/>
        <v>3.4136812462651127</v>
      </c>
      <c r="I771" s="120">
        <v>3.471436E-2</v>
      </c>
      <c r="J771" s="120">
        <v>4.7643900000000003E-3</v>
      </c>
      <c r="K771" s="75">
        <f t="shared" si="45"/>
        <v>6.2862129254741941</v>
      </c>
      <c r="L771" s="75">
        <f t="shared" si="47"/>
        <v>0.48344832647756664</v>
      </c>
    </row>
    <row r="772" spans="1:12" x14ac:dyDescent="0.2">
      <c r="A772" s="119" t="s">
        <v>2822</v>
      </c>
      <c r="B772" s="60" t="s">
        <v>2820</v>
      </c>
      <c r="C772" s="60" t="s">
        <v>933</v>
      </c>
      <c r="D772" s="119" t="s">
        <v>234</v>
      </c>
      <c r="E772" s="119" t="s">
        <v>1077</v>
      </c>
      <c r="F772" s="120">
        <v>3.7231E-2</v>
      </c>
      <c r="G772" s="120">
        <v>2.3739999999999998E-3</v>
      </c>
      <c r="H772" s="75"/>
      <c r="I772" s="120">
        <v>3.3044999999999998E-2</v>
      </c>
      <c r="J772" s="120">
        <v>0</v>
      </c>
      <c r="K772" s="75" t="str">
        <f t="shared" si="45"/>
        <v/>
      </c>
      <c r="L772" s="75">
        <f t="shared" si="47"/>
        <v>0.88756681260240111</v>
      </c>
    </row>
    <row r="773" spans="1:12" x14ac:dyDescent="0.2">
      <c r="A773" s="119" t="s">
        <v>2965</v>
      </c>
      <c r="B773" s="60" t="s">
        <v>1737</v>
      </c>
      <c r="C773" s="60" t="s">
        <v>696</v>
      </c>
      <c r="D773" s="119" t="s">
        <v>234</v>
      </c>
      <c r="E773" s="119" t="s">
        <v>1077</v>
      </c>
      <c r="F773" s="120">
        <v>5.5873529999999998E-2</v>
      </c>
      <c r="G773" s="120">
        <v>0.13862041</v>
      </c>
      <c r="H773" s="75">
        <f>IF(ISERROR(F773/G773-1),"",IF((F773/G773-1)&gt;10000%,"",F773/G773-1))</f>
        <v>-0.59693143311291608</v>
      </c>
      <c r="I773" s="120">
        <v>2.9717669999999998E-2</v>
      </c>
      <c r="J773" s="120">
        <v>0</v>
      </c>
      <c r="K773" s="75" t="str">
        <f t="shared" si="45"/>
        <v/>
      </c>
      <c r="L773" s="75">
        <f t="shared" si="47"/>
        <v>0.53187385869480597</v>
      </c>
    </row>
    <row r="774" spans="1:12" x14ac:dyDescent="0.2">
      <c r="A774" s="119" t="s">
        <v>2867</v>
      </c>
      <c r="B774" s="60" t="s">
        <v>2868</v>
      </c>
      <c r="C774" s="60" t="s">
        <v>939</v>
      </c>
      <c r="D774" s="119" t="s">
        <v>235</v>
      </c>
      <c r="E774" s="119" t="s">
        <v>236</v>
      </c>
      <c r="F774" s="120">
        <v>9.0015129999999999E-2</v>
      </c>
      <c r="G774" s="120"/>
      <c r="H774" s="75"/>
      <c r="I774" s="120">
        <v>2.8217180000000001E-2</v>
      </c>
      <c r="J774" s="120"/>
      <c r="K774" s="75" t="str">
        <f t="shared" si="45"/>
        <v/>
      </c>
      <c r="L774" s="75"/>
    </row>
    <row r="775" spans="1:12" x14ac:dyDescent="0.2">
      <c r="A775" s="119" t="s">
        <v>2771</v>
      </c>
      <c r="B775" s="60" t="s">
        <v>177</v>
      </c>
      <c r="C775" s="60" t="s">
        <v>938</v>
      </c>
      <c r="D775" s="119" t="s">
        <v>234</v>
      </c>
      <c r="E775" s="119" t="s">
        <v>236</v>
      </c>
      <c r="F775" s="120">
        <v>0.42627045000000002</v>
      </c>
      <c r="G775" s="120">
        <v>0.39255616999999998</v>
      </c>
      <c r="H775" s="75">
        <f t="shared" ref="H775:H782" si="48">IF(ISERROR(F775/G775-1),"",IF((F775/G775-1)&gt;10000%,"",F775/G775-1))</f>
        <v>8.588396407067056E-2</v>
      </c>
      <c r="I775" s="120">
        <v>2.7528830000000001E-2</v>
      </c>
      <c r="J775" s="120">
        <v>8.4869100000000003E-2</v>
      </c>
      <c r="K775" s="75">
        <f t="shared" ref="K775:K838" si="49">IF(ISERROR(I775/J775-1),"",IF((I775/J775-1)&gt;10000%,"",I775/J775-1))</f>
        <v>-0.67563188486740167</v>
      </c>
      <c r="L775" s="75">
        <f t="shared" ref="L775:L782" si="50">IF(ISERROR(I775/F775),"",IF(I775/F775&gt;10000%,"",I775/F775))</f>
        <v>6.458066703896552E-2</v>
      </c>
    </row>
    <row r="776" spans="1:12" x14ac:dyDescent="0.2">
      <c r="A776" s="119" t="s">
        <v>2160</v>
      </c>
      <c r="B776" s="60" t="s">
        <v>2161</v>
      </c>
      <c r="C776" s="60" t="s">
        <v>169</v>
      </c>
      <c r="D776" s="119" t="s">
        <v>871</v>
      </c>
      <c r="E776" s="119" t="s">
        <v>1077</v>
      </c>
      <c r="F776" s="120">
        <v>0.15888144000000001</v>
      </c>
      <c r="G776" s="120">
        <v>0.92380523000000003</v>
      </c>
      <c r="H776" s="75">
        <f t="shared" si="48"/>
        <v>-0.82801413670281998</v>
      </c>
      <c r="I776" s="120">
        <v>2.741557E-2</v>
      </c>
      <c r="J776" s="120">
        <v>0</v>
      </c>
      <c r="K776" s="75" t="str">
        <f t="shared" si="49"/>
        <v/>
      </c>
      <c r="L776" s="75">
        <f t="shared" si="50"/>
        <v>0.17255363496201948</v>
      </c>
    </row>
    <row r="777" spans="1:12" x14ac:dyDescent="0.2">
      <c r="A777" s="119" t="s">
        <v>2806</v>
      </c>
      <c r="B777" s="60" t="s">
        <v>228</v>
      </c>
      <c r="C777" s="60" t="s">
        <v>938</v>
      </c>
      <c r="D777" s="119" t="s">
        <v>234</v>
      </c>
      <c r="E777" s="119" t="s">
        <v>236</v>
      </c>
      <c r="F777" s="120">
        <v>4.3566379999999995E-2</v>
      </c>
      <c r="G777" s="120">
        <v>4.6727379999999999E-2</v>
      </c>
      <c r="H777" s="75">
        <f t="shared" si="48"/>
        <v>-6.7647704622001203E-2</v>
      </c>
      <c r="I777" s="120">
        <v>2.5866409999999999E-2</v>
      </c>
      <c r="J777" s="120">
        <v>1.7998199999999999E-3</v>
      </c>
      <c r="K777" s="75">
        <f t="shared" si="49"/>
        <v>13.371664944272204</v>
      </c>
      <c r="L777" s="75">
        <f t="shared" si="50"/>
        <v>0.5937241056062037</v>
      </c>
    </row>
    <row r="778" spans="1:12" x14ac:dyDescent="0.2">
      <c r="A778" s="119" t="s">
        <v>2102</v>
      </c>
      <c r="B778" s="60" t="s">
        <v>1466</v>
      </c>
      <c r="C778" s="60" t="s">
        <v>1027</v>
      </c>
      <c r="D778" s="119" t="s">
        <v>235</v>
      </c>
      <c r="E778" s="119" t="s">
        <v>236</v>
      </c>
      <c r="F778" s="120">
        <v>0.18179720999999999</v>
      </c>
      <c r="G778" s="120">
        <v>0.30227328000000003</v>
      </c>
      <c r="H778" s="75">
        <f t="shared" si="48"/>
        <v>-0.39856672081634215</v>
      </c>
      <c r="I778" s="120">
        <v>2.5849819999999999E-2</v>
      </c>
      <c r="J778" s="120">
        <v>0.60461004000000007</v>
      </c>
      <c r="K778" s="75">
        <f t="shared" si="49"/>
        <v>-0.95724546684669676</v>
      </c>
      <c r="L778" s="75">
        <f t="shared" si="50"/>
        <v>0.14219041095295137</v>
      </c>
    </row>
    <row r="779" spans="1:12" x14ac:dyDescent="0.2">
      <c r="A779" s="119" t="s">
        <v>2075</v>
      </c>
      <c r="B779" s="60" t="s">
        <v>2076</v>
      </c>
      <c r="C779" s="60" t="s">
        <v>301</v>
      </c>
      <c r="D779" s="119" t="s">
        <v>871</v>
      </c>
      <c r="E779" s="119" t="s">
        <v>236</v>
      </c>
      <c r="F779" s="120">
        <v>4.5979548550000002</v>
      </c>
      <c r="G779" s="120">
        <v>0.60752474999999995</v>
      </c>
      <c r="H779" s="75">
        <f t="shared" si="48"/>
        <v>6.5683416272341182</v>
      </c>
      <c r="I779" s="120">
        <v>2.5381020000000001E-2</v>
      </c>
      <c r="J779" s="120">
        <v>4.02528E-3</v>
      </c>
      <c r="K779" s="75">
        <f t="shared" si="49"/>
        <v>5.3054048414023374</v>
      </c>
      <c r="L779" s="75">
        <f t="shared" si="50"/>
        <v>5.5200672473762246E-3</v>
      </c>
    </row>
    <row r="780" spans="1:12" x14ac:dyDescent="0.2">
      <c r="A780" s="119" t="s">
        <v>2006</v>
      </c>
      <c r="B780" s="60" t="s">
        <v>277</v>
      </c>
      <c r="C780" s="60" t="s">
        <v>2003</v>
      </c>
      <c r="D780" s="119" t="s">
        <v>235</v>
      </c>
      <c r="E780" s="119" t="s">
        <v>236</v>
      </c>
      <c r="F780" s="120">
        <v>2.5027832999999999</v>
      </c>
      <c r="G780" s="120">
        <v>4.1348250000000003E-2</v>
      </c>
      <c r="H780" s="75">
        <f t="shared" si="48"/>
        <v>59.529364604306103</v>
      </c>
      <c r="I780" s="120">
        <v>2.5022060000000002E-2</v>
      </c>
      <c r="J780" s="120">
        <v>2.4982319999999999E-2</v>
      </c>
      <c r="K780" s="75">
        <f t="shared" si="49"/>
        <v>1.5907249606923468E-3</v>
      </c>
      <c r="L780" s="75">
        <f t="shared" si="50"/>
        <v>9.9976933680195178E-3</v>
      </c>
    </row>
    <row r="781" spans="1:12" x14ac:dyDescent="0.2">
      <c r="A781" s="119" t="s">
        <v>2265</v>
      </c>
      <c r="B781" s="60" t="s">
        <v>492</v>
      </c>
      <c r="C781" s="60" t="s">
        <v>933</v>
      </c>
      <c r="D781" s="119" t="s">
        <v>234</v>
      </c>
      <c r="E781" s="119" t="s">
        <v>1077</v>
      </c>
      <c r="F781" s="120">
        <v>8.2603261999999997E-2</v>
      </c>
      <c r="G781" s="120">
        <v>0.37094641499999997</v>
      </c>
      <c r="H781" s="75">
        <f t="shared" si="48"/>
        <v>-0.77731753520249014</v>
      </c>
      <c r="I781" s="120">
        <v>2.49067E-2</v>
      </c>
      <c r="J781" s="120">
        <v>0.19779562000000001</v>
      </c>
      <c r="K781" s="75">
        <f t="shared" si="49"/>
        <v>-0.8740786069984765</v>
      </c>
      <c r="L781" s="75">
        <f t="shared" si="50"/>
        <v>0.30152199074172159</v>
      </c>
    </row>
    <row r="782" spans="1:12" x14ac:dyDescent="0.2">
      <c r="A782" s="119" t="s">
        <v>1886</v>
      </c>
      <c r="B782" s="119" t="s">
        <v>824</v>
      </c>
      <c r="C782" s="119" t="s">
        <v>937</v>
      </c>
      <c r="D782" s="119" t="s">
        <v>235</v>
      </c>
      <c r="E782" s="119" t="s">
        <v>1077</v>
      </c>
      <c r="F782" s="120">
        <v>0.74805644999999998</v>
      </c>
      <c r="G782" s="120">
        <v>17.50239011</v>
      </c>
      <c r="H782" s="75">
        <f t="shared" si="48"/>
        <v>-0.95725975450789447</v>
      </c>
      <c r="I782" s="120">
        <v>2.482962E-2</v>
      </c>
      <c r="J782" s="120">
        <v>1.7209052300000001</v>
      </c>
      <c r="K782" s="75">
        <f t="shared" si="49"/>
        <v>-0.98557176794680323</v>
      </c>
      <c r="L782" s="75">
        <f t="shared" si="50"/>
        <v>3.3192174200222455E-2</v>
      </c>
    </row>
    <row r="783" spans="1:12" x14ac:dyDescent="0.2">
      <c r="A783" s="119" t="s">
        <v>2862</v>
      </c>
      <c r="B783" s="60" t="s">
        <v>2864</v>
      </c>
      <c r="C783" s="60" t="s">
        <v>934</v>
      </c>
      <c r="D783" s="119" t="s">
        <v>234</v>
      </c>
      <c r="E783" s="119" t="s">
        <v>1077</v>
      </c>
      <c r="F783" s="120">
        <v>2.7182000000000001E-2</v>
      </c>
      <c r="G783" s="120"/>
      <c r="H783" s="75"/>
      <c r="I783" s="120">
        <v>2.4618999999999999E-2</v>
      </c>
      <c r="J783" s="120"/>
      <c r="K783" s="75" t="str">
        <f t="shared" si="49"/>
        <v/>
      </c>
      <c r="L783" s="75"/>
    </row>
    <row r="784" spans="1:12" x14ac:dyDescent="0.2">
      <c r="A784" s="119" t="s">
        <v>2196</v>
      </c>
      <c r="B784" s="60" t="s">
        <v>585</v>
      </c>
      <c r="C784" s="60" t="s">
        <v>933</v>
      </c>
      <c r="D784" s="119" t="s">
        <v>234</v>
      </c>
      <c r="E784" s="119" t="s">
        <v>1077</v>
      </c>
      <c r="F784" s="120">
        <v>0.27968641</v>
      </c>
      <c r="G784" s="120">
        <v>0.27589742499999997</v>
      </c>
      <c r="H784" s="75">
        <f t="shared" ref="H784:H824" si="51">IF(ISERROR(F784/G784-1),"",IF((F784/G784-1)&gt;10000%,"",F784/G784-1))</f>
        <v>1.3733310486678141E-2</v>
      </c>
      <c r="I784" s="120">
        <v>2.4397950000000002E-2</v>
      </c>
      <c r="J784" s="120">
        <v>0</v>
      </c>
      <c r="K784" s="75" t="str">
        <f t="shared" si="49"/>
        <v/>
      </c>
      <c r="L784" s="75">
        <f t="shared" ref="L784:L824" si="52">IF(ISERROR(I784/F784),"",IF(I784/F784&gt;10000%,"",I784/F784))</f>
        <v>8.7233233820692258E-2</v>
      </c>
    </row>
    <row r="785" spans="1:12" x14ac:dyDescent="0.2">
      <c r="A785" s="119" t="s">
        <v>2181</v>
      </c>
      <c r="B785" s="60" t="s">
        <v>587</v>
      </c>
      <c r="C785" s="60" t="s">
        <v>933</v>
      </c>
      <c r="D785" s="119" t="s">
        <v>234</v>
      </c>
      <c r="E785" s="119" t="s">
        <v>1077</v>
      </c>
      <c r="F785" s="120">
        <v>0.58988925300000006</v>
      </c>
      <c r="G785" s="120">
        <v>0.42812399000000001</v>
      </c>
      <c r="H785" s="75">
        <f t="shared" si="51"/>
        <v>0.37784676116841776</v>
      </c>
      <c r="I785" s="120">
        <v>2.3148540000000002E-2</v>
      </c>
      <c r="J785" s="120">
        <v>9.1282500000000003E-2</v>
      </c>
      <c r="K785" s="75">
        <f t="shared" si="49"/>
        <v>-0.74640769041163413</v>
      </c>
      <c r="L785" s="75">
        <f t="shared" si="52"/>
        <v>3.9242179582478338E-2</v>
      </c>
    </row>
    <row r="786" spans="1:12" x14ac:dyDescent="0.2">
      <c r="A786" s="119" t="s">
        <v>2964</v>
      </c>
      <c r="B786" s="60" t="s">
        <v>1738</v>
      </c>
      <c r="C786" s="60" t="s">
        <v>696</v>
      </c>
      <c r="D786" s="119" t="s">
        <v>234</v>
      </c>
      <c r="E786" s="119" t="s">
        <v>1077</v>
      </c>
      <c r="F786" s="120">
        <v>0.29701859000000003</v>
      </c>
      <c r="G786" s="120">
        <v>0.30924247999999999</v>
      </c>
      <c r="H786" s="75">
        <f t="shared" si="51"/>
        <v>-3.9528495567620503E-2</v>
      </c>
      <c r="I786" s="120">
        <v>2.2845900000000002E-2</v>
      </c>
      <c r="J786" s="120">
        <v>2.1226020000000002E-2</v>
      </c>
      <c r="K786" s="75">
        <f t="shared" si="49"/>
        <v>7.6315767157479453E-2</v>
      </c>
      <c r="L786" s="75">
        <f t="shared" si="52"/>
        <v>7.6917407762254877E-2</v>
      </c>
    </row>
    <row r="787" spans="1:12" x14ac:dyDescent="0.2">
      <c r="A787" s="119" t="s">
        <v>2770</v>
      </c>
      <c r="B787" s="60" t="s">
        <v>625</v>
      </c>
      <c r="C787" s="60" t="s">
        <v>938</v>
      </c>
      <c r="D787" s="119" t="s">
        <v>234</v>
      </c>
      <c r="E787" s="119" t="s">
        <v>1077</v>
      </c>
      <c r="F787" s="120">
        <v>0.36444501899999998</v>
      </c>
      <c r="G787" s="120">
        <v>2.663759851</v>
      </c>
      <c r="H787" s="75">
        <f t="shared" si="51"/>
        <v>-0.86318398076944369</v>
      </c>
      <c r="I787" s="120">
        <v>2.2316834710743798E-2</v>
      </c>
      <c r="J787" s="120">
        <v>0.25271804999999997</v>
      </c>
      <c r="K787" s="75">
        <f t="shared" si="49"/>
        <v>-0.91169275518411208</v>
      </c>
      <c r="L787" s="75">
        <f t="shared" si="52"/>
        <v>6.1235120655452828E-2</v>
      </c>
    </row>
    <row r="788" spans="1:12" x14ac:dyDescent="0.2">
      <c r="A788" s="119" t="s">
        <v>2237</v>
      </c>
      <c r="B788" s="60" t="s">
        <v>572</v>
      </c>
      <c r="C788" s="60" t="s">
        <v>933</v>
      </c>
      <c r="D788" s="119" t="s">
        <v>234</v>
      </c>
      <c r="E788" s="119" t="s">
        <v>1077</v>
      </c>
      <c r="F788" s="120">
        <v>0.41692752</v>
      </c>
      <c r="G788" s="120">
        <v>0.76905840000000003</v>
      </c>
      <c r="H788" s="75">
        <f t="shared" si="51"/>
        <v>-0.45787274412450341</v>
      </c>
      <c r="I788" s="120">
        <v>2.151724E-2</v>
      </c>
      <c r="J788" s="120">
        <v>0.18600229999999998</v>
      </c>
      <c r="K788" s="75">
        <f t="shared" si="49"/>
        <v>-0.88431734446294485</v>
      </c>
      <c r="L788" s="75">
        <f t="shared" si="52"/>
        <v>5.1609066247294014E-2</v>
      </c>
    </row>
    <row r="789" spans="1:12" x14ac:dyDescent="0.2">
      <c r="A789" s="119" t="s">
        <v>2059</v>
      </c>
      <c r="B789" s="60" t="s">
        <v>2060</v>
      </c>
      <c r="C789" s="60" t="s">
        <v>169</v>
      </c>
      <c r="D789" s="119" t="s">
        <v>871</v>
      </c>
      <c r="E789" s="119" t="s">
        <v>236</v>
      </c>
      <c r="F789" s="120">
        <v>0.36708150000000001</v>
      </c>
      <c r="G789" s="120">
        <v>0.17122355</v>
      </c>
      <c r="H789" s="75">
        <f t="shared" si="51"/>
        <v>1.1438727324599918</v>
      </c>
      <c r="I789" s="120">
        <v>2.101693E-2</v>
      </c>
      <c r="J789" s="120">
        <v>3.2707337499729001</v>
      </c>
      <c r="K789" s="75">
        <f t="shared" si="49"/>
        <v>-0.99357424614578482</v>
      </c>
      <c r="L789" s="75">
        <f t="shared" si="52"/>
        <v>5.7254124765208816E-2</v>
      </c>
    </row>
    <row r="790" spans="1:12" x14ac:dyDescent="0.2">
      <c r="A790" s="119" t="s">
        <v>2496</v>
      </c>
      <c r="B790" s="60" t="s">
        <v>377</v>
      </c>
      <c r="C790" s="60" t="s">
        <v>2003</v>
      </c>
      <c r="D790" s="119" t="s">
        <v>235</v>
      </c>
      <c r="E790" s="119" t="s">
        <v>236</v>
      </c>
      <c r="F790" s="120">
        <v>7.0649299999999998E-2</v>
      </c>
      <c r="G790" s="120">
        <v>6.4312620000000001E-2</v>
      </c>
      <c r="H790" s="75">
        <f t="shared" si="51"/>
        <v>9.8529339964691154E-2</v>
      </c>
      <c r="I790" s="120">
        <v>2.0780029999999998E-2</v>
      </c>
      <c r="J790" s="120">
        <v>0</v>
      </c>
      <c r="K790" s="75" t="str">
        <f t="shared" si="49"/>
        <v/>
      </c>
      <c r="L790" s="75">
        <f t="shared" si="52"/>
        <v>0.29412931196770525</v>
      </c>
    </row>
    <row r="791" spans="1:12" x14ac:dyDescent="0.2">
      <c r="A791" s="119" t="s">
        <v>2053</v>
      </c>
      <c r="B791" s="60" t="s">
        <v>297</v>
      </c>
      <c r="C791" s="60" t="s">
        <v>301</v>
      </c>
      <c r="D791" s="119" t="s">
        <v>235</v>
      </c>
      <c r="E791" s="119" t="s">
        <v>236</v>
      </c>
      <c r="F791" s="120">
        <v>1.22029337</v>
      </c>
      <c r="G791" s="120">
        <v>1.10662025</v>
      </c>
      <c r="H791" s="75">
        <f t="shared" si="51"/>
        <v>0.10272098310147504</v>
      </c>
      <c r="I791" s="120">
        <v>1.9861839999999999E-2</v>
      </c>
      <c r="J791" s="120">
        <v>0.27757121999999995</v>
      </c>
      <c r="K791" s="75">
        <f t="shared" si="49"/>
        <v>-0.92844416650977002</v>
      </c>
      <c r="L791" s="75">
        <f t="shared" si="52"/>
        <v>1.6276282808944539E-2</v>
      </c>
    </row>
    <row r="792" spans="1:12" x14ac:dyDescent="0.2">
      <c r="A792" s="119" t="s">
        <v>2730</v>
      </c>
      <c r="B792" s="60" t="s">
        <v>617</v>
      </c>
      <c r="C792" s="60" t="s">
        <v>938</v>
      </c>
      <c r="D792" s="119" t="s">
        <v>235</v>
      </c>
      <c r="E792" s="119" t="s">
        <v>1077</v>
      </c>
      <c r="F792" s="120">
        <v>1.5010836399999998</v>
      </c>
      <c r="G792" s="120">
        <v>0.87094868000000003</v>
      </c>
      <c r="H792" s="75">
        <f t="shared" si="51"/>
        <v>0.72350412196502756</v>
      </c>
      <c r="I792" s="120">
        <v>1.984E-2</v>
      </c>
      <c r="J792" s="120">
        <v>8.8014330000000002E-2</v>
      </c>
      <c r="K792" s="75">
        <f t="shared" si="49"/>
        <v>-0.7745821617911538</v>
      </c>
      <c r="L792" s="75">
        <f t="shared" si="52"/>
        <v>1.3217118267973397E-2</v>
      </c>
    </row>
    <row r="793" spans="1:12" x14ac:dyDescent="0.2">
      <c r="A793" s="119" t="s">
        <v>1777</v>
      </c>
      <c r="B793" s="60" t="s">
        <v>401</v>
      </c>
      <c r="C793" s="60" t="s">
        <v>696</v>
      </c>
      <c r="D793" s="119" t="s">
        <v>234</v>
      </c>
      <c r="E793" s="119" t="s">
        <v>1077</v>
      </c>
      <c r="F793" s="120">
        <v>0.57222298500000002</v>
      </c>
      <c r="G793" s="120">
        <v>1.19005443</v>
      </c>
      <c r="H793" s="75">
        <f t="shared" si="51"/>
        <v>-0.519162342011533</v>
      </c>
      <c r="I793" s="120">
        <v>1.9727599999999998E-2</v>
      </c>
      <c r="J793" s="120">
        <v>1.7235750000000001</v>
      </c>
      <c r="K793" s="75">
        <f t="shared" si="49"/>
        <v>-0.98855425496424587</v>
      </c>
      <c r="L793" s="75">
        <f t="shared" si="52"/>
        <v>3.44753715197232E-2</v>
      </c>
    </row>
    <row r="794" spans="1:12" x14ac:dyDescent="0.2">
      <c r="A794" s="119" t="s">
        <v>1797</v>
      </c>
      <c r="B794" s="60" t="s">
        <v>1680</v>
      </c>
      <c r="C794" s="60" t="s">
        <v>696</v>
      </c>
      <c r="D794" s="119" t="s">
        <v>234</v>
      </c>
      <c r="E794" s="119" t="s">
        <v>236</v>
      </c>
      <c r="F794" s="120">
        <v>0.10314847000000001</v>
      </c>
      <c r="G794" s="120">
        <v>0.15902223000000001</v>
      </c>
      <c r="H794" s="75">
        <f t="shared" si="51"/>
        <v>-0.35135817174743433</v>
      </c>
      <c r="I794" s="120">
        <v>1.9672180000000001E-2</v>
      </c>
      <c r="J794" s="120">
        <v>0.10502822000000001</v>
      </c>
      <c r="K794" s="75">
        <f t="shared" si="49"/>
        <v>-0.81269624487590097</v>
      </c>
      <c r="L794" s="75">
        <f t="shared" si="52"/>
        <v>0.19071712842662619</v>
      </c>
    </row>
    <row r="795" spans="1:12" x14ac:dyDescent="0.2">
      <c r="A795" s="119" t="s">
        <v>2040</v>
      </c>
      <c r="B795" s="60" t="s">
        <v>2041</v>
      </c>
      <c r="C795" s="60" t="s">
        <v>2042</v>
      </c>
      <c r="D795" s="119" t="s">
        <v>234</v>
      </c>
      <c r="E795" s="119" t="s">
        <v>1077</v>
      </c>
      <c r="F795" s="120">
        <v>1.8959980000000001E-2</v>
      </c>
      <c r="G795" s="120">
        <v>0</v>
      </c>
      <c r="H795" s="75" t="str">
        <f t="shared" si="51"/>
        <v/>
      </c>
      <c r="I795" s="120">
        <v>1.8959980000000001E-2</v>
      </c>
      <c r="J795" s="120">
        <v>0</v>
      </c>
      <c r="K795" s="75" t="str">
        <f t="shared" si="49"/>
        <v/>
      </c>
      <c r="L795" s="75">
        <f t="shared" si="52"/>
        <v>1</v>
      </c>
    </row>
    <row r="796" spans="1:12" x14ac:dyDescent="0.2">
      <c r="A796" s="119" t="s">
        <v>2743</v>
      </c>
      <c r="B796" s="60" t="s">
        <v>593</v>
      </c>
      <c r="C796" s="60" t="s">
        <v>938</v>
      </c>
      <c r="D796" s="119" t="s">
        <v>234</v>
      </c>
      <c r="E796" s="119" t="s">
        <v>1077</v>
      </c>
      <c r="F796" s="120">
        <v>1.6573383400000001</v>
      </c>
      <c r="G796" s="120">
        <v>0.84473034999999996</v>
      </c>
      <c r="H796" s="75">
        <f t="shared" si="51"/>
        <v>0.96197323796877932</v>
      </c>
      <c r="I796" s="120">
        <v>1.881352E-2</v>
      </c>
      <c r="J796" s="120">
        <v>1.7620580800000001</v>
      </c>
      <c r="K796" s="75">
        <f t="shared" si="49"/>
        <v>-0.98932298531272023</v>
      </c>
      <c r="L796" s="75">
        <f t="shared" si="52"/>
        <v>1.1351647123543886E-2</v>
      </c>
    </row>
    <row r="797" spans="1:12" x14ac:dyDescent="0.2">
      <c r="A797" s="119" t="s">
        <v>2236</v>
      </c>
      <c r="B797" s="60" t="s">
        <v>571</v>
      </c>
      <c r="C797" s="60" t="s">
        <v>933</v>
      </c>
      <c r="D797" s="119" t="s">
        <v>234</v>
      </c>
      <c r="E797" s="119" t="s">
        <v>1077</v>
      </c>
      <c r="F797" s="120">
        <v>1.7975807860000002</v>
      </c>
      <c r="G797" s="120">
        <v>0.31486703300000002</v>
      </c>
      <c r="H797" s="75">
        <f t="shared" si="51"/>
        <v>4.7090155449840312</v>
      </c>
      <c r="I797" s="120">
        <v>1.7685570000000001E-2</v>
      </c>
      <c r="J797" s="120">
        <v>0</v>
      </c>
      <c r="K797" s="75" t="str">
        <f t="shared" si="49"/>
        <v/>
      </c>
      <c r="L797" s="75">
        <f t="shared" si="52"/>
        <v>9.8385397406000087E-3</v>
      </c>
    </row>
    <row r="798" spans="1:12" x14ac:dyDescent="0.2">
      <c r="A798" s="119" t="s">
        <v>1959</v>
      </c>
      <c r="B798" s="60" t="s">
        <v>333</v>
      </c>
      <c r="C798" s="60" t="s">
        <v>937</v>
      </c>
      <c r="D798" s="119" t="s">
        <v>235</v>
      </c>
      <c r="E798" s="119" t="s">
        <v>1077</v>
      </c>
      <c r="F798" s="120">
        <v>0.69401824999999995</v>
      </c>
      <c r="G798" s="120">
        <v>0.17618502</v>
      </c>
      <c r="H798" s="75">
        <f t="shared" si="51"/>
        <v>2.9391444857230198</v>
      </c>
      <c r="I798" s="120">
        <v>1.6696700000000002E-2</v>
      </c>
      <c r="J798" s="120">
        <v>9.626860000000001E-3</v>
      </c>
      <c r="K798" s="75">
        <f t="shared" si="49"/>
        <v>0.73438691328221251</v>
      </c>
      <c r="L798" s="75">
        <f t="shared" si="52"/>
        <v>2.405801288366697E-2</v>
      </c>
    </row>
    <row r="799" spans="1:12" x14ac:dyDescent="0.2">
      <c r="A799" s="119" t="s">
        <v>2643</v>
      </c>
      <c r="B799" s="60" t="s">
        <v>2637</v>
      </c>
      <c r="C799" s="60" t="s">
        <v>934</v>
      </c>
      <c r="D799" s="119" t="s">
        <v>234</v>
      </c>
      <c r="E799" s="119" t="s">
        <v>1077</v>
      </c>
      <c r="F799" s="120">
        <v>1.6397759999999997E-2</v>
      </c>
      <c r="G799" s="120">
        <v>1.5070479999999999E-2</v>
      </c>
      <c r="H799" s="75">
        <f t="shared" si="51"/>
        <v>8.8071514643196291E-2</v>
      </c>
      <c r="I799" s="120">
        <v>1.6380479999999999E-2</v>
      </c>
      <c r="J799" s="120">
        <v>0.12289053</v>
      </c>
      <c r="K799" s="75">
        <f t="shared" si="49"/>
        <v>-0.86670673484767291</v>
      </c>
      <c r="L799" s="75">
        <f t="shared" si="52"/>
        <v>0.99894619752941882</v>
      </c>
    </row>
    <row r="800" spans="1:12" x14ac:dyDescent="0.2">
      <c r="A800" s="119" t="s">
        <v>1779</v>
      </c>
      <c r="B800" s="60" t="s">
        <v>275</v>
      </c>
      <c r="C800" s="60" t="s">
        <v>696</v>
      </c>
      <c r="D800" s="119" t="s">
        <v>234</v>
      </c>
      <c r="E800" s="119" t="s">
        <v>1077</v>
      </c>
      <c r="F800" s="120">
        <v>0.17471</v>
      </c>
      <c r="G800" s="120">
        <v>0.19289073000000001</v>
      </c>
      <c r="H800" s="75">
        <f t="shared" si="51"/>
        <v>-9.4254036987676981E-2</v>
      </c>
      <c r="I800" s="120">
        <v>1.562333E-2</v>
      </c>
      <c r="J800" s="120">
        <v>0.13708557000000002</v>
      </c>
      <c r="K800" s="75">
        <f t="shared" si="49"/>
        <v>-0.88603227896269465</v>
      </c>
      <c r="L800" s="75">
        <f t="shared" si="52"/>
        <v>8.9424360368610831E-2</v>
      </c>
    </row>
    <row r="801" spans="1:12" x14ac:dyDescent="0.2">
      <c r="A801" s="119" t="s">
        <v>2595</v>
      </c>
      <c r="B801" s="60" t="s">
        <v>1032</v>
      </c>
      <c r="C801" s="60" t="s">
        <v>932</v>
      </c>
      <c r="D801" s="119" t="s">
        <v>234</v>
      </c>
      <c r="E801" s="119" t="s">
        <v>236</v>
      </c>
      <c r="F801" s="120">
        <v>0.90419746000000001</v>
      </c>
      <c r="G801" s="120">
        <v>4.7909818600000005</v>
      </c>
      <c r="H801" s="75">
        <f t="shared" si="51"/>
        <v>-0.81127094895742313</v>
      </c>
      <c r="I801" s="120">
        <v>1.550052E-2</v>
      </c>
      <c r="J801" s="120">
        <v>1.9584870000000001</v>
      </c>
      <c r="K801" s="75">
        <f t="shared" si="49"/>
        <v>-0.9920854618897138</v>
      </c>
      <c r="L801" s="75">
        <f t="shared" si="52"/>
        <v>1.7142848421626843E-2</v>
      </c>
    </row>
    <row r="802" spans="1:12" x14ac:dyDescent="0.2">
      <c r="A802" s="119" t="s">
        <v>2449</v>
      </c>
      <c r="B802" s="60" t="s">
        <v>620</v>
      </c>
      <c r="C802" s="60" t="s">
        <v>696</v>
      </c>
      <c r="D802" s="119" t="s">
        <v>234</v>
      </c>
      <c r="E802" s="119" t="s">
        <v>1077</v>
      </c>
      <c r="F802" s="120">
        <v>2.745295E-2</v>
      </c>
      <c r="G802" s="120">
        <v>0</v>
      </c>
      <c r="H802" s="75" t="str">
        <f t="shared" si="51"/>
        <v/>
      </c>
      <c r="I802" s="120">
        <v>1.523E-2</v>
      </c>
      <c r="J802" s="120">
        <v>0</v>
      </c>
      <c r="K802" s="75" t="str">
        <f t="shared" si="49"/>
        <v/>
      </c>
      <c r="L802" s="75">
        <f t="shared" si="52"/>
        <v>0.55476733830061975</v>
      </c>
    </row>
    <row r="803" spans="1:12" x14ac:dyDescent="0.2">
      <c r="A803" s="119" t="s">
        <v>2083</v>
      </c>
      <c r="B803" s="60" t="s">
        <v>2084</v>
      </c>
      <c r="C803" s="60" t="s">
        <v>301</v>
      </c>
      <c r="D803" s="119" t="s">
        <v>235</v>
      </c>
      <c r="E803" s="119" t="s">
        <v>236</v>
      </c>
      <c r="F803" s="120">
        <v>1.83416606</v>
      </c>
      <c r="G803" s="120">
        <v>0.42313376000000003</v>
      </c>
      <c r="H803" s="75">
        <f t="shared" si="51"/>
        <v>3.3347192622966313</v>
      </c>
      <c r="I803" s="120">
        <v>1.4816329999999999E-2</v>
      </c>
      <c r="J803" s="120">
        <v>0.50172669999999997</v>
      </c>
      <c r="K803" s="75">
        <f t="shared" si="49"/>
        <v>-0.97046932124600904</v>
      </c>
      <c r="L803" s="75">
        <f t="shared" si="52"/>
        <v>8.0779654160648886E-3</v>
      </c>
    </row>
    <row r="804" spans="1:12" x14ac:dyDescent="0.2">
      <c r="A804" s="119" t="s">
        <v>2249</v>
      </c>
      <c r="B804" s="60" t="s">
        <v>1744</v>
      </c>
      <c r="C804" s="60" t="s">
        <v>933</v>
      </c>
      <c r="D804" s="119" t="s">
        <v>234</v>
      </c>
      <c r="E804" s="119" t="s">
        <v>1077</v>
      </c>
      <c r="F804" s="120">
        <v>0.12583878700000001</v>
      </c>
      <c r="G804" s="120">
        <v>0.35907064299999997</v>
      </c>
      <c r="H804" s="75">
        <f t="shared" si="51"/>
        <v>-0.64954309283368505</v>
      </c>
      <c r="I804" s="120">
        <v>1.473552E-2</v>
      </c>
      <c r="J804" s="120">
        <v>0</v>
      </c>
      <c r="K804" s="75" t="str">
        <f t="shared" si="49"/>
        <v/>
      </c>
      <c r="L804" s="75">
        <f t="shared" si="52"/>
        <v>0.11709839510770235</v>
      </c>
    </row>
    <row r="805" spans="1:12" x14ac:dyDescent="0.2">
      <c r="A805" s="119" t="s">
        <v>518</v>
      </c>
      <c r="B805" s="60" t="s">
        <v>63</v>
      </c>
      <c r="C805" s="60" t="s">
        <v>520</v>
      </c>
      <c r="D805" s="119" t="s">
        <v>234</v>
      </c>
      <c r="E805" s="119" t="s">
        <v>1077</v>
      </c>
      <c r="F805" s="120">
        <v>0.93591893999999998</v>
      </c>
      <c r="G805" s="120">
        <v>0.29238912</v>
      </c>
      <c r="H805" s="75">
        <f t="shared" si="51"/>
        <v>2.2009362728681561</v>
      </c>
      <c r="I805" s="120">
        <v>1.4652E-2</v>
      </c>
      <c r="J805" s="120">
        <v>0</v>
      </c>
      <c r="K805" s="75" t="str">
        <f t="shared" si="49"/>
        <v/>
      </c>
      <c r="L805" s="75">
        <f t="shared" si="52"/>
        <v>1.5655201934475223E-2</v>
      </c>
    </row>
    <row r="806" spans="1:12" x14ac:dyDescent="0.2">
      <c r="A806" s="119" t="s">
        <v>1766</v>
      </c>
      <c r="B806" s="60" t="s">
        <v>1410</v>
      </c>
      <c r="C806" s="60" t="s">
        <v>696</v>
      </c>
      <c r="D806" s="119" t="s">
        <v>234</v>
      </c>
      <c r="E806" s="119" t="s">
        <v>236</v>
      </c>
      <c r="F806" s="120">
        <v>1.4233129999999998E-2</v>
      </c>
      <c r="G806" s="120">
        <v>0.14575523999999998</v>
      </c>
      <c r="H806" s="75">
        <f t="shared" si="51"/>
        <v>-0.90234910250911049</v>
      </c>
      <c r="I806" s="120">
        <v>1.4233129999999998E-2</v>
      </c>
      <c r="J806" s="120">
        <v>0.23362348000000002</v>
      </c>
      <c r="K806" s="75">
        <f t="shared" si="49"/>
        <v>-0.93907662877036158</v>
      </c>
      <c r="L806" s="75">
        <f t="shared" si="52"/>
        <v>1</v>
      </c>
    </row>
    <row r="807" spans="1:12" x14ac:dyDescent="0.2">
      <c r="A807" s="119" t="s">
        <v>1084</v>
      </c>
      <c r="B807" s="60" t="s">
        <v>62</v>
      </c>
      <c r="C807" s="60" t="s">
        <v>520</v>
      </c>
      <c r="D807" s="119" t="s">
        <v>234</v>
      </c>
      <c r="E807" s="119" t="s">
        <v>1077</v>
      </c>
      <c r="F807" s="120">
        <v>0.39984236499999998</v>
      </c>
      <c r="G807" s="120">
        <v>0.37413490999999999</v>
      </c>
      <c r="H807" s="75">
        <f t="shared" si="51"/>
        <v>6.8711724869513047E-2</v>
      </c>
      <c r="I807" s="120">
        <v>1.3469999999999999E-2</v>
      </c>
      <c r="J807" s="120">
        <v>4.1910000000000003E-3</v>
      </c>
      <c r="K807" s="75">
        <f t="shared" si="49"/>
        <v>2.2140300644237647</v>
      </c>
      <c r="L807" s="75">
        <f t="shared" si="52"/>
        <v>3.3688276128518796E-2</v>
      </c>
    </row>
    <row r="808" spans="1:12" x14ac:dyDescent="0.2">
      <c r="A808" s="119" t="s">
        <v>2253</v>
      </c>
      <c r="B808" s="60" t="s">
        <v>455</v>
      </c>
      <c r="C808" s="60" t="s">
        <v>933</v>
      </c>
      <c r="D808" s="119" t="s">
        <v>234</v>
      </c>
      <c r="E808" s="119" t="s">
        <v>1077</v>
      </c>
      <c r="F808" s="120">
        <v>5.9991694680000007</v>
      </c>
      <c r="G808" s="120">
        <v>9.7369792219999987</v>
      </c>
      <c r="H808" s="75">
        <f t="shared" si="51"/>
        <v>-0.38387775805813451</v>
      </c>
      <c r="I808" s="120">
        <v>1.3295690000000001E-2</v>
      </c>
      <c r="J808" s="120">
        <v>1.20296078</v>
      </c>
      <c r="K808" s="75">
        <f t="shared" si="49"/>
        <v>-0.9889475282810134</v>
      </c>
      <c r="L808" s="75">
        <f t="shared" si="52"/>
        <v>2.2162551117984185E-3</v>
      </c>
    </row>
    <row r="809" spans="1:12" x14ac:dyDescent="0.2">
      <c r="A809" s="119" t="s">
        <v>1804</v>
      </c>
      <c r="B809" s="60" t="s">
        <v>1608</v>
      </c>
      <c r="C809" s="60" t="s">
        <v>696</v>
      </c>
      <c r="D809" s="119" t="s">
        <v>234</v>
      </c>
      <c r="E809" s="119" t="s">
        <v>1077</v>
      </c>
      <c r="F809" s="120">
        <v>1.2579999999999999E-2</v>
      </c>
      <c r="G809" s="120">
        <v>1.8467999999999998E-2</v>
      </c>
      <c r="H809" s="75">
        <f t="shared" si="51"/>
        <v>-0.31882174572233046</v>
      </c>
      <c r="I809" s="120">
        <v>1.2579999999999999E-2</v>
      </c>
      <c r="J809" s="120">
        <v>2.4948000000000001E-2</v>
      </c>
      <c r="K809" s="75">
        <f t="shared" si="49"/>
        <v>-0.49575116241782913</v>
      </c>
      <c r="L809" s="75">
        <f t="shared" si="52"/>
        <v>1</v>
      </c>
    </row>
    <row r="810" spans="1:12" x14ac:dyDescent="0.2">
      <c r="A810" s="119" t="s">
        <v>2023</v>
      </c>
      <c r="B810" s="60" t="s">
        <v>44</v>
      </c>
      <c r="C810" s="60" t="s">
        <v>2003</v>
      </c>
      <c r="D810" s="119" t="s">
        <v>235</v>
      </c>
      <c r="E810" s="119" t="s">
        <v>236</v>
      </c>
      <c r="F810" s="120">
        <v>9.4137699999999991E-2</v>
      </c>
      <c r="G810" s="120">
        <v>1.6076319999999998E-2</v>
      </c>
      <c r="H810" s="75">
        <f t="shared" si="51"/>
        <v>4.855674681767967</v>
      </c>
      <c r="I810" s="120">
        <v>1.209622E-2</v>
      </c>
      <c r="J810" s="120">
        <v>1.08875E-2</v>
      </c>
      <c r="K810" s="75">
        <f t="shared" si="49"/>
        <v>0.11101905855338701</v>
      </c>
      <c r="L810" s="75">
        <f t="shared" si="52"/>
        <v>0.12849496004257593</v>
      </c>
    </row>
    <row r="811" spans="1:12" x14ac:dyDescent="0.2">
      <c r="A811" s="119" t="s">
        <v>2785</v>
      </c>
      <c r="B811" s="60" t="s">
        <v>616</v>
      </c>
      <c r="C811" s="60" t="s">
        <v>938</v>
      </c>
      <c r="D811" s="119" t="s">
        <v>235</v>
      </c>
      <c r="E811" s="119" t="s">
        <v>1077</v>
      </c>
      <c r="F811" s="120">
        <v>0.68472831999999995</v>
      </c>
      <c r="G811" s="120">
        <v>0.13184400899999998</v>
      </c>
      <c r="H811" s="75">
        <f t="shared" si="51"/>
        <v>4.1934731444642281</v>
      </c>
      <c r="I811" s="120">
        <v>1.0730420000000001E-2</v>
      </c>
      <c r="J811" s="120">
        <v>1.4790000000000002E-4</v>
      </c>
      <c r="K811" s="75">
        <f t="shared" si="49"/>
        <v>71.55185936443543</v>
      </c>
      <c r="L811" s="75">
        <f t="shared" si="52"/>
        <v>1.5671062064440393E-2</v>
      </c>
    </row>
    <row r="812" spans="1:12" x14ac:dyDescent="0.2">
      <c r="A812" s="119" t="s">
        <v>2746</v>
      </c>
      <c r="B812" s="60" t="s">
        <v>1419</v>
      </c>
      <c r="C812" s="60" t="s">
        <v>938</v>
      </c>
      <c r="D812" s="119" t="s">
        <v>234</v>
      </c>
      <c r="E812" s="119" t="s">
        <v>1077</v>
      </c>
      <c r="F812" s="120">
        <v>0.17371748000000001</v>
      </c>
      <c r="G812" s="120">
        <v>0.71800109999999995</v>
      </c>
      <c r="H812" s="75">
        <f t="shared" si="51"/>
        <v>-0.75805401969439878</v>
      </c>
      <c r="I812" s="120">
        <v>1.0529E-2</v>
      </c>
      <c r="J812" s="120">
        <v>0</v>
      </c>
      <c r="K812" s="75" t="str">
        <f t="shared" si="49"/>
        <v/>
      </c>
      <c r="L812" s="75">
        <f t="shared" si="52"/>
        <v>6.0609905232334706E-2</v>
      </c>
    </row>
    <row r="813" spans="1:12" x14ac:dyDescent="0.2">
      <c r="A813" s="119" t="s">
        <v>2769</v>
      </c>
      <c r="B813" s="60" t="s">
        <v>240</v>
      </c>
      <c r="C813" s="60" t="s">
        <v>938</v>
      </c>
      <c r="D813" s="119" t="s">
        <v>234</v>
      </c>
      <c r="E813" s="119" t="s">
        <v>1077</v>
      </c>
      <c r="F813" s="120">
        <v>1.35796837</v>
      </c>
      <c r="G813" s="120">
        <v>0.41645339000000003</v>
      </c>
      <c r="H813" s="75">
        <f t="shared" si="51"/>
        <v>2.2607931706354938</v>
      </c>
      <c r="I813" s="120">
        <v>1.0469350000000001E-2</v>
      </c>
      <c r="J813" s="120">
        <v>6.8108000000000005E-3</v>
      </c>
      <c r="K813" s="75">
        <f t="shared" si="49"/>
        <v>0.53716890820461605</v>
      </c>
      <c r="L813" s="75">
        <f t="shared" si="52"/>
        <v>7.7095683752928653E-3</v>
      </c>
    </row>
    <row r="814" spans="1:12" x14ac:dyDescent="0.2">
      <c r="A814" s="119" t="s">
        <v>2767</v>
      </c>
      <c r="B814" s="60" t="s">
        <v>596</v>
      </c>
      <c r="C814" s="60" t="s">
        <v>938</v>
      </c>
      <c r="D814" s="119" t="s">
        <v>234</v>
      </c>
      <c r="E814" s="119" t="s">
        <v>1077</v>
      </c>
      <c r="F814" s="120">
        <v>0.42404929999999996</v>
      </c>
      <c r="G814" s="120">
        <v>0.75241851999999998</v>
      </c>
      <c r="H814" s="75">
        <f t="shared" si="51"/>
        <v>-0.43641831144719834</v>
      </c>
      <c r="I814" s="120">
        <v>1.027959E-2</v>
      </c>
      <c r="J814" s="120">
        <v>1.06117277</v>
      </c>
      <c r="K814" s="75">
        <f t="shared" si="49"/>
        <v>-0.99031299116354066</v>
      </c>
      <c r="L814" s="75">
        <f t="shared" si="52"/>
        <v>2.424149739193061E-2</v>
      </c>
    </row>
    <row r="815" spans="1:12" x14ac:dyDescent="0.2">
      <c r="A815" s="119" t="s">
        <v>2440</v>
      </c>
      <c r="B815" s="60" t="s">
        <v>93</v>
      </c>
      <c r="C815" s="60" t="s">
        <v>939</v>
      </c>
      <c r="D815" s="119" t="s">
        <v>235</v>
      </c>
      <c r="E815" s="119" t="s">
        <v>236</v>
      </c>
      <c r="F815" s="120">
        <v>0.16799878299999998</v>
      </c>
      <c r="G815" s="120">
        <v>0.22581198499999999</v>
      </c>
      <c r="H815" s="75">
        <f t="shared" si="51"/>
        <v>-0.25602362071260309</v>
      </c>
      <c r="I815" s="120">
        <v>9.8475000000000004E-3</v>
      </c>
      <c r="J815" s="120">
        <v>5.8128650000000004E-2</v>
      </c>
      <c r="K815" s="75">
        <f t="shared" si="49"/>
        <v>-0.83059128330005949</v>
      </c>
      <c r="L815" s="75">
        <f t="shared" si="52"/>
        <v>5.8616496049260079E-2</v>
      </c>
    </row>
    <row r="816" spans="1:12" x14ac:dyDescent="0.2">
      <c r="A816" s="119" t="s">
        <v>2960</v>
      </c>
      <c r="B816" s="60" t="s">
        <v>323</v>
      </c>
      <c r="C816" s="60" t="s">
        <v>696</v>
      </c>
      <c r="D816" s="119" t="s">
        <v>234</v>
      </c>
      <c r="E816" s="119" t="s">
        <v>1077</v>
      </c>
      <c r="F816" s="120">
        <v>5.6019632E-2</v>
      </c>
      <c r="G816" s="120">
        <v>2.7070067E-2</v>
      </c>
      <c r="H816" s="75">
        <f t="shared" si="51"/>
        <v>1.0694308588153847</v>
      </c>
      <c r="I816" s="120">
        <v>9.754510000000001E-3</v>
      </c>
      <c r="J816" s="120">
        <v>1.4720999999999999E-4</v>
      </c>
      <c r="K816" s="75">
        <f t="shared" si="49"/>
        <v>65.26255009849875</v>
      </c>
      <c r="L816" s="75">
        <f t="shared" si="52"/>
        <v>0.17412663474833254</v>
      </c>
    </row>
    <row r="817" spans="1:12" x14ac:dyDescent="0.2">
      <c r="A817" s="119" t="s">
        <v>2792</v>
      </c>
      <c r="B817" s="60" t="s">
        <v>1605</v>
      </c>
      <c r="C817" s="60" t="s">
        <v>938</v>
      </c>
      <c r="D817" s="119" t="s">
        <v>234</v>
      </c>
      <c r="E817" s="119" t="s">
        <v>1077</v>
      </c>
      <c r="F817" s="120">
        <v>0.34060224</v>
      </c>
      <c r="G817" s="120">
        <v>1.4784E-2</v>
      </c>
      <c r="H817" s="75">
        <f t="shared" si="51"/>
        <v>22.038571428571426</v>
      </c>
      <c r="I817" s="120">
        <v>8.7654599999999992E-3</v>
      </c>
      <c r="J817" s="120">
        <v>0</v>
      </c>
      <c r="K817" s="75" t="str">
        <f t="shared" si="49"/>
        <v/>
      </c>
      <c r="L817" s="75">
        <f t="shared" si="52"/>
        <v>2.5735180132696718E-2</v>
      </c>
    </row>
    <row r="818" spans="1:12" x14ac:dyDescent="0.2">
      <c r="A818" s="119" t="s">
        <v>2793</v>
      </c>
      <c r="B818" s="60" t="s">
        <v>227</v>
      </c>
      <c r="C818" s="60" t="s">
        <v>938</v>
      </c>
      <c r="D818" s="119" t="s">
        <v>234</v>
      </c>
      <c r="E818" s="119" t="s">
        <v>236</v>
      </c>
      <c r="F818" s="120">
        <v>0</v>
      </c>
      <c r="G818" s="120">
        <v>3.1668499999999997E-3</v>
      </c>
      <c r="H818" s="75">
        <f t="shared" si="51"/>
        <v>-1</v>
      </c>
      <c r="I818" s="120">
        <v>7.9559000000000001E-3</v>
      </c>
      <c r="J818" s="120">
        <v>6.2312000000000001E-4</v>
      </c>
      <c r="K818" s="75">
        <f t="shared" si="49"/>
        <v>11.767845679804854</v>
      </c>
      <c r="L818" s="75" t="str">
        <f t="shared" si="52"/>
        <v/>
      </c>
    </row>
    <row r="819" spans="1:12" x14ac:dyDescent="0.2">
      <c r="A819" s="119" t="s">
        <v>2652</v>
      </c>
      <c r="B819" s="60" t="s">
        <v>2653</v>
      </c>
      <c r="C819" s="60" t="s">
        <v>937</v>
      </c>
      <c r="D819" s="119" t="s">
        <v>871</v>
      </c>
      <c r="E819" s="119" t="s">
        <v>1077</v>
      </c>
      <c r="F819" s="120">
        <v>4.6505080000000004E-2</v>
      </c>
      <c r="G819" s="120">
        <v>0.10032286999999999</v>
      </c>
      <c r="H819" s="75">
        <f t="shared" si="51"/>
        <v>-0.53644587719629633</v>
      </c>
      <c r="I819" s="120">
        <v>7.8771499999999994E-3</v>
      </c>
      <c r="J819" s="120">
        <v>9.5697829999999998E-2</v>
      </c>
      <c r="K819" s="75">
        <f t="shared" si="49"/>
        <v>-0.91768726626298636</v>
      </c>
      <c r="L819" s="75">
        <f t="shared" si="52"/>
        <v>0.16938257067830007</v>
      </c>
    </row>
    <row r="820" spans="1:12" x14ac:dyDescent="0.2">
      <c r="A820" s="119" t="s">
        <v>2775</v>
      </c>
      <c r="B820" s="60" t="s">
        <v>230</v>
      </c>
      <c r="C820" s="60" t="s">
        <v>938</v>
      </c>
      <c r="D820" s="119" t="s">
        <v>234</v>
      </c>
      <c r="E820" s="119" t="s">
        <v>236</v>
      </c>
      <c r="F820" s="120">
        <v>0.218344806</v>
      </c>
      <c r="G820" s="120">
        <v>0.38836635999999997</v>
      </c>
      <c r="H820" s="75">
        <f t="shared" si="51"/>
        <v>-0.43778651168448257</v>
      </c>
      <c r="I820" s="120">
        <v>7.73874E-3</v>
      </c>
      <c r="J820" s="120">
        <v>0.38523565999999998</v>
      </c>
      <c r="K820" s="75">
        <f t="shared" si="49"/>
        <v>-0.97991167276674229</v>
      </c>
      <c r="L820" s="75">
        <f t="shared" si="52"/>
        <v>3.5442748292350036E-2</v>
      </c>
    </row>
    <row r="821" spans="1:12" x14ac:dyDescent="0.2">
      <c r="A821" s="119" t="s">
        <v>2472</v>
      </c>
      <c r="B821" s="60" t="s">
        <v>158</v>
      </c>
      <c r="C821" s="60" t="s">
        <v>169</v>
      </c>
      <c r="D821" s="119" t="s">
        <v>235</v>
      </c>
      <c r="E821" s="119" t="s">
        <v>1077</v>
      </c>
      <c r="F821" s="120">
        <v>6.3720900000000004E-3</v>
      </c>
      <c r="G821" s="120">
        <v>4.5143959999999997E-2</v>
      </c>
      <c r="H821" s="75">
        <f t="shared" si="51"/>
        <v>-0.85884955595388623</v>
      </c>
      <c r="I821" s="120">
        <v>7.5224200000000001E-3</v>
      </c>
      <c r="J821" s="120">
        <v>0</v>
      </c>
      <c r="K821" s="75" t="str">
        <f t="shared" si="49"/>
        <v/>
      </c>
      <c r="L821" s="75">
        <f t="shared" si="52"/>
        <v>1.1805263265270891</v>
      </c>
    </row>
    <row r="822" spans="1:12" x14ac:dyDescent="0.2">
      <c r="A822" s="119" t="s">
        <v>1983</v>
      </c>
      <c r="B822" s="60" t="s">
        <v>537</v>
      </c>
      <c r="C822" s="60" t="s">
        <v>937</v>
      </c>
      <c r="D822" s="119" t="s">
        <v>235</v>
      </c>
      <c r="E822" s="119" t="s">
        <v>236</v>
      </c>
      <c r="F822" s="120">
        <v>1.767869E-2</v>
      </c>
      <c r="G822" s="120">
        <v>5.1763999999999994E-3</v>
      </c>
      <c r="H822" s="75">
        <f t="shared" si="51"/>
        <v>2.41524804883703</v>
      </c>
      <c r="I822" s="120">
        <v>7.3524899999999997E-3</v>
      </c>
      <c r="J822" s="120">
        <v>2.6852600000000001E-3</v>
      </c>
      <c r="K822" s="75">
        <f t="shared" si="49"/>
        <v>1.7380924007358689</v>
      </c>
      <c r="L822" s="75">
        <f t="shared" si="52"/>
        <v>0.41589563480099484</v>
      </c>
    </row>
    <row r="823" spans="1:12" x14ac:dyDescent="0.2">
      <c r="A823" s="119" t="s">
        <v>2414</v>
      </c>
      <c r="B823" s="60" t="s">
        <v>92</v>
      </c>
      <c r="C823" s="60" t="s">
        <v>939</v>
      </c>
      <c r="D823" s="119" t="s">
        <v>235</v>
      </c>
      <c r="E823" s="119" t="s">
        <v>236</v>
      </c>
      <c r="F823" s="120">
        <v>0.80010168000000004</v>
      </c>
      <c r="G823" s="120">
        <v>0.24944315</v>
      </c>
      <c r="H823" s="75">
        <f t="shared" si="51"/>
        <v>2.2075512195865072</v>
      </c>
      <c r="I823" s="120">
        <v>6.8511000000000006E-3</v>
      </c>
      <c r="J823" s="120">
        <v>0</v>
      </c>
      <c r="K823" s="75" t="str">
        <f t="shared" si="49"/>
        <v/>
      </c>
      <c r="L823" s="75">
        <f t="shared" si="52"/>
        <v>8.5627866698142676E-3</v>
      </c>
    </row>
    <row r="824" spans="1:12" x14ac:dyDescent="0.2">
      <c r="A824" s="119" t="s">
        <v>2946</v>
      </c>
      <c r="B824" s="60" t="s">
        <v>2044</v>
      </c>
      <c r="C824" s="60" t="s">
        <v>2042</v>
      </c>
      <c r="D824" s="119" t="s">
        <v>234</v>
      </c>
      <c r="E824" s="119" t="s">
        <v>1077</v>
      </c>
      <c r="F824" s="120">
        <v>2.2917600000000003E-3</v>
      </c>
      <c r="G824" s="120">
        <v>4.4620150000000004E-2</v>
      </c>
      <c r="H824" s="75">
        <f t="shared" si="51"/>
        <v>-0.94863845146195158</v>
      </c>
      <c r="I824" s="120">
        <v>6.6933599999999998E-3</v>
      </c>
      <c r="J824" s="120">
        <v>4.7222769999999997E-2</v>
      </c>
      <c r="K824" s="75">
        <f t="shared" si="49"/>
        <v>-0.85825990300865451</v>
      </c>
      <c r="L824" s="75">
        <f t="shared" si="52"/>
        <v>2.9206199602052565</v>
      </c>
    </row>
    <row r="825" spans="1:12" x14ac:dyDescent="0.2">
      <c r="A825" s="119" t="s">
        <v>2875</v>
      </c>
      <c r="B825" s="60" t="s">
        <v>2876</v>
      </c>
      <c r="C825" s="60" t="s">
        <v>696</v>
      </c>
      <c r="D825" s="119" t="s">
        <v>235</v>
      </c>
      <c r="E825" s="119" t="s">
        <v>1077</v>
      </c>
      <c r="F825" s="120">
        <v>6.3433000000000005E-3</v>
      </c>
      <c r="G825" s="120"/>
      <c r="H825" s="75"/>
      <c r="I825" s="120">
        <v>6.3433000000000005E-3</v>
      </c>
      <c r="J825" s="120"/>
      <c r="K825" s="75" t="str">
        <f t="shared" si="49"/>
        <v/>
      </c>
      <c r="L825" s="75"/>
    </row>
    <row r="826" spans="1:12" x14ac:dyDescent="0.2">
      <c r="A826" s="119" t="s">
        <v>2947</v>
      </c>
      <c r="B826" s="60" t="s">
        <v>1296</v>
      </c>
      <c r="C826" s="60" t="s">
        <v>696</v>
      </c>
      <c r="D826" s="119" t="s">
        <v>234</v>
      </c>
      <c r="E826" s="119" t="s">
        <v>236</v>
      </c>
      <c r="F826" s="120">
        <v>7.5645600000000006E-3</v>
      </c>
      <c r="G826" s="120">
        <v>0.1230173</v>
      </c>
      <c r="H826" s="75">
        <f t="shared" ref="H826:H865" si="53">IF(ISERROR(F826/G826-1),"",IF((F826/G826-1)&gt;10000%,"",F826/G826-1))</f>
        <v>-0.93850816104726731</v>
      </c>
      <c r="I826" s="120">
        <v>6.2699799999999997E-3</v>
      </c>
      <c r="J826" s="120">
        <v>0.1230173</v>
      </c>
      <c r="K826" s="75">
        <f t="shared" si="49"/>
        <v>-0.94903172155461057</v>
      </c>
      <c r="L826" s="75">
        <f t="shared" ref="L826:L865" si="54">IF(ISERROR(I826/F826),"",IF(I826/F826&gt;10000%,"",I826/F826))</f>
        <v>0.82886248506192017</v>
      </c>
    </row>
    <row r="827" spans="1:12" x14ac:dyDescent="0.2">
      <c r="A827" s="119" t="s">
        <v>2950</v>
      </c>
      <c r="B827" s="60" t="s">
        <v>2341</v>
      </c>
      <c r="C827" s="60" t="s">
        <v>2042</v>
      </c>
      <c r="D827" s="119" t="s">
        <v>234</v>
      </c>
      <c r="E827" s="119" t="s">
        <v>1077</v>
      </c>
      <c r="F827" s="120">
        <v>0</v>
      </c>
      <c r="G827" s="120">
        <v>1.0391200000000001E-2</v>
      </c>
      <c r="H827" s="75">
        <f t="shared" si="53"/>
        <v>-1</v>
      </c>
      <c r="I827" s="120">
        <v>5.7780000000000001E-3</v>
      </c>
      <c r="J827" s="120">
        <v>4.6131999999999996E-3</v>
      </c>
      <c r="K827" s="75">
        <f t="shared" si="49"/>
        <v>0.25249284661406413</v>
      </c>
      <c r="L827" s="75" t="str">
        <f t="shared" si="54"/>
        <v/>
      </c>
    </row>
    <row r="828" spans="1:12" x14ac:dyDescent="0.2">
      <c r="A828" s="119" t="s">
        <v>2783</v>
      </c>
      <c r="B828" s="60" t="s">
        <v>229</v>
      </c>
      <c r="C828" s="60" t="s">
        <v>938</v>
      </c>
      <c r="D828" s="119" t="s">
        <v>234</v>
      </c>
      <c r="E828" s="119" t="s">
        <v>236</v>
      </c>
      <c r="F828" s="120">
        <v>0.25905307999999999</v>
      </c>
      <c r="G828" s="120">
        <v>0.11087807000000001</v>
      </c>
      <c r="H828" s="75">
        <f t="shared" si="53"/>
        <v>1.336377969060969</v>
      </c>
      <c r="I828" s="120">
        <v>5.4716800000000005E-3</v>
      </c>
      <c r="J828" s="120">
        <v>6.9629000000000002E-4</v>
      </c>
      <c r="K828" s="75">
        <f t="shared" si="49"/>
        <v>6.858334889198467</v>
      </c>
      <c r="L828" s="75">
        <f t="shared" si="54"/>
        <v>2.1121848850436369E-2</v>
      </c>
    </row>
    <row r="829" spans="1:12" x14ac:dyDescent="0.2">
      <c r="A829" s="119" t="s">
        <v>2779</v>
      </c>
      <c r="B829" s="60" t="s">
        <v>355</v>
      </c>
      <c r="C829" s="60" t="s">
        <v>938</v>
      </c>
      <c r="D829" s="119" t="s">
        <v>234</v>
      </c>
      <c r="E829" s="119" t="s">
        <v>1077</v>
      </c>
      <c r="F829" s="120">
        <v>3.3421339999999994E-2</v>
      </c>
      <c r="G829" s="120">
        <v>2.6796080000000003E-2</v>
      </c>
      <c r="H829" s="75">
        <f t="shared" si="53"/>
        <v>0.24724735856886482</v>
      </c>
      <c r="I829" s="120">
        <v>5.1120200000000001E-3</v>
      </c>
      <c r="J829" s="120">
        <v>1.0267120000000001E-2</v>
      </c>
      <c r="K829" s="75">
        <f t="shared" si="49"/>
        <v>-0.50209795931088763</v>
      </c>
      <c r="L829" s="75">
        <f t="shared" si="54"/>
        <v>0.15295676355286775</v>
      </c>
    </row>
    <row r="830" spans="1:12" x14ac:dyDescent="0.2">
      <c r="A830" s="119" t="s">
        <v>2264</v>
      </c>
      <c r="B830" s="60" t="s">
        <v>491</v>
      </c>
      <c r="C830" s="60" t="s">
        <v>933</v>
      </c>
      <c r="D830" s="119" t="s">
        <v>234</v>
      </c>
      <c r="E830" s="119" t="s">
        <v>1077</v>
      </c>
      <c r="F830" s="120">
        <v>3.1427098939999998</v>
      </c>
      <c r="G830" s="120">
        <v>0.164284817</v>
      </c>
      <c r="H830" s="75">
        <f t="shared" si="53"/>
        <v>18.129642966336931</v>
      </c>
      <c r="I830" s="120">
        <v>4.6049999999999997E-3</v>
      </c>
      <c r="J830" s="120">
        <v>3.2935300000000002E-3</v>
      </c>
      <c r="K830" s="75">
        <f t="shared" si="49"/>
        <v>0.3981958567251549</v>
      </c>
      <c r="L830" s="75">
        <f t="shared" si="54"/>
        <v>1.4652959246387251E-3</v>
      </c>
    </row>
    <row r="831" spans="1:12" x14ac:dyDescent="0.2">
      <c r="A831" s="119" t="s">
        <v>2799</v>
      </c>
      <c r="B831" s="60" t="s">
        <v>626</v>
      </c>
      <c r="C831" s="60" t="s">
        <v>938</v>
      </c>
      <c r="D831" s="119" t="s">
        <v>234</v>
      </c>
      <c r="E831" s="119" t="s">
        <v>236</v>
      </c>
      <c r="F831" s="120">
        <v>3.6795139999999997E-2</v>
      </c>
      <c r="G831" s="120">
        <v>0.32958852700000002</v>
      </c>
      <c r="H831" s="75">
        <f t="shared" si="53"/>
        <v>-0.88836037366070086</v>
      </c>
      <c r="I831" s="120">
        <v>3.94189E-3</v>
      </c>
      <c r="J831" s="120">
        <v>3.1331000000000002E-4</v>
      </c>
      <c r="K831" s="75">
        <f t="shared" si="49"/>
        <v>11.581436915514985</v>
      </c>
      <c r="L831" s="75">
        <f t="shared" si="54"/>
        <v>0.10713072432935437</v>
      </c>
    </row>
    <row r="832" spans="1:12" x14ac:dyDescent="0.2">
      <c r="A832" s="119" t="s">
        <v>2759</v>
      </c>
      <c r="B832" s="60" t="s">
        <v>1701</v>
      </c>
      <c r="C832" s="60" t="s">
        <v>938</v>
      </c>
      <c r="D832" s="119" t="s">
        <v>234</v>
      </c>
      <c r="E832" s="119" t="s">
        <v>236</v>
      </c>
      <c r="F832" s="120">
        <v>0.47829031</v>
      </c>
      <c r="G832" s="120">
        <v>0.81304191000000003</v>
      </c>
      <c r="H832" s="75">
        <f t="shared" si="53"/>
        <v>-0.41172736101635898</v>
      </c>
      <c r="I832" s="120">
        <v>3.6648399999999999E-3</v>
      </c>
      <c r="J832" s="120">
        <v>2.6181560000000003E-2</v>
      </c>
      <c r="K832" s="75">
        <f t="shared" si="49"/>
        <v>-0.86002209188451717</v>
      </c>
      <c r="L832" s="75">
        <f t="shared" si="54"/>
        <v>7.6623755977828613E-3</v>
      </c>
    </row>
    <row r="833" spans="1:12" x14ac:dyDescent="0.2">
      <c r="A833" s="119" t="s">
        <v>1712</v>
      </c>
      <c r="B833" s="60" t="s">
        <v>1645</v>
      </c>
      <c r="C833" s="60" t="s">
        <v>169</v>
      </c>
      <c r="D833" s="119" t="s">
        <v>871</v>
      </c>
      <c r="E833" s="119" t="s">
        <v>236</v>
      </c>
      <c r="F833" s="120">
        <v>1.21916E-2</v>
      </c>
      <c r="G833" s="120">
        <v>2.9429400000000002E-3</v>
      </c>
      <c r="H833" s="75">
        <f t="shared" si="53"/>
        <v>3.1426600610274074</v>
      </c>
      <c r="I833" s="120">
        <v>3.5680199999999999E-3</v>
      </c>
      <c r="J833" s="120">
        <v>0.124778</v>
      </c>
      <c r="K833" s="75">
        <f t="shared" si="49"/>
        <v>-0.97140505537835198</v>
      </c>
      <c r="L833" s="75">
        <f t="shared" si="54"/>
        <v>0.29266216083204827</v>
      </c>
    </row>
    <row r="834" spans="1:12" x14ac:dyDescent="0.2">
      <c r="A834" s="119" t="s">
        <v>2669</v>
      </c>
      <c r="B834" s="60" t="s">
        <v>2670</v>
      </c>
      <c r="C834" s="60" t="s">
        <v>1027</v>
      </c>
      <c r="D834" s="119" t="s">
        <v>235</v>
      </c>
      <c r="E834" s="119" t="s">
        <v>236</v>
      </c>
      <c r="F834" s="120">
        <v>0.19905</v>
      </c>
      <c r="G834" s="120">
        <v>3.5793600000000002E-3</v>
      </c>
      <c r="H834" s="75">
        <f t="shared" si="53"/>
        <v>54.610500201153279</v>
      </c>
      <c r="I834" s="120">
        <v>3.5022E-3</v>
      </c>
      <c r="J834" s="120">
        <v>7.716E-5</v>
      </c>
      <c r="K834" s="75">
        <f t="shared" si="49"/>
        <v>44.388802488335926</v>
      </c>
      <c r="L834" s="75">
        <f t="shared" si="54"/>
        <v>1.7594574227581008E-2</v>
      </c>
    </row>
    <row r="835" spans="1:12" x14ac:dyDescent="0.2">
      <c r="A835" s="119" t="s">
        <v>2593</v>
      </c>
      <c r="B835" s="60" t="s">
        <v>1016</v>
      </c>
      <c r="C835" s="60" t="s">
        <v>932</v>
      </c>
      <c r="D835" s="119" t="s">
        <v>234</v>
      </c>
      <c r="E835" s="119" t="s">
        <v>1077</v>
      </c>
      <c r="F835" s="120">
        <v>1.8617499999999999E-3</v>
      </c>
      <c r="G835" s="120">
        <v>0</v>
      </c>
      <c r="H835" s="75" t="str">
        <f t="shared" si="53"/>
        <v/>
      </c>
      <c r="I835" s="120">
        <v>3.4939899999999998E-3</v>
      </c>
      <c r="J835" s="120">
        <v>0</v>
      </c>
      <c r="K835" s="75" t="str">
        <f t="shared" si="49"/>
        <v/>
      </c>
      <c r="L835" s="75">
        <f t="shared" si="54"/>
        <v>1.8767235128239559</v>
      </c>
    </row>
    <row r="836" spans="1:12" x14ac:dyDescent="0.2">
      <c r="A836" s="119" t="s">
        <v>1778</v>
      </c>
      <c r="B836" s="60" t="s">
        <v>273</v>
      </c>
      <c r="C836" s="60" t="s">
        <v>696</v>
      </c>
      <c r="D836" s="119" t="s">
        <v>234</v>
      </c>
      <c r="E836" s="119" t="s">
        <v>1077</v>
      </c>
      <c r="F836" s="120">
        <v>1.455064E-2</v>
      </c>
      <c r="G836" s="120">
        <v>0.18848457999999998</v>
      </c>
      <c r="H836" s="75">
        <f t="shared" si="53"/>
        <v>-0.92280196077578336</v>
      </c>
      <c r="I836" s="120">
        <v>3.2725799999999998E-3</v>
      </c>
      <c r="J836" s="120">
        <v>0.47840149999999998</v>
      </c>
      <c r="K836" s="75">
        <f t="shared" si="49"/>
        <v>-0.99315934419101948</v>
      </c>
      <c r="L836" s="75">
        <f t="shared" si="54"/>
        <v>0.22490969469384162</v>
      </c>
    </row>
    <row r="837" spans="1:12" x14ac:dyDescent="0.2">
      <c r="A837" s="119" t="s">
        <v>2459</v>
      </c>
      <c r="B837" s="60" t="s">
        <v>1407</v>
      </c>
      <c r="C837" s="60" t="s">
        <v>934</v>
      </c>
      <c r="D837" s="119" t="s">
        <v>234</v>
      </c>
      <c r="E837" s="119" t="s">
        <v>1077</v>
      </c>
      <c r="F837" s="120">
        <v>1.629E-3</v>
      </c>
      <c r="G837" s="120">
        <v>3.9462379999999998E-2</v>
      </c>
      <c r="H837" s="75">
        <f t="shared" si="53"/>
        <v>-0.95872017855993485</v>
      </c>
      <c r="I837" s="120">
        <v>3.2575400000000002E-3</v>
      </c>
      <c r="J837" s="120">
        <v>0</v>
      </c>
      <c r="K837" s="75" t="str">
        <f t="shared" si="49"/>
        <v/>
      </c>
      <c r="L837" s="75">
        <f t="shared" si="54"/>
        <v>1.9997176181706569</v>
      </c>
    </row>
    <row r="838" spans="1:12" x14ac:dyDescent="0.2">
      <c r="A838" s="119" t="s">
        <v>2091</v>
      </c>
      <c r="B838" s="60" t="s">
        <v>2092</v>
      </c>
      <c r="C838" s="60" t="s">
        <v>301</v>
      </c>
      <c r="D838" s="119" t="s">
        <v>235</v>
      </c>
      <c r="E838" s="119" t="s">
        <v>236</v>
      </c>
      <c r="F838" s="120">
        <v>0.58704096100000003</v>
      </c>
      <c r="G838" s="120">
        <v>0.53022605899999997</v>
      </c>
      <c r="H838" s="75">
        <f t="shared" si="53"/>
        <v>0.10715222504746813</v>
      </c>
      <c r="I838" s="120">
        <v>3.2561700000000001E-3</v>
      </c>
      <c r="J838" s="120">
        <v>0.15884618</v>
      </c>
      <c r="K838" s="75">
        <f t="shared" si="49"/>
        <v>-0.97950111233395731</v>
      </c>
      <c r="L838" s="75">
        <f t="shared" si="54"/>
        <v>5.5467509361753035E-3</v>
      </c>
    </row>
    <row r="839" spans="1:12" x14ac:dyDescent="0.2">
      <c r="A839" s="119" t="s">
        <v>2745</v>
      </c>
      <c r="B839" s="60" t="s">
        <v>1420</v>
      </c>
      <c r="C839" s="60" t="s">
        <v>938</v>
      </c>
      <c r="D839" s="119" t="s">
        <v>234</v>
      </c>
      <c r="E839" s="119" t="s">
        <v>1077</v>
      </c>
      <c r="F839" s="120">
        <v>1.4512529299999999</v>
      </c>
      <c r="G839" s="120">
        <v>0.72563431999999994</v>
      </c>
      <c r="H839" s="75">
        <f t="shared" si="53"/>
        <v>0.99997834997661084</v>
      </c>
      <c r="I839" s="120">
        <v>3.2105200000000001E-3</v>
      </c>
      <c r="J839" s="120">
        <v>6.5432210000000005E-2</v>
      </c>
      <c r="K839" s="75">
        <f t="shared" ref="K839:K902" si="55">IF(ISERROR(I839/J839-1),"",IF((I839/J839-1)&gt;10000%,"",I839/J839-1))</f>
        <v>-0.95093364567695327</v>
      </c>
      <c r="L839" s="75">
        <f t="shared" si="54"/>
        <v>2.2122401503092918E-3</v>
      </c>
    </row>
    <row r="840" spans="1:12" x14ac:dyDescent="0.2">
      <c r="A840" s="119" t="s">
        <v>2589</v>
      </c>
      <c r="B840" s="60" t="s">
        <v>81</v>
      </c>
      <c r="C840" s="60" t="s">
        <v>932</v>
      </c>
      <c r="D840" s="119" t="s">
        <v>234</v>
      </c>
      <c r="E840" s="119" t="s">
        <v>1077</v>
      </c>
      <c r="F840" s="120">
        <v>3.09994229</v>
      </c>
      <c r="G840" s="120">
        <v>3.8196832700000001</v>
      </c>
      <c r="H840" s="75">
        <f t="shared" si="53"/>
        <v>-0.18842949247988305</v>
      </c>
      <c r="I840" s="120">
        <v>3.1478299999999999E-3</v>
      </c>
      <c r="J840" s="120">
        <v>0</v>
      </c>
      <c r="K840" s="75" t="str">
        <f t="shared" si="55"/>
        <v/>
      </c>
      <c r="L840" s="75">
        <f t="shared" si="54"/>
        <v>1.015447935967866E-3</v>
      </c>
    </row>
    <row r="841" spans="1:12" x14ac:dyDescent="0.2">
      <c r="A841" s="119" t="s">
        <v>2475</v>
      </c>
      <c r="B841" s="60" t="s">
        <v>294</v>
      </c>
      <c r="C841" s="60" t="s">
        <v>301</v>
      </c>
      <c r="D841" s="119" t="s">
        <v>235</v>
      </c>
      <c r="E841" s="119" t="s">
        <v>236</v>
      </c>
      <c r="F841" s="120">
        <v>0.99545593999999993</v>
      </c>
      <c r="G841" s="120">
        <v>0.78016282999999997</v>
      </c>
      <c r="H841" s="75">
        <f t="shared" si="53"/>
        <v>0.27595919944045533</v>
      </c>
      <c r="I841" s="120">
        <v>2.8218499999999999E-3</v>
      </c>
      <c r="J841" s="120">
        <v>0.22600000000000001</v>
      </c>
      <c r="K841" s="75">
        <f t="shared" si="55"/>
        <v>-0.9875139380530974</v>
      </c>
      <c r="L841" s="75">
        <f t="shared" si="54"/>
        <v>2.8347311886048922E-3</v>
      </c>
    </row>
    <row r="842" spans="1:12" x14ac:dyDescent="0.2">
      <c r="A842" s="119" t="s">
        <v>1814</v>
      </c>
      <c r="B842" s="60" t="s">
        <v>1048</v>
      </c>
      <c r="C842" s="60" t="s">
        <v>696</v>
      </c>
      <c r="D842" s="119" t="s">
        <v>234</v>
      </c>
      <c r="E842" s="119" t="s">
        <v>1077</v>
      </c>
      <c r="F842" s="120">
        <v>6.7513E-3</v>
      </c>
      <c r="G842" s="120">
        <v>0.10626106</v>
      </c>
      <c r="H842" s="75">
        <f t="shared" si="53"/>
        <v>-0.93646496656442157</v>
      </c>
      <c r="I842" s="120">
        <v>2.6949999999999999E-3</v>
      </c>
      <c r="J842" s="120">
        <v>6.1275179999999999E-2</v>
      </c>
      <c r="K842" s="75">
        <f t="shared" si="55"/>
        <v>-0.95601808105663666</v>
      </c>
      <c r="L842" s="75">
        <f t="shared" si="54"/>
        <v>0.3991823796898375</v>
      </c>
    </row>
    <row r="843" spans="1:12" x14ac:dyDescent="0.2">
      <c r="A843" s="119" t="s">
        <v>2764</v>
      </c>
      <c r="B843" s="60" t="s">
        <v>244</v>
      </c>
      <c r="C843" s="60" t="s">
        <v>938</v>
      </c>
      <c r="D843" s="119" t="s">
        <v>234</v>
      </c>
      <c r="E843" s="119" t="s">
        <v>236</v>
      </c>
      <c r="F843" s="120">
        <v>0.16681572700000002</v>
      </c>
      <c r="G843" s="120">
        <v>2.046164788</v>
      </c>
      <c r="H843" s="75">
        <f t="shared" si="53"/>
        <v>-0.91847395284176891</v>
      </c>
      <c r="I843" s="120">
        <v>2.5380999999999997E-3</v>
      </c>
      <c r="J843" s="120">
        <v>12.842706</v>
      </c>
      <c r="K843" s="75">
        <f t="shared" si="55"/>
        <v>-0.99980237031043151</v>
      </c>
      <c r="L843" s="75">
        <f t="shared" si="54"/>
        <v>1.5214992289066363E-2</v>
      </c>
    </row>
    <row r="844" spans="1:12" x14ac:dyDescent="0.2">
      <c r="A844" s="119" t="s">
        <v>2127</v>
      </c>
      <c r="B844" s="60" t="s">
        <v>1087</v>
      </c>
      <c r="C844" s="60" t="s">
        <v>1027</v>
      </c>
      <c r="D844" s="119" t="s">
        <v>235</v>
      </c>
      <c r="E844" s="119" t="s">
        <v>236</v>
      </c>
      <c r="F844" s="120">
        <v>0.69948529000000004</v>
      </c>
      <c r="G844" s="120">
        <v>0.85692581999999995</v>
      </c>
      <c r="H844" s="75">
        <f t="shared" si="53"/>
        <v>-0.18372713988242284</v>
      </c>
      <c r="I844" s="120">
        <v>2.5322700000000001E-3</v>
      </c>
      <c r="J844" s="120">
        <v>5.0810879999999996E-2</v>
      </c>
      <c r="K844" s="75">
        <f t="shared" si="55"/>
        <v>-0.95016283913996369</v>
      </c>
      <c r="L844" s="75">
        <f t="shared" si="54"/>
        <v>3.620190497501384E-3</v>
      </c>
    </row>
    <row r="845" spans="1:12" x14ac:dyDescent="0.2">
      <c r="A845" s="119" t="s">
        <v>2766</v>
      </c>
      <c r="B845" s="60" t="s">
        <v>271</v>
      </c>
      <c r="C845" s="60" t="s">
        <v>938</v>
      </c>
      <c r="D845" s="119" t="s">
        <v>234</v>
      </c>
      <c r="E845" s="119" t="s">
        <v>236</v>
      </c>
      <c r="F845" s="120">
        <v>0.43226313</v>
      </c>
      <c r="G845" s="120">
        <v>0.69959424999999997</v>
      </c>
      <c r="H845" s="75">
        <f t="shared" si="53"/>
        <v>-0.38212309492252117</v>
      </c>
      <c r="I845" s="120">
        <v>2.4810700000000002E-3</v>
      </c>
      <c r="J845" s="120">
        <v>1.7829040000000001E-2</v>
      </c>
      <c r="K845" s="75">
        <f t="shared" si="55"/>
        <v>-0.86084107725373882</v>
      </c>
      <c r="L845" s="75">
        <f t="shared" si="54"/>
        <v>5.7397215441437263E-3</v>
      </c>
    </row>
    <row r="846" spans="1:12" x14ac:dyDescent="0.2">
      <c r="A846" s="119" t="s">
        <v>2508</v>
      </c>
      <c r="B846" s="60" t="s">
        <v>1654</v>
      </c>
      <c r="C846" s="60" t="s">
        <v>1027</v>
      </c>
      <c r="D846" s="119" t="s">
        <v>234</v>
      </c>
      <c r="E846" s="119" t="s">
        <v>1077</v>
      </c>
      <c r="F846" s="120">
        <v>4.1434309999999995E-2</v>
      </c>
      <c r="G846" s="120">
        <v>4.8328400000000001E-2</v>
      </c>
      <c r="H846" s="75">
        <f t="shared" si="53"/>
        <v>-0.14265090505789568</v>
      </c>
      <c r="I846" s="120">
        <v>2.4300400000000001E-3</v>
      </c>
      <c r="J846" s="120">
        <v>1.6793351200000002</v>
      </c>
      <c r="K846" s="75">
        <f t="shared" si="55"/>
        <v>-0.99855297494165429</v>
      </c>
      <c r="L846" s="75">
        <f t="shared" si="54"/>
        <v>5.8648014169899301E-2</v>
      </c>
    </row>
    <row r="847" spans="1:12" x14ac:dyDescent="0.2">
      <c r="A847" s="119" t="s">
        <v>1935</v>
      </c>
      <c r="B847" s="60" t="s">
        <v>550</v>
      </c>
      <c r="C847" s="60" t="s">
        <v>937</v>
      </c>
      <c r="D847" s="119" t="s">
        <v>235</v>
      </c>
      <c r="E847" s="119" t="s">
        <v>236</v>
      </c>
      <c r="F847" s="120">
        <v>0.21791282000000001</v>
      </c>
      <c r="G847" s="120">
        <v>0.78013535999999994</v>
      </c>
      <c r="H847" s="75">
        <f t="shared" si="53"/>
        <v>-0.72067306371037965</v>
      </c>
      <c r="I847" s="120">
        <v>2.1315000000000001E-3</v>
      </c>
      <c r="J847" s="120">
        <v>3.4982760000000002E-2</v>
      </c>
      <c r="K847" s="75">
        <f t="shared" si="55"/>
        <v>-0.93906998761675753</v>
      </c>
      <c r="L847" s="75">
        <f t="shared" si="54"/>
        <v>9.7814346122453936E-3</v>
      </c>
    </row>
    <row r="848" spans="1:12" x14ac:dyDescent="0.2">
      <c r="A848" s="119" t="s">
        <v>2229</v>
      </c>
      <c r="B848" s="60" t="s">
        <v>581</v>
      </c>
      <c r="C848" s="60" t="s">
        <v>933</v>
      </c>
      <c r="D848" s="119" t="s">
        <v>234</v>
      </c>
      <c r="E848" s="119" t="s">
        <v>1077</v>
      </c>
      <c r="F848" s="120">
        <v>0.10036935300000001</v>
      </c>
      <c r="G848" s="120">
        <v>0.17199965</v>
      </c>
      <c r="H848" s="75">
        <f t="shared" si="53"/>
        <v>-0.41645606255594125</v>
      </c>
      <c r="I848" s="120">
        <v>1.9119899999999999E-3</v>
      </c>
      <c r="J848" s="120">
        <v>9.2774000000000003E-4</v>
      </c>
      <c r="K848" s="75">
        <f t="shared" si="55"/>
        <v>1.0609114622631339</v>
      </c>
      <c r="L848" s="75">
        <f t="shared" si="54"/>
        <v>1.9049539952698508E-2</v>
      </c>
    </row>
    <row r="849" spans="1:12" x14ac:dyDescent="0.2">
      <c r="A849" s="119" t="s">
        <v>2470</v>
      </c>
      <c r="B849" s="60" t="s">
        <v>164</v>
      </c>
      <c r="C849" s="60" t="s">
        <v>169</v>
      </c>
      <c r="D849" s="119" t="s">
        <v>235</v>
      </c>
      <c r="E849" s="119" t="s">
        <v>1077</v>
      </c>
      <c r="F849" s="120">
        <v>1.4934500000000001E-3</v>
      </c>
      <c r="G849" s="120">
        <v>0</v>
      </c>
      <c r="H849" s="75" t="str">
        <f t="shared" si="53"/>
        <v/>
      </c>
      <c r="I849" s="120">
        <v>1.4984500000000001E-3</v>
      </c>
      <c r="J849" s="120">
        <v>0</v>
      </c>
      <c r="K849" s="75" t="str">
        <f t="shared" si="55"/>
        <v/>
      </c>
      <c r="L849" s="75">
        <f t="shared" si="54"/>
        <v>1.0033479527269076</v>
      </c>
    </row>
    <row r="850" spans="1:12" x14ac:dyDescent="0.2">
      <c r="A850" s="119" t="s">
        <v>2788</v>
      </c>
      <c r="B850" s="60" t="s">
        <v>242</v>
      </c>
      <c r="C850" s="60" t="s">
        <v>938</v>
      </c>
      <c r="D850" s="119" t="s">
        <v>234</v>
      </c>
      <c r="E850" s="119" t="s">
        <v>236</v>
      </c>
      <c r="F850" s="120">
        <v>1.7040619999999999E-2</v>
      </c>
      <c r="G850" s="120">
        <v>0.18303372000000001</v>
      </c>
      <c r="H850" s="75">
        <f t="shared" si="53"/>
        <v>-0.90689901292505015</v>
      </c>
      <c r="I850" s="120">
        <v>1.43238E-3</v>
      </c>
      <c r="J850" s="120">
        <v>2.1219680000000001E-2</v>
      </c>
      <c r="K850" s="75">
        <f t="shared" si="55"/>
        <v>-0.93249756829509212</v>
      </c>
      <c r="L850" s="75">
        <f t="shared" si="54"/>
        <v>8.4056800750207453E-2</v>
      </c>
    </row>
    <row r="851" spans="1:12" x14ac:dyDescent="0.2">
      <c r="A851" s="119" t="s">
        <v>2599</v>
      </c>
      <c r="B851" s="60" t="s">
        <v>221</v>
      </c>
      <c r="C851" s="60" t="s">
        <v>932</v>
      </c>
      <c r="D851" s="119" t="s">
        <v>234</v>
      </c>
      <c r="E851" s="119" t="s">
        <v>1077</v>
      </c>
      <c r="F851" s="120">
        <v>0.33612596</v>
      </c>
      <c r="G851" s="120">
        <v>3.8310027999999996E-2</v>
      </c>
      <c r="H851" s="75">
        <f t="shared" si="53"/>
        <v>7.7738374923662299</v>
      </c>
      <c r="I851" s="120">
        <v>1.30759E-3</v>
      </c>
      <c r="J851" s="120">
        <v>0</v>
      </c>
      <c r="K851" s="75" t="str">
        <f t="shared" si="55"/>
        <v/>
      </c>
      <c r="L851" s="75">
        <f t="shared" si="54"/>
        <v>3.8901785509218032E-3</v>
      </c>
    </row>
    <row r="852" spans="1:12" x14ac:dyDescent="0.2">
      <c r="A852" s="119" t="s">
        <v>2572</v>
      </c>
      <c r="B852" s="60" t="s">
        <v>1830</v>
      </c>
      <c r="C852" s="60" t="s">
        <v>932</v>
      </c>
      <c r="D852" s="119" t="s">
        <v>234</v>
      </c>
      <c r="E852" s="119" t="s">
        <v>236</v>
      </c>
      <c r="F852" s="120">
        <v>6.6164410000000007E-2</v>
      </c>
      <c r="G852" s="120">
        <v>0.56797160999999996</v>
      </c>
      <c r="H852" s="75">
        <f t="shared" si="53"/>
        <v>-0.88350754010398513</v>
      </c>
      <c r="I852" s="120">
        <v>1.1702699999999999E-3</v>
      </c>
      <c r="J852" s="120">
        <v>0</v>
      </c>
      <c r="K852" s="75" t="str">
        <f t="shared" si="55"/>
        <v/>
      </c>
      <c r="L852" s="75">
        <f t="shared" si="54"/>
        <v>1.7687303491408748E-2</v>
      </c>
    </row>
    <row r="853" spans="1:12" x14ac:dyDescent="0.2">
      <c r="A853" s="119" t="s">
        <v>2966</v>
      </c>
      <c r="B853" s="60" t="s">
        <v>1736</v>
      </c>
      <c r="C853" s="60" t="s">
        <v>696</v>
      </c>
      <c r="D853" s="119" t="s">
        <v>234</v>
      </c>
      <c r="E853" s="119" t="s">
        <v>1077</v>
      </c>
      <c r="F853" s="120">
        <v>1.3993418000000001E-2</v>
      </c>
      <c r="G853" s="120">
        <v>0.16171106099999999</v>
      </c>
      <c r="H853" s="75">
        <f t="shared" si="53"/>
        <v>-0.91346653770331765</v>
      </c>
      <c r="I853" s="120">
        <v>1.14595E-3</v>
      </c>
      <c r="J853" s="120">
        <v>2.1772999999999999E-4</v>
      </c>
      <c r="K853" s="75">
        <f t="shared" si="55"/>
        <v>4.2631699811693382</v>
      </c>
      <c r="L853" s="75">
        <f t="shared" si="54"/>
        <v>8.1892072401467605E-2</v>
      </c>
    </row>
    <row r="854" spans="1:12" x14ac:dyDescent="0.2">
      <c r="A854" s="119" t="s">
        <v>2751</v>
      </c>
      <c r="B854" s="60" t="s">
        <v>687</v>
      </c>
      <c r="C854" s="60" t="s">
        <v>938</v>
      </c>
      <c r="D854" s="119" t="s">
        <v>234</v>
      </c>
      <c r="E854" s="119" t="s">
        <v>236</v>
      </c>
      <c r="F854" s="120">
        <v>1.5301977900000001</v>
      </c>
      <c r="G854" s="120">
        <v>5.1683839999999995E-2</v>
      </c>
      <c r="H854" s="75">
        <f t="shared" si="53"/>
        <v>28.606890470986681</v>
      </c>
      <c r="I854" s="120">
        <v>9.9442999999999992E-4</v>
      </c>
      <c r="J854" s="120">
        <v>1.4078493999999999</v>
      </c>
      <c r="K854" s="75">
        <f t="shared" si="55"/>
        <v>-0.99929365314216134</v>
      </c>
      <c r="L854" s="75">
        <f t="shared" si="54"/>
        <v>6.4987023670972613E-4</v>
      </c>
    </row>
    <row r="855" spans="1:12" x14ac:dyDescent="0.2">
      <c r="A855" s="119" t="s">
        <v>2474</v>
      </c>
      <c r="B855" s="60" t="s">
        <v>397</v>
      </c>
      <c r="C855" s="60" t="s">
        <v>2003</v>
      </c>
      <c r="D855" s="119" t="s">
        <v>234</v>
      </c>
      <c r="E855" s="119" t="s">
        <v>1077</v>
      </c>
      <c r="F855" s="120">
        <v>0.23832787999999999</v>
      </c>
      <c r="G855" s="120">
        <v>0.24490037000000001</v>
      </c>
      <c r="H855" s="75">
        <f t="shared" si="53"/>
        <v>-2.6837403308129004E-2</v>
      </c>
      <c r="I855" s="120">
        <v>8.7252E-4</v>
      </c>
      <c r="J855" s="120">
        <v>1.7757E-4</v>
      </c>
      <c r="K855" s="75">
        <f t="shared" si="55"/>
        <v>3.9136678492988679</v>
      </c>
      <c r="L855" s="75">
        <f t="shared" si="54"/>
        <v>3.6610068448559188E-3</v>
      </c>
    </row>
    <row r="856" spans="1:12" x14ac:dyDescent="0.2">
      <c r="A856" s="119" t="s">
        <v>2949</v>
      </c>
      <c r="B856" s="60" t="s">
        <v>2339</v>
      </c>
      <c r="C856" s="60" t="s">
        <v>2042</v>
      </c>
      <c r="D856" s="119" t="s">
        <v>234</v>
      </c>
      <c r="E856" s="119" t="s">
        <v>1077</v>
      </c>
      <c r="F856" s="120">
        <v>8.1578E-4</v>
      </c>
      <c r="G856" s="120">
        <v>8.1445000000000009E-4</v>
      </c>
      <c r="H856" s="75">
        <f t="shared" si="53"/>
        <v>1.6330038676406478E-3</v>
      </c>
      <c r="I856" s="120">
        <v>8.1578E-4</v>
      </c>
      <c r="J856" s="120">
        <v>8.1445000000000009E-4</v>
      </c>
      <c r="K856" s="75">
        <f t="shared" si="55"/>
        <v>1.6330038676406478E-3</v>
      </c>
      <c r="L856" s="75">
        <f t="shared" si="54"/>
        <v>1</v>
      </c>
    </row>
    <row r="857" spans="1:12" x14ac:dyDescent="0.2">
      <c r="A857" s="119" t="s">
        <v>2216</v>
      </c>
      <c r="B857" s="60" t="s">
        <v>414</v>
      </c>
      <c r="C857" s="60" t="s">
        <v>933</v>
      </c>
      <c r="D857" s="119" t="s">
        <v>234</v>
      </c>
      <c r="E857" s="119" t="s">
        <v>1077</v>
      </c>
      <c r="F857" s="120">
        <v>0.34539372999999995</v>
      </c>
      <c r="G857" s="120">
        <v>0.25763693999999998</v>
      </c>
      <c r="H857" s="75">
        <f t="shared" si="53"/>
        <v>0.34062192323818152</v>
      </c>
      <c r="I857" s="120">
        <v>7.8364999999999999E-4</v>
      </c>
      <c r="J857" s="120">
        <v>0</v>
      </c>
      <c r="K857" s="75" t="str">
        <f t="shared" si="55"/>
        <v/>
      </c>
      <c r="L857" s="75">
        <f t="shared" si="54"/>
        <v>2.2688599471681207E-3</v>
      </c>
    </row>
    <row r="858" spans="1:12" x14ac:dyDescent="0.2">
      <c r="A858" s="119" t="s">
        <v>1792</v>
      </c>
      <c r="B858" s="119" t="s">
        <v>1540</v>
      </c>
      <c r="C858" s="119" t="s">
        <v>696</v>
      </c>
      <c r="D858" s="119" t="s">
        <v>234</v>
      </c>
      <c r="E858" s="119" t="s">
        <v>1077</v>
      </c>
      <c r="F858" s="120">
        <v>3.4010400000000001E-3</v>
      </c>
      <c r="G858" s="120">
        <v>1.4879160000000001E-2</v>
      </c>
      <c r="H858" s="75">
        <f t="shared" si="53"/>
        <v>-0.77142258030695277</v>
      </c>
      <c r="I858" s="120">
        <v>4.8558E-4</v>
      </c>
      <c r="J858" s="120">
        <v>7.4400400000000002E-3</v>
      </c>
      <c r="K858" s="75">
        <f t="shared" si="55"/>
        <v>-0.93473422185902222</v>
      </c>
      <c r="L858" s="75">
        <f t="shared" si="54"/>
        <v>0.14277397501940584</v>
      </c>
    </row>
    <row r="859" spans="1:12" x14ac:dyDescent="0.2">
      <c r="A859" s="119" t="s">
        <v>2487</v>
      </c>
      <c r="B859" s="60" t="s">
        <v>378</v>
      </c>
      <c r="C859" s="60" t="s">
        <v>2003</v>
      </c>
      <c r="D859" s="119" t="s">
        <v>235</v>
      </c>
      <c r="E859" s="119" t="s">
        <v>236</v>
      </c>
      <c r="F859" s="120">
        <v>2.9863599999999997E-2</v>
      </c>
      <c r="G859" s="120">
        <v>5.6729999999999994E-5</v>
      </c>
      <c r="H859" s="75" t="str">
        <f t="shared" si="53"/>
        <v/>
      </c>
      <c r="I859" s="120">
        <v>4.0018999999999997E-4</v>
      </c>
      <c r="J859" s="120">
        <v>0</v>
      </c>
      <c r="K859" s="75" t="str">
        <f t="shared" si="55"/>
        <v/>
      </c>
      <c r="L859" s="75">
        <f t="shared" si="54"/>
        <v>1.3400594703920493E-2</v>
      </c>
    </row>
    <row r="860" spans="1:12" x14ac:dyDescent="0.2">
      <c r="A860" s="119" t="s">
        <v>2021</v>
      </c>
      <c r="B860" s="60" t="s">
        <v>33</v>
      </c>
      <c r="C860" s="60" t="s">
        <v>2003</v>
      </c>
      <c r="D860" s="119" t="s">
        <v>235</v>
      </c>
      <c r="E860" s="119" t="s">
        <v>236</v>
      </c>
      <c r="F860" s="120">
        <v>0.34893137400000002</v>
      </c>
      <c r="G860" s="120">
        <v>0.22284643800000001</v>
      </c>
      <c r="H860" s="75">
        <f t="shared" si="53"/>
        <v>0.56579291610665106</v>
      </c>
      <c r="I860" s="120">
        <v>2.2794999999999998E-4</v>
      </c>
      <c r="J860" s="120">
        <v>0</v>
      </c>
      <c r="K860" s="75" t="str">
        <f t="shared" si="55"/>
        <v/>
      </c>
      <c r="L860" s="75">
        <f t="shared" si="54"/>
        <v>6.5328032096076286E-4</v>
      </c>
    </row>
    <row r="861" spans="1:12" x14ac:dyDescent="0.2">
      <c r="A861" s="119" t="s">
        <v>2498</v>
      </c>
      <c r="B861" s="60" t="s">
        <v>120</v>
      </c>
      <c r="C861" s="60" t="s">
        <v>696</v>
      </c>
      <c r="D861" s="119" t="s">
        <v>234</v>
      </c>
      <c r="E861" s="119" t="s">
        <v>1077</v>
      </c>
      <c r="F861" s="120">
        <v>0.17687988000000002</v>
      </c>
      <c r="G861" s="120">
        <v>0.50117133000000003</v>
      </c>
      <c r="H861" s="75">
        <f t="shared" si="53"/>
        <v>-0.64706704192356734</v>
      </c>
      <c r="I861" s="120">
        <v>1.5837000000000002E-4</v>
      </c>
      <c r="J861" s="120">
        <v>0.49158512999999998</v>
      </c>
      <c r="K861" s="75">
        <f t="shared" si="55"/>
        <v>-0.99967783809896771</v>
      </c>
      <c r="L861" s="75">
        <f t="shared" si="54"/>
        <v>8.9535338897787583E-4</v>
      </c>
    </row>
    <row r="862" spans="1:12" x14ac:dyDescent="0.2">
      <c r="A862" s="119" t="s">
        <v>1974</v>
      </c>
      <c r="B862" s="60" t="s">
        <v>1691</v>
      </c>
      <c r="C862" s="60" t="s">
        <v>937</v>
      </c>
      <c r="D862" s="119" t="s">
        <v>871</v>
      </c>
      <c r="E862" s="119" t="s">
        <v>236</v>
      </c>
      <c r="F862" s="120">
        <v>2.6537450000000001E-2</v>
      </c>
      <c r="G862" s="120">
        <v>6.6988479999999989E-2</v>
      </c>
      <c r="H862" s="75">
        <f t="shared" si="53"/>
        <v>-0.60385054266046934</v>
      </c>
      <c r="I862" s="120">
        <v>1.5275999999999999E-4</v>
      </c>
      <c r="J862" s="120">
        <v>0</v>
      </c>
      <c r="K862" s="75" t="str">
        <f t="shared" si="55"/>
        <v/>
      </c>
      <c r="L862" s="75">
        <f t="shared" si="54"/>
        <v>5.7563933233976882E-3</v>
      </c>
    </row>
    <row r="863" spans="1:12" x14ac:dyDescent="0.2">
      <c r="A863" s="119" t="s">
        <v>1968</v>
      </c>
      <c r="B863" s="60" t="s">
        <v>1600</v>
      </c>
      <c r="C863" s="60" t="s">
        <v>937</v>
      </c>
      <c r="D863" s="119" t="s">
        <v>235</v>
      </c>
      <c r="E863" s="119" t="s">
        <v>1077</v>
      </c>
      <c r="F863" s="120">
        <v>0.14655256999999999</v>
      </c>
      <c r="G863" s="120">
        <v>0.63560153000000008</v>
      </c>
      <c r="H863" s="75">
        <f t="shared" si="53"/>
        <v>-0.7694269710143713</v>
      </c>
      <c r="I863" s="120">
        <v>1.3440000000000001E-4</v>
      </c>
      <c r="J863" s="120">
        <v>1.013323E-2</v>
      </c>
      <c r="K863" s="75">
        <f t="shared" si="55"/>
        <v>-0.98673670685457648</v>
      </c>
      <c r="L863" s="75">
        <f t="shared" si="54"/>
        <v>9.1707705978817037E-4</v>
      </c>
    </row>
    <row r="864" spans="1:12" x14ac:dyDescent="0.2">
      <c r="A864" s="119" t="s">
        <v>2791</v>
      </c>
      <c r="B864" s="60" t="s">
        <v>304</v>
      </c>
      <c r="C864" s="60" t="s">
        <v>938</v>
      </c>
      <c r="D864" s="119" t="s">
        <v>234</v>
      </c>
      <c r="E864" s="119" t="s">
        <v>236</v>
      </c>
      <c r="F864" s="120">
        <v>5.6094449999999997E-2</v>
      </c>
      <c r="G864" s="120">
        <v>1.19776E-2</v>
      </c>
      <c r="H864" s="75">
        <f t="shared" si="53"/>
        <v>3.6832796219609936</v>
      </c>
      <c r="I864" s="120">
        <v>1.2222000000000001E-4</v>
      </c>
      <c r="J864" s="120">
        <v>2.6703499999999997E-3</v>
      </c>
      <c r="K864" s="75">
        <f t="shared" si="55"/>
        <v>-0.9542307188196304</v>
      </c>
      <c r="L864" s="75">
        <f t="shared" si="54"/>
        <v>2.1788251778919309E-3</v>
      </c>
    </row>
    <row r="865" spans="1:12" x14ac:dyDescent="0.2">
      <c r="A865" s="119" t="s">
        <v>1971</v>
      </c>
      <c r="B865" s="60" t="s">
        <v>988</v>
      </c>
      <c r="C865" s="60" t="s">
        <v>937</v>
      </c>
      <c r="D865" s="119" t="s">
        <v>235</v>
      </c>
      <c r="E865" s="119" t="s">
        <v>236</v>
      </c>
      <c r="F865" s="120">
        <v>2.706595E-3</v>
      </c>
      <c r="G865" s="120">
        <v>0.17433999999999999</v>
      </c>
      <c r="H865" s="75">
        <f t="shared" si="53"/>
        <v>-0.98447519215326373</v>
      </c>
      <c r="I865" s="120">
        <v>6.2849999999999996E-5</v>
      </c>
      <c r="J865" s="120">
        <v>5.9236900000000002E-2</v>
      </c>
      <c r="K865" s="75">
        <f t="shared" si="55"/>
        <v>-0.99893900592367257</v>
      </c>
      <c r="L865" s="75">
        <f t="shared" si="54"/>
        <v>2.3221058193043289E-2</v>
      </c>
    </row>
    <row r="866" spans="1:12" x14ac:dyDescent="0.2">
      <c r="A866" s="119" t="s">
        <v>2881</v>
      </c>
      <c r="B866" s="60" t="s">
        <v>2882</v>
      </c>
      <c r="C866" s="60" t="s">
        <v>696</v>
      </c>
      <c r="D866" s="119" t="s">
        <v>235</v>
      </c>
      <c r="E866" s="119" t="s">
        <v>1077</v>
      </c>
      <c r="F866" s="120">
        <v>3.0215990000000002E-2</v>
      </c>
      <c r="G866" s="120"/>
      <c r="H866" s="75"/>
      <c r="I866" s="120">
        <v>3.6049999999999995E-5</v>
      </c>
      <c r="J866" s="120"/>
      <c r="K866" s="75" t="str">
        <f t="shared" si="55"/>
        <v/>
      </c>
      <c r="L866" s="75"/>
    </row>
    <row r="867" spans="1:12" x14ac:dyDescent="0.2">
      <c r="A867" s="119" t="s">
        <v>1977</v>
      </c>
      <c r="B867" s="60" t="s">
        <v>975</v>
      </c>
      <c r="C867" s="60" t="s">
        <v>937</v>
      </c>
      <c r="D867" s="119" t="s">
        <v>871</v>
      </c>
      <c r="E867" s="119" t="s">
        <v>236</v>
      </c>
      <c r="F867" s="120">
        <v>2.9549590000000001E-2</v>
      </c>
      <c r="G867" s="120">
        <v>2.5829799999999999E-3</v>
      </c>
      <c r="H867" s="75">
        <f t="shared" ref="H867:H898" si="56">IF(ISERROR(F867/G867-1),"",IF((F867/G867-1)&gt;10000%,"",F867/G867-1))</f>
        <v>10.440115680338215</v>
      </c>
      <c r="I867" s="120">
        <v>1.4109999999999999E-5</v>
      </c>
      <c r="J867" s="120">
        <v>2.5692499999999999E-3</v>
      </c>
      <c r="K867" s="75">
        <f t="shared" si="55"/>
        <v>-0.99450812493918461</v>
      </c>
      <c r="L867" s="75">
        <f t="shared" ref="L867:L898" si="57">IF(ISERROR(I867/F867),"",IF(I867/F867&gt;10000%,"",I867/F867))</f>
        <v>4.7750239512629441E-4</v>
      </c>
    </row>
    <row r="868" spans="1:12" x14ac:dyDescent="0.2">
      <c r="A868" s="119" t="s">
        <v>2010</v>
      </c>
      <c r="B868" s="60" t="s">
        <v>45</v>
      </c>
      <c r="C868" s="60" t="s">
        <v>2003</v>
      </c>
      <c r="D868" s="119" t="s">
        <v>235</v>
      </c>
      <c r="E868" s="119" t="s">
        <v>236</v>
      </c>
      <c r="F868" s="120">
        <v>3.0588184750000003</v>
      </c>
      <c r="G868" s="120">
        <v>3.6536239999999998E-2</v>
      </c>
      <c r="H868" s="75">
        <f t="shared" si="56"/>
        <v>82.720122130793982</v>
      </c>
      <c r="I868" s="120">
        <v>5.8600000000000006E-6</v>
      </c>
      <c r="J868" s="120">
        <v>0</v>
      </c>
      <c r="K868" s="75" t="str">
        <f t="shared" si="55"/>
        <v/>
      </c>
      <c r="L868" s="75">
        <f t="shared" si="57"/>
        <v>1.915772396398907E-6</v>
      </c>
    </row>
    <row r="869" spans="1:12" x14ac:dyDescent="0.2">
      <c r="A869" s="119" t="s">
        <v>1902</v>
      </c>
      <c r="B869" s="60" t="s">
        <v>348</v>
      </c>
      <c r="C869" s="60" t="s">
        <v>937</v>
      </c>
      <c r="D869" s="119" t="s">
        <v>235</v>
      </c>
      <c r="E869" s="119" t="s">
        <v>1077</v>
      </c>
      <c r="F869" s="120"/>
      <c r="G869" s="120">
        <v>0.38894860999999997</v>
      </c>
      <c r="H869" s="75">
        <f t="shared" si="56"/>
        <v>-1</v>
      </c>
      <c r="I869" s="120"/>
      <c r="J869" s="120">
        <v>10.0781684449232</v>
      </c>
      <c r="K869" s="75">
        <f t="shared" si="55"/>
        <v>-1</v>
      </c>
      <c r="L869" s="75" t="str">
        <f t="shared" si="57"/>
        <v/>
      </c>
    </row>
    <row r="870" spans="1:12" x14ac:dyDescent="0.2">
      <c r="A870" s="119" t="s">
        <v>2603</v>
      </c>
      <c r="B870" s="60" t="s">
        <v>1014</v>
      </c>
      <c r="C870" s="60" t="s">
        <v>932</v>
      </c>
      <c r="D870" s="119" t="s">
        <v>234</v>
      </c>
      <c r="E870" s="119" t="s">
        <v>1077</v>
      </c>
      <c r="F870" s="120">
        <v>1.56032E-3</v>
      </c>
      <c r="G870" s="120">
        <v>2.4317043199999997</v>
      </c>
      <c r="H870" s="75">
        <f t="shared" si="56"/>
        <v>-0.99935834304065385</v>
      </c>
      <c r="I870" s="120"/>
      <c r="J870" s="120">
        <v>1.2218071699999999</v>
      </c>
      <c r="K870" s="75">
        <f t="shared" si="55"/>
        <v>-1</v>
      </c>
      <c r="L870" s="75">
        <f t="shared" si="57"/>
        <v>0</v>
      </c>
    </row>
    <row r="871" spans="1:12" x14ac:dyDescent="0.2">
      <c r="A871" s="119" t="s">
        <v>1932</v>
      </c>
      <c r="B871" s="60" t="s">
        <v>203</v>
      </c>
      <c r="C871" s="60" t="s">
        <v>937</v>
      </c>
      <c r="D871" s="119" t="s">
        <v>235</v>
      </c>
      <c r="E871" s="119" t="s">
        <v>1077</v>
      </c>
      <c r="F871" s="120"/>
      <c r="G871" s="120">
        <v>0.36476185999999999</v>
      </c>
      <c r="H871" s="75">
        <f t="shared" si="56"/>
        <v>-1</v>
      </c>
      <c r="I871" s="120"/>
      <c r="J871" s="120">
        <v>0.98622160000000003</v>
      </c>
      <c r="K871" s="75">
        <f t="shared" si="55"/>
        <v>-1</v>
      </c>
      <c r="L871" s="75" t="str">
        <f t="shared" si="57"/>
        <v/>
      </c>
    </row>
    <row r="872" spans="1:12" x14ac:dyDescent="0.2">
      <c r="A872" s="119" t="s">
        <v>1949</v>
      </c>
      <c r="B872" s="60" t="s">
        <v>864</v>
      </c>
      <c r="C872" s="60" t="s">
        <v>937</v>
      </c>
      <c r="D872" s="119" t="s">
        <v>871</v>
      </c>
      <c r="E872" s="119" t="s">
        <v>1077</v>
      </c>
      <c r="F872" s="120"/>
      <c r="G872" s="120">
        <v>0.11942333000000001</v>
      </c>
      <c r="H872" s="75">
        <f t="shared" si="56"/>
        <v>-1</v>
      </c>
      <c r="I872" s="120"/>
      <c r="J872" s="120">
        <v>0.25926567</v>
      </c>
      <c r="K872" s="75">
        <f t="shared" si="55"/>
        <v>-1</v>
      </c>
      <c r="L872" s="75" t="str">
        <f t="shared" si="57"/>
        <v/>
      </c>
    </row>
    <row r="873" spans="1:12" x14ac:dyDescent="0.2">
      <c r="A873" s="119" t="s">
        <v>1904</v>
      </c>
      <c r="B873" s="60" t="s">
        <v>406</v>
      </c>
      <c r="C873" s="60" t="s">
        <v>937</v>
      </c>
      <c r="D873" s="119" t="s">
        <v>235</v>
      </c>
      <c r="E873" s="119" t="s">
        <v>1077</v>
      </c>
      <c r="F873" s="120"/>
      <c r="G873" s="120">
        <v>5.0976947199999998</v>
      </c>
      <c r="H873" s="75">
        <f t="shared" si="56"/>
        <v>-1</v>
      </c>
      <c r="I873" s="120"/>
      <c r="J873" s="120">
        <v>3.6219980000000006E-2</v>
      </c>
      <c r="K873" s="75">
        <f t="shared" si="55"/>
        <v>-1</v>
      </c>
      <c r="L873" s="75" t="str">
        <f t="shared" si="57"/>
        <v/>
      </c>
    </row>
    <row r="874" spans="1:12" x14ac:dyDescent="0.2">
      <c r="A874" s="119" t="s">
        <v>2480</v>
      </c>
      <c r="B874" s="60" t="s">
        <v>952</v>
      </c>
      <c r="C874" s="60" t="s">
        <v>936</v>
      </c>
      <c r="D874" s="119" t="s">
        <v>234</v>
      </c>
      <c r="E874" s="119" t="s">
        <v>1077</v>
      </c>
      <c r="F874" s="120"/>
      <c r="G874" s="120">
        <v>3.5582199999999994E-2</v>
      </c>
      <c r="H874" s="75">
        <f t="shared" si="56"/>
        <v>-1</v>
      </c>
      <c r="I874" s="120"/>
      <c r="J874" s="120">
        <v>2.0943E-2</v>
      </c>
      <c r="K874" s="75">
        <f t="shared" si="55"/>
        <v>-1</v>
      </c>
      <c r="L874" s="75" t="str">
        <f t="shared" si="57"/>
        <v/>
      </c>
    </row>
    <row r="875" spans="1:12" x14ac:dyDescent="0.2">
      <c r="A875" s="119" t="s">
        <v>2490</v>
      </c>
      <c r="B875" s="60" t="s">
        <v>561</v>
      </c>
      <c r="C875" s="60" t="s">
        <v>936</v>
      </c>
      <c r="D875" s="119" t="s">
        <v>234</v>
      </c>
      <c r="E875" s="119" t="s">
        <v>1077</v>
      </c>
      <c r="F875" s="120"/>
      <c r="G875" s="120">
        <v>5.958401E-2</v>
      </c>
      <c r="H875" s="75">
        <f t="shared" si="56"/>
        <v>-1</v>
      </c>
      <c r="I875" s="120"/>
      <c r="J875" s="120">
        <v>8.8800000000000007E-3</v>
      </c>
      <c r="K875" s="75">
        <f t="shared" si="55"/>
        <v>-1</v>
      </c>
      <c r="L875" s="75" t="str">
        <f t="shared" si="57"/>
        <v/>
      </c>
    </row>
    <row r="876" spans="1:12" x14ac:dyDescent="0.2">
      <c r="A876" s="119" t="s">
        <v>1912</v>
      </c>
      <c r="B876" s="60" t="s">
        <v>9</v>
      </c>
      <c r="C876" s="60" t="s">
        <v>937</v>
      </c>
      <c r="D876" s="119" t="s">
        <v>871</v>
      </c>
      <c r="E876" s="119" t="s">
        <v>1077</v>
      </c>
      <c r="F876" s="120"/>
      <c r="G876" s="120">
        <v>0.68559709000000002</v>
      </c>
      <c r="H876" s="75">
        <f t="shared" si="56"/>
        <v>-1</v>
      </c>
      <c r="I876" s="120"/>
      <c r="J876" s="120">
        <v>0</v>
      </c>
      <c r="K876" s="75" t="str">
        <f t="shared" si="55"/>
        <v/>
      </c>
      <c r="L876" s="75" t="str">
        <f t="shared" si="57"/>
        <v/>
      </c>
    </row>
    <row r="877" spans="1:12" x14ac:dyDescent="0.2">
      <c r="A877" s="119" t="s">
        <v>1975</v>
      </c>
      <c r="B877" s="60" t="s">
        <v>8</v>
      </c>
      <c r="C877" s="60" t="s">
        <v>937</v>
      </c>
      <c r="D877" s="119" t="s">
        <v>235</v>
      </c>
      <c r="E877" s="119" t="s">
        <v>1077</v>
      </c>
      <c r="F877" s="120"/>
      <c r="G877" s="120">
        <v>0.12410512</v>
      </c>
      <c r="H877" s="75">
        <f t="shared" si="56"/>
        <v>-1</v>
      </c>
      <c r="I877" s="120"/>
      <c r="J877" s="120">
        <v>0</v>
      </c>
      <c r="K877" s="75" t="str">
        <f t="shared" si="55"/>
        <v/>
      </c>
      <c r="L877" s="75" t="str">
        <f t="shared" si="57"/>
        <v/>
      </c>
    </row>
    <row r="878" spans="1:12" x14ac:dyDescent="0.2">
      <c r="A878" s="119" t="s">
        <v>1976</v>
      </c>
      <c r="B878" s="60" t="s">
        <v>6</v>
      </c>
      <c r="C878" s="60" t="s">
        <v>937</v>
      </c>
      <c r="D878" s="119" t="s">
        <v>235</v>
      </c>
      <c r="E878" s="119" t="s">
        <v>1077</v>
      </c>
      <c r="F878" s="120"/>
      <c r="G878" s="120">
        <v>5.7696000000000006E-4</v>
      </c>
      <c r="H878" s="75">
        <f t="shared" si="56"/>
        <v>-1</v>
      </c>
      <c r="I878" s="120"/>
      <c r="J878" s="120">
        <v>0</v>
      </c>
      <c r="K878" s="75" t="str">
        <f t="shared" si="55"/>
        <v/>
      </c>
      <c r="L878" s="75" t="str">
        <f t="shared" si="57"/>
        <v/>
      </c>
    </row>
    <row r="879" spans="1:12" x14ac:dyDescent="0.2">
      <c r="A879" s="119" t="s">
        <v>1929</v>
      </c>
      <c r="B879" s="60" t="s">
        <v>863</v>
      </c>
      <c r="C879" s="60" t="s">
        <v>937</v>
      </c>
      <c r="D879" s="119" t="s">
        <v>871</v>
      </c>
      <c r="E879" s="119" t="s">
        <v>1077</v>
      </c>
      <c r="F879" s="120"/>
      <c r="G879" s="120">
        <v>0.27642328999999999</v>
      </c>
      <c r="H879" s="75">
        <f t="shared" si="56"/>
        <v>-1</v>
      </c>
      <c r="I879" s="120"/>
      <c r="J879" s="120">
        <v>0</v>
      </c>
      <c r="K879" s="75" t="str">
        <f t="shared" si="55"/>
        <v/>
      </c>
      <c r="L879" s="75" t="str">
        <f t="shared" si="57"/>
        <v/>
      </c>
    </row>
    <row r="880" spans="1:12" x14ac:dyDescent="0.2">
      <c r="A880" s="119" t="s">
        <v>2483</v>
      </c>
      <c r="B880" s="60" t="s">
        <v>559</v>
      </c>
      <c r="C880" s="60" t="s">
        <v>936</v>
      </c>
      <c r="D880" s="119" t="s">
        <v>234</v>
      </c>
      <c r="E880" s="119" t="s">
        <v>1077</v>
      </c>
      <c r="F880" s="120"/>
      <c r="G880" s="120">
        <v>3.07663E-2</v>
      </c>
      <c r="H880" s="75">
        <f t="shared" si="56"/>
        <v>-1</v>
      </c>
      <c r="I880" s="120"/>
      <c r="J880" s="120">
        <v>0</v>
      </c>
      <c r="K880" s="75" t="str">
        <f t="shared" si="55"/>
        <v/>
      </c>
      <c r="L880" s="75" t="str">
        <f t="shared" si="57"/>
        <v/>
      </c>
    </row>
    <row r="881" spans="1:12" x14ac:dyDescent="0.2">
      <c r="A881" s="119" t="s">
        <v>1954</v>
      </c>
      <c r="B881" s="60" t="s">
        <v>1689</v>
      </c>
      <c r="C881" s="60" t="s">
        <v>937</v>
      </c>
      <c r="D881" s="119" t="s">
        <v>235</v>
      </c>
      <c r="E881" s="119" t="s">
        <v>1077</v>
      </c>
      <c r="F881" s="120"/>
      <c r="G881" s="120">
        <v>0.89007636000000001</v>
      </c>
      <c r="H881" s="75">
        <f t="shared" si="56"/>
        <v>-1</v>
      </c>
      <c r="I881" s="120"/>
      <c r="J881" s="120">
        <v>0</v>
      </c>
      <c r="K881" s="75" t="str">
        <f t="shared" si="55"/>
        <v/>
      </c>
      <c r="L881" s="75" t="str">
        <f t="shared" si="57"/>
        <v/>
      </c>
    </row>
    <row r="882" spans="1:12" x14ac:dyDescent="0.2">
      <c r="A882" s="119" t="s">
        <v>2120</v>
      </c>
      <c r="B882" s="60" t="s">
        <v>1183</v>
      </c>
      <c r="C882" s="60" t="s">
        <v>1027</v>
      </c>
      <c r="D882" s="119" t="s">
        <v>235</v>
      </c>
      <c r="E882" s="119" t="s">
        <v>236</v>
      </c>
      <c r="F882" s="120">
        <v>2.84196E-2</v>
      </c>
      <c r="G882" s="120">
        <v>8.4945000000000003E-3</v>
      </c>
      <c r="H882" s="75">
        <f t="shared" si="56"/>
        <v>2.3456471834716579</v>
      </c>
      <c r="I882" s="120"/>
      <c r="J882" s="120">
        <v>0</v>
      </c>
      <c r="K882" s="75" t="str">
        <f t="shared" si="55"/>
        <v/>
      </c>
      <c r="L882" s="75">
        <f t="shared" si="57"/>
        <v>0</v>
      </c>
    </row>
    <row r="883" spans="1:12" x14ac:dyDescent="0.2">
      <c r="A883" s="119" t="s">
        <v>2118</v>
      </c>
      <c r="B883" s="60" t="s">
        <v>1182</v>
      </c>
      <c r="C883" s="60" t="s">
        <v>1027</v>
      </c>
      <c r="D883" s="119" t="s">
        <v>235</v>
      </c>
      <c r="E883" s="119" t="s">
        <v>236</v>
      </c>
      <c r="F883" s="120">
        <v>6.0815099999999997E-2</v>
      </c>
      <c r="G883" s="120">
        <v>3.7594419999999996E-2</v>
      </c>
      <c r="H883" s="75">
        <f t="shared" si="56"/>
        <v>0.6176629404044538</v>
      </c>
      <c r="I883" s="120"/>
      <c r="J883" s="120">
        <v>0</v>
      </c>
      <c r="K883" s="75" t="str">
        <f t="shared" si="55"/>
        <v/>
      </c>
      <c r="L883" s="75">
        <f t="shared" si="57"/>
        <v>0</v>
      </c>
    </row>
    <row r="884" spans="1:12" x14ac:dyDescent="0.2">
      <c r="A884" s="119" t="s">
        <v>2482</v>
      </c>
      <c r="B884" s="60" t="s">
        <v>953</v>
      </c>
      <c r="C884" s="60" t="s">
        <v>936</v>
      </c>
      <c r="D884" s="119" t="s">
        <v>234</v>
      </c>
      <c r="E884" s="119" t="s">
        <v>1077</v>
      </c>
      <c r="F884" s="120">
        <v>0</v>
      </c>
      <c r="G884" s="120">
        <v>1.9764455E-2</v>
      </c>
      <c r="H884" s="75">
        <f t="shared" si="56"/>
        <v>-1</v>
      </c>
      <c r="I884" s="120"/>
      <c r="J884" s="120">
        <v>0</v>
      </c>
      <c r="K884" s="75" t="str">
        <f t="shared" si="55"/>
        <v/>
      </c>
      <c r="L884" s="75" t="str">
        <f t="shared" si="57"/>
        <v/>
      </c>
    </row>
    <row r="885" spans="1:12" x14ac:dyDescent="0.2">
      <c r="A885" s="119" t="s">
        <v>2605</v>
      </c>
      <c r="B885" s="60" t="s">
        <v>1015</v>
      </c>
      <c r="C885" s="60" t="s">
        <v>932</v>
      </c>
      <c r="D885" s="119" t="s">
        <v>234</v>
      </c>
      <c r="E885" s="119" t="s">
        <v>1077</v>
      </c>
      <c r="F885" s="120">
        <v>3.2188000000000004E-3</v>
      </c>
      <c r="G885" s="120">
        <v>0</v>
      </c>
      <c r="H885" s="75" t="str">
        <f t="shared" si="56"/>
        <v/>
      </c>
      <c r="I885" s="120"/>
      <c r="J885" s="120">
        <v>0</v>
      </c>
      <c r="K885" s="75" t="str">
        <f t="shared" si="55"/>
        <v/>
      </c>
      <c r="L885" s="75">
        <f t="shared" si="57"/>
        <v>0</v>
      </c>
    </row>
    <row r="886" spans="1:12" x14ac:dyDescent="0.2">
      <c r="A886" s="119" t="s">
        <v>2602</v>
      </c>
      <c r="B886" s="60" t="s">
        <v>1024</v>
      </c>
      <c r="C886" s="60" t="s">
        <v>932</v>
      </c>
      <c r="D886" s="119" t="s">
        <v>234</v>
      </c>
      <c r="E886" s="119" t="s">
        <v>1077</v>
      </c>
      <c r="F886" s="120">
        <v>0</v>
      </c>
      <c r="G886" s="120">
        <v>1.7696799999999999E-2</v>
      </c>
      <c r="H886" s="75">
        <f t="shared" si="56"/>
        <v>-1</v>
      </c>
      <c r="I886" s="120"/>
      <c r="J886" s="120">
        <v>0</v>
      </c>
      <c r="K886" s="75" t="str">
        <f t="shared" si="55"/>
        <v/>
      </c>
      <c r="L886" s="75" t="str">
        <f t="shared" si="57"/>
        <v/>
      </c>
    </row>
    <row r="887" spans="1:12" x14ac:dyDescent="0.2">
      <c r="A887" s="119" t="s">
        <v>2604</v>
      </c>
      <c r="B887" s="60" t="s">
        <v>1025</v>
      </c>
      <c r="C887" s="60" t="s">
        <v>932</v>
      </c>
      <c r="D887" s="119" t="s">
        <v>234</v>
      </c>
      <c r="E887" s="119" t="s">
        <v>1077</v>
      </c>
      <c r="F887" s="120">
        <v>0</v>
      </c>
      <c r="G887" s="120">
        <v>3.1354960000000001E-2</v>
      </c>
      <c r="H887" s="75">
        <f t="shared" si="56"/>
        <v>-1</v>
      </c>
      <c r="I887" s="120"/>
      <c r="J887" s="120">
        <v>0</v>
      </c>
      <c r="K887" s="75" t="str">
        <f t="shared" si="55"/>
        <v/>
      </c>
      <c r="L887" s="75" t="str">
        <f t="shared" si="57"/>
        <v/>
      </c>
    </row>
    <row r="888" spans="1:12" x14ac:dyDescent="0.2">
      <c r="A888" s="119" t="s">
        <v>2513</v>
      </c>
      <c r="B888" s="60" t="s">
        <v>860</v>
      </c>
      <c r="C888" s="60" t="s">
        <v>1027</v>
      </c>
      <c r="D888" s="119" t="s">
        <v>234</v>
      </c>
      <c r="E888" s="119" t="s">
        <v>1077</v>
      </c>
      <c r="F888" s="120">
        <v>0</v>
      </c>
      <c r="G888" s="120">
        <v>4.3587088433328702E-2</v>
      </c>
      <c r="H888" s="75">
        <f t="shared" si="56"/>
        <v>-1</v>
      </c>
      <c r="I888" s="120"/>
      <c r="J888" s="120">
        <v>1.91955637644238</v>
      </c>
      <c r="K888" s="75">
        <f t="shared" si="55"/>
        <v>-1</v>
      </c>
      <c r="L888" s="75" t="str">
        <f t="shared" si="57"/>
        <v/>
      </c>
    </row>
    <row r="889" spans="1:12" x14ac:dyDescent="0.2">
      <c r="A889" s="119" t="s">
        <v>2479</v>
      </c>
      <c r="B889" s="60" t="s">
        <v>861</v>
      </c>
      <c r="C889" s="60" t="s">
        <v>1027</v>
      </c>
      <c r="D889" s="119" t="s">
        <v>234</v>
      </c>
      <c r="E889" s="119" t="s">
        <v>1077</v>
      </c>
      <c r="F889" s="120">
        <v>0</v>
      </c>
      <c r="G889" s="120">
        <v>0</v>
      </c>
      <c r="H889" s="75" t="str">
        <f t="shared" si="56"/>
        <v/>
      </c>
      <c r="I889" s="120"/>
      <c r="J889" s="120">
        <v>0</v>
      </c>
      <c r="K889" s="75" t="str">
        <f t="shared" si="55"/>
        <v/>
      </c>
      <c r="L889" s="75" t="str">
        <f t="shared" si="57"/>
        <v/>
      </c>
    </row>
    <row r="890" spans="1:12" x14ac:dyDescent="0.2">
      <c r="A890" s="119" t="s">
        <v>2493</v>
      </c>
      <c r="B890" s="60" t="s">
        <v>1475</v>
      </c>
      <c r="C890" s="60" t="s">
        <v>1027</v>
      </c>
      <c r="D890" s="119" t="s">
        <v>234</v>
      </c>
      <c r="E890" s="119" t="s">
        <v>1077</v>
      </c>
      <c r="F890" s="120">
        <v>0</v>
      </c>
      <c r="G890" s="120">
        <v>0</v>
      </c>
      <c r="H890" s="75" t="str">
        <f t="shared" si="56"/>
        <v/>
      </c>
      <c r="I890" s="120"/>
      <c r="J890" s="120">
        <v>0</v>
      </c>
      <c r="K890" s="75" t="str">
        <f t="shared" si="55"/>
        <v/>
      </c>
      <c r="L890" s="75" t="str">
        <f t="shared" si="57"/>
        <v/>
      </c>
    </row>
    <row r="891" spans="1:12" x14ac:dyDescent="0.2">
      <c r="A891" s="119" t="s">
        <v>2515</v>
      </c>
      <c r="B891" s="60" t="s">
        <v>548</v>
      </c>
      <c r="C891" s="60" t="s">
        <v>1027</v>
      </c>
      <c r="D891" s="119" t="s">
        <v>234</v>
      </c>
      <c r="E891" s="119" t="s">
        <v>1077</v>
      </c>
      <c r="F891" s="120">
        <v>0</v>
      </c>
      <c r="G891" s="120">
        <v>0</v>
      </c>
      <c r="H891" s="75" t="str">
        <f t="shared" si="56"/>
        <v/>
      </c>
      <c r="I891" s="120"/>
      <c r="J891" s="120">
        <v>0</v>
      </c>
      <c r="K891" s="75" t="str">
        <f t="shared" si="55"/>
        <v/>
      </c>
      <c r="L891" s="75" t="str">
        <f t="shared" si="57"/>
        <v/>
      </c>
    </row>
    <row r="892" spans="1:12" x14ac:dyDescent="0.2">
      <c r="A892" s="119" t="s">
        <v>2514</v>
      </c>
      <c r="B892" s="60" t="s">
        <v>511</v>
      </c>
      <c r="C892" s="60" t="s">
        <v>1027</v>
      </c>
      <c r="D892" s="119" t="s">
        <v>234</v>
      </c>
      <c r="E892" s="119" t="s">
        <v>1077</v>
      </c>
      <c r="F892" s="120">
        <v>0</v>
      </c>
      <c r="G892" s="120">
        <v>0</v>
      </c>
      <c r="H892" s="75" t="str">
        <f t="shared" si="56"/>
        <v/>
      </c>
      <c r="I892" s="120"/>
      <c r="J892" s="120">
        <v>0</v>
      </c>
      <c r="K892" s="75" t="str">
        <f t="shared" si="55"/>
        <v/>
      </c>
      <c r="L892" s="75" t="str">
        <f t="shared" si="57"/>
        <v/>
      </c>
    </row>
    <row r="893" spans="1:12" x14ac:dyDescent="0.2">
      <c r="A893" s="119" t="s">
        <v>2505</v>
      </c>
      <c r="B893" s="60" t="s">
        <v>512</v>
      </c>
      <c r="C893" s="60" t="s">
        <v>1027</v>
      </c>
      <c r="D893" s="119" t="s">
        <v>234</v>
      </c>
      <c r="E893" s="119" t="s">
        <v>1077</v>
      </c>
      <c r="F893" s="120">
        <v>0</v>
      </c>
      <c r="G893" s="120">
        <v>0.18545274289491101</v>
      </c>
      <c r="H893" s="75">
        <f t="shared" si="56"/>
        <v>-1</v>
      </c>
      <c r="I893" s="120"/>
      <c r="J893" s="120">
        <v>0</v>
      </c>
      <c r="K893" s="75" t="str">
        <f t="shared" si="55"/>
        <v/>
      </c>
      <c r="L893" s="75" t="str">
        <f t="shared" si="57"/>
        <v/>
      </c>
    </row>
    <row r="894" spans="1:12" x14ac:dyDescent="0.2">
      <c r="A894" s="119" t="s">
        <v>2494</v>
      </c>
      <c r="B894" s="60" t="s">
        <v>1655</v>
      </c>
      <c r="C894" s="60" t="s">
        <v>1027</v>
      </c>
      <c r="D894" s="119" t="s">
        <v>234</v>
      </c>
      <c r="E894" s="119" t="s">
        <v>1077</v>
      </c>
      <c r="F894" s="120">
        <v>3.4594003747657996E-3</v>
      </c>
      <c r="G894" s="120">
        <v>6.3684122597663595E-2</v>
      </c>
      <c r="H894" s="75">
        <f t="shared" si="56"/>
        <v>-0.94567876208923829</v>
      </c>
      <c r="I894" s="120"/>
      <c r="J894" s="120">
        <v>0</v>
      </c>
      <c r="K894" s="75" t="str">
        <f t="shared" si="55"/>
        <v/>
      </c>
      <c r="L894" s="75">
        <f t="shared" si="57"/>
        <v>0</v>
      </c>
    </row>
    <row r="895" spans="1:12" x14ac:dyDescent="0.2">
      <c r="A895" s="119" t="s">
        <v>2028</v>
      </c>
      <c r="B895" s="60" t="s">
        <v>2029</v>
      </c>
      <c r="C895" s="60" t="s">
        <v>1027</v>
      </c>
      <c r="D895" s="119" t="s">
        <v>235</v>
      </c>
      <c r="E895" s="119" t="s">
        <v>236</v>
      </c>
      <c r="F895" s="120">
        <v>7.8335999999999996E-3</v>
      </c>
      <c r="G895" s="120">
        <v>4.5915000000000001E-3</v>
      </c>
      <c r="H895" s="75">
        <f t="shared" si="56"/>
        <v>0.70610911466840887</v>
      </c>
      <c r="I895" s="120"/>
      <c r="J895" s="120">
        <v>0</v>
      </c>
      <c r="K895" s="75" t="str">
        <f t="shared" si="55"/>
        <v/>
      </c>
      <c r="L895" s="75">
        <f t="shared" si="57"/>
        <v>0</v>
      </c>
    </row>
    <row r="896" spans="1:12" x14ac:dyDescent="0.2">
      <c r="A896" s="119" t="s">
        <v>2026</v>
      </c>
      <c r="B896" s="60" t="s">
        <v>2027</v>
      </c>
      <c r="C896" s="60" t="s">
        <v>1027</v>
      </c>
      <c r="D896" s="119" t="s">
        <v>235</v>
      </c>
      <c r="E896" s="119" t="s">
        <v>236</v>
      </c>
      <c r="F896" s="120">
        <v>9.9849999999999988E-5</v>
      </c>
      <c r="G896" s="120">
        <v>5.4077500000000001E-2</v>
      </c>
      <c r="H896" s="75">
        <f t="shared" si="56"/>
        <v>-0.99815357588645925</v>
      </c>
      <c r="I896" s="120"/>
      <c r="J896" s="120">
        <v>0</v>
      </c>
      <c r="K896" s="75" t="str">
        <f t="shared" si="55"/>
        <v/>
      </c>
      <c r="L896" s="75">
        <f t="shared" si="57"/>
        <v>0</v>
      </c>
    </row>
    <row r="897" spans="1:12" x14ac:dyDescent="0.2">
      <c r="A897" s="119" t="s">
        <v>2110</v>
      </c>
      <c r="B897" s="60" t="s">
        <v>1472</v>
      </c>
      <c r="C897" s="60" t="s">
        <v>1027</v>
      </c>
      <c r="D897" s="119" t="s">
        <v>235</v>
      </c>
      <c r="E897" s="119" t="s">
        <v>236</v>
      </c>
      <c r="F897" s="120">
        <v>2.2707183999999998</v>
      </c>
      <c r="G897" s="120">
        <v>0.26686217000000001</v>
      </c>
      <c r="H897" s="75">
        <f t="shared" si="56"/>
        <v>7.5089557654425114</v>
      </c>
      <c r="I897" s="120"/>
      <c r="J897" s="120">
        <v>0</v>
      </c>
      <c r="K897" s="75" t="str">
        <f t="shared" si="55"/>
        <v/>
      </c>
      <c r="L897" s="75">
        <f t="shared" si="57"/>
        <v>0</v>
      </c>
    </row>
    <row r="898" spans="1:12" x14ac:dyDescent="0.2">
      <c r="A898" s="119" t="s">
        <v>2109</v>
      </c>
      <c r="B898" s="60" t="s">
        <v>1471</v>
      </c>
      <c r="C898" s="60" t="s">
        <v>1027</v>
      </c>
      <c r="D898" s="119" t="s">
        <v>235</v>
      </c>
      <c r="E898" s="119" t="s">
        <v>236</v>
      </c>
      <c r="F898" s="120">
        <v>3.3565529600000001</v>
      </c>
      <c r="G898" s="120">
        <v>2.335124</v>
      </c>
      <c r="H898" s="75">
        <f t="shared" si="56"/>
        <v>0.43741958028781358</v>
      </c>
      <c r="I898" s="120"/>
      <c r="J898" s="120">
        <v>0</v>
      </c>
      <c r="K898" s="75" t="str">
        <f t="shared" si="55"/>
        <v/>
      </c>
      <c r="L898" s="75">
        <f t="shared" si="57"/>
        <v>0</v>
      </c>
    </row>
    <row r="899" spans="1:12" x14ac:dyDescent="0.2">
      <c r="A899" s="119" t="s">
        <v>2108</v>
      </c>
      <c r="B899" s="119" t="s">
        <v>1470</v>
      </c>
      <c r="C899" s="119" t="s">
        <v>1027</v>
      </c>
      <c r="D899" s="119" t="s">
        <v>235</v>
      </c>
      <c r="E899" s="119" t="s">
        <v>236</v>
      </c>
      <c r="F899" s="120">
        <v>0.26953325</v>
      </c>
      <c r="G899" s="120">
        <v>3.4783699999999994E-2</v>
      </c>
      <c r="H899" s="75">
        <f t="shared" ref="H899:H921" si="58">IF(ISERROR(F899/G899-1),"",IF((F899/G899-1)&gt;10000%,"",F899/G899-1))</f>
        <v>6.7488378177134702</v>
      </c>
      <c r="I899" s="120"/>
      <c r="J899" s="120">
        <v>0</v>
      </c>
      <c r="K899" s="75" t="str">
        <f t="shared" si="55"/>
        <v/>
      </c>
      <c r="L899" s="75">
        <f t="shared" ref="L899:L921" si="59">IF(ISERROR(I899/F899),"",IF(I899/F899&gt;10000%,"",I899/F899))</f>
        <v>0</v>
      </c>
    </row>
    <row r="900" spans="1:12" x14ac:dyDescent="0.2">
      <c r="A900" s="119" t="s">
        <v>2106</v>
      </c>
      <c r="B900" s="60" t="s">
        <v>100</v>
      </c>
      <c r="C900" s="60" t="s">
        <v>1027</v>
      </c>
      <c r="D900" s="119" t="s">
        <v>235</v>
      </c>
      <c r="E900" s="119" t="s">
        <v>236</v>
      </c>
      <c r="F900" s="120">
        <v>0.52621903000000003</v>
      </c>
      <c r="G900" s="120">
        <v>0.75847690000000001</v>
      </c>
      <c r="H900" s="75">
        <f t="shared" si="58"/>
        <v>-0.30621614184954082</v>
      </c>
      <c r="I900" s="120"/>
      <c r="J900" s="120">
        <v>0.73440488999999998</v>
      </c>
      <c r="K900" s="75">
        <f t="shared" si="55"/>
        <v>-1</v>
      </c>
      <c r="L900" s="75">
        <f t="shared" si="59"/>
        <v>0</v>
      </c>
    </row>
    <row r="901" spans="1:12" x14ac:dyDescent="0.2">
      <c r="A901" s="119" t="s">
        <v>2662</v>
      </c>
      <c r="B901" s="60" t="s">
        <v>2663</v>
      </c>
      <c r="C901" s="60" t="s">
        <v>1027</v>
      </c>
      <c r="D901" s="119" t="s">
        <v>235</v>
      </c>
      <c r="E901" s="119" t="s">
        <v>236</v>
      </c>
      <c r="F901" s="120">
        <v>1.5301800000000001E-3</v>
      </c>
      <c r="G901" s="120">
        <v>0</v>
      </c>
      <c r="H901" s="75" t="str">
        <f t="shared" si="58"/>
        <v/>
      </c>
      <c r="I901" s="120"/>
      <c r="J901" s="120">
        <v>0</v>
      </c>
      <c r="K901" s="75" t="str">
        <f t="shared" si="55"/>
        <v/>
      </c>
      <c r="L901" s="75">
        <f t="shared" si="59"/>
        <v>0</v>
      </c>
    </row>
    <row r="902" spans="1:12" x14ac:dyDescent="0.2">
      <c r="A902" s="119" t="s">
        <v>2666</v>
      </c>
      <c r="B902" s="60" t="s">
        <v>2667</v>
      </c>
      <c r="C902" s="60" t="s">
        <v>1027</v>
      </c>
      <c r="D902" s="119" t="s">
        <v>235</v>
      </c>
      <c r="E902" s="119" t="s">
        <v>1077</v>
      </c>
      <c r="F902" s="120">
        <v>0.45429015</v>
      </c>
      <c r="G902" s="120">
        <v>5.0653999999999998E-2</v>
      </c>
      <c r="H902" s="75">
        <f t="shared" si="58"/>
        <v>7.9684950842973912</v>
      </c>
      <c r="I902" s="120"/>
      <c r="J902" s="120">
        <v>0</v>
      </c>
      <c r="K902" s="75" t="str">
        <f t="shared" si="55"/>
        <v/>
      </c>
      <c r="L902" s="75">
        <f t="shared" si="59"/>
        <v>0</v>
      </c>
    </row>
    <row r="903" spans="1:12" x14ac:dyDescent="0.2">
      <c r="A903" s="119" t="s">
        <v>2169</v>
      </c>
      <c r="B903" s="60" t="s">
        <v>1741</v>
      </c>
      <c r="C903" s="60" t="s">
        <v>1027</v>
      </c>
      <c r="D903" s="119" t="s">
        <v>235</v>
      </c>
      <c r="E903" s="119" t="s">
        <v>236</v>
      </c>
      <c r="F903" s="120">
        <v>6.1250480000000003E-2</v>
      </c>
      <c r="G903" s="120">
        <v>0.20964104500000003</v>
      </c>
      <c r="H903" s="75">
        <f t="shared" si="58"/>
        <v>-0.70783164146124156</v>
      </c>
      <c r="I903" s="120"/>
      <c r="J903" s="120">
        <v>4.3413E-2</v>
      </c>
      <c r="K903" s="75">
        <f t="shared" ref="K903:K966" si="60">IF(ISERROR(I903/J903-1),"",IF((I903/J903-1)&gt;10000%,"",I903/J903-1))</f>
        <v>-1</v>
      </c>
      <c r="L903" s="75">
        <f t="shared" si="59"/>
        <v>0</v>
      </c>
    </row>
    <row r="904" spans="1:12" x14ac:dyDescent="0.2">
      <c r="A904" s="119" t="s">
        <v>2168</v>
      </c>
      <c r="B904" s="60" t="s">
        <v>1740</v>
      </c>
      <c r="C904" s="60" t="s">
        <v>1027</v>
      </c>
      <c r="D904" s="119" t="s">
        <v>235</v>
      </c>
      <c r="E904" s="119" t="s">
        <v>236</v>
      </c>
      <c r="F904" s="120">
        <v>0.1161039</v>
      </c>
      <c r="G904" s="120">
        <v>0.15163409999999999</v>
      </c>
      <c r="H904" s="75">
        <f t="shared" si="58"/>
        <v>-0.23431536837690203</v>
      </c>
      <c r="I904" s="120"/>
      <c r="J904" s="120">
        <v>0</v>
      </c>
      <c r="K904" s="75" t="str">
        <f t="shared" si="60"/>
        <v/>
      </c>
      <c r="L904" s="75">
        <f t="shared" si="59"/>
        <v>0</v>
      </c>
    </row>
    <row r="905" spans="1:12" x14ac:dyDescent="0.2">
      <c r="A905" s="119" t="s">
        <v>2167</v>
      </c>
      <c r="B905" s="60" t="s">
        <v>1739</v>
      </c>
      <c r="C905" s="60" t="s">
        <v>1027</v>
      </c>
      <c r="D905" s="119" t="s">
        <v>235</v>
      </c>
      <c r="E905" s="119" t="s">
        <v>236</v>
      </c>
      <c r="F905" s="120">
        <v>4.1899E-4</v>
      </c>
      <c r="G905" s="120">
        <v>4.0188999999999996E-4</v>
      </c>
      <c r="H905" s="75">
        <f t="shared" si="58"/>
        <v>4.2548956182040021E-2</v>
      </c>
      <c r="I905" s="120"/>
      <c r="J905" s="120">
        <v>0</v>
      </c>
      <c r="K905" s="75" t="str">
        <f t="shared" si="60"/>
        <v/>
      </c>
      <c r="L905" s="75">
        <f t="shared" si="59"/>
        <v>0</v>
      </c>
    </row>
    <row r="906" spans="1:12" x14ac:dyDescent="0.2">
      <c r="A906" s="119" t="s">
        <v>2162</v>
      </c>
      <c r="B906" s="60" t="s">
        <v>1672</v>
      </c>
      <c r="C906" s="60" t="s">
        <v>1027</v>
      </c>
      <c r="D906" s="119" t="s">
        <v>235</v>
      </c>
      <c r="E906" s="119" t="s">
        <v>236</v>
      </c>
      <c r="F906" s="120">
        <v>0.27700629999999998</v>
      </c>
      <c r="G906" s="120">
        <v>0</v>
      </c>
      <c r="H906" s="75" t="str">
        <f t="shared" si="58"/>
        <v/>
      </c>
      <c r="I906" s="120"/>
      <c r="J906" s="120">
        <v>0</v>
      </c>
      <c r="K906" s="75" t="str">
        <f t="shared" si="60"/>
        <v/>
      </c>
      <c r="L906" s="75">
        <f t="shared" si="59"/>
        <v>0</v>
      </c>
    </row>
    <row r="907" spans="1:12" x14ac:dyDescent="0.2">
      <c r="A907" s="119" t="s">
        <v>2614</v>
      </c>
      <c r="B907" s="60" t="s">
        <v>2138</v>
      </c>
      <c r="C907" s="60" t="s">
        <v>935</v>
      </c>
      <c r="D907" s="119" t="s">
        <v>234</v>
      </c>
      <c r="E907" s="119" t="s">
        <v>1077</v>
      </c>
      <c r="F907" s="120">
        <v>0.20330000000000001</v>
      </c>
      <c r="G907" s="120">
        <v>0.60934999999999995</v>
      </c>
      <c r="H907" s="75">
        <f t="shared" si="58"/>
        <v>-0.66636579962254849</v>
      </c>
      <c r="I907" s="120"/>
      <c r="J907" s="120">
        <v>0</v>
      </c>
      <c r="K907" s="75" t="str">
        <f t="shared" si="60"/>
        <v/>
      </c>
      <c r="L907" s="75">
        <f t="shared" si="59"/>
        <v>0</v>
      </c>
    </row>
    <row r="908" spans="1:12" x14ac:dyDescent="0.2">
      <c r="A908" s="119" t="s">
        <v>2679</v>
      </c>
      <c r="B908" s="60" t="s">
        <v>2680</v>
      </c>
      <c r="C908" s="60" t="s">
        <v>169</v>
      </c>
      <c r="D908" s="119" t="s">
        <v>871</v>
      </c>
      <c r="E908" s="119" t="s">
        <v>1077</v>
      </c>
      <c r="F908" s="120">
        <v>1.287496E-2</v>
      </c>
      <c r="G908" s="120">
        <v>9.6030100000000004E-3</v>
      </c>
      <c r="H908" s="75">
        <f t="shared" si="58"/>
        <v>0.34072129467739787</v>
      </c>
      <c r="I908" s="120"/>
      <c r="J908" s="120">
        <v>0</v>
      </c>
      <c r="K908" s="75" t="str">
        <f t="shared" si="60"/>
        <v/>
      </c>
      <c r="L908" s="75">
        <f t="shared" si="59"/>
        <v>0</v>
      </c>
    </row>
    <row r="909" spans="1:12" x14ac:dyDescent="0.2">
      <c r="A909" s="119" t="s">
        <v>2491</v>
      </c>
      <c r="B909" s="60" t="s">
        <v>167</v>
      </c>
      <c r="C909" s="60" t="s">
        <v>169</v>
      </c>
      <c r="D909" s="119" t="s">
        <v>235</v>
      </c>
      <c r="E909" s="119" t="s">
        <v>1077</v>
      </c>
      <c r="F909" s="120">
        <v>2.4854999999999999E-3</v>
      </c>
      <c r="G909" s="120">
        <v>2.3691199999999999E-2</v>
      </c>
      <c r="H909" s="75">
        <f t="shared" si="58"/>
        <v>-0.89508762747349224</v>
      </c>
      <c r="I909" s="120"/>
      <c r="J909" s="120">
        <v>0</v>
      </c>
      <c r="K909" s="75" t="str">
        <f t="shared" si="60"/>
        <v/>
      </c>
      <c r="L909" s="75">
        <f t="shared" si="59"/>
        <v>0</v>
      </c>
    </row>
    <row r="910" spans="1:12" x14ac:dyDescent="0.2">
      <c r="A910" s="119" t="s">
        <v>2458</v>
      </c>
      <c r="B910" s="60" t="s">
        <v>166</v>
      </c>
      <c r="C910" s="60" t="s">
        <v>169</v>
      </c>
      <c r="D910" s="119" t="s">
        <v>235</v>
      </c>
      <c r="E910" s="119" t="s">
        <v>1077</v>
      </c>
      <c r="F910" s="120">
        <v>9.0376600000000001E-2</v>
      </c>
      <c r="G910" s="120">
        <v>0</v>
      </c>
      <c r="H910" s="75" t="str">
        <f t="shared" si="58"/>
        <v/>
      </c>
      <c r="I910" s="120"/>
      <c r="J910" s="120">
        <v>0</v>
      </c>
      <c r="K910" s="75" t="str">
        <f t="shared" si="60"/>
        <v/>
      </c>
      <c r="L910" s="75">
        <f t="shared" si="59"/>
        <v>0</v>
      </c>
    </row>
    <row r="911" spans="1:12" x14ac:dyDescent="0.2">
      <c r="A911" s="119" t="s">
        <v>2471</v>
      </c>
      <c r="B911" s="60" t="s">
        <v>165</v>
      </c>
      <c r="C911" s="60" t="s">
        <v>169</v>
      </c>
      <c r="D911" s="119" t="s">
        <v>235</v>
      </c>
      <c r="E911" s="119" t="s">
        <v>1077</v>
      </c>
      <c r="F911" s="120">
        <v>4.1431999999999997E-3</v>
      </c>
      <c r="G911" s="120">
        <v>8.810308E-2</v>
      </c>
      <c r="H911" s="75">
        <f t="shared" si="58"/>
        <v>-0.95297326722289388</v>
      </c>
      <c r="I911" s="120"/>
      <c r="J911" s="120">
        <v>0</v>
      </c>
      <c r="K911" s="75" t="str">
        <f t="shared" si="60"/>
        <v/>
      </c>
      <c r="L911" s="75">
        <f t="shared" si="59"/>
        <v>0</v>
      </c>
    </row>
    <row r="912" spans="1:12" x14ac:dyDescent="0.2">
      <c r="A912" s="119" t="s">
        <v>2443</v>
      </c>
      <c r="B912" s="60" t="s">
        <v>163</v>
      </c>
      <c r="C912" s="60" t="s">
        <v>169</v>
      </c>
      <c r="D912" s="119" t="s">
        <v>235</v>
      </c>
      <c r="E912" s="119" t="s">
        <v>1077</v>
      </c>
      <c r="F912" s="120">
        <v>2.4450000000000001E-3</v>
      </c>
      <c r="G912" s="120">
        <v>1.1596E-3</v>
      </c>
      <c r="H912" s="75">
        <f t="shared" si="58"/>
        <v>1.1084856847188687</v>
      </c>
      <c r="I912" s="120"/>
      <c r="J912" s="120">
        <v>0</v>
      </c>
      <c r="K912" s="75" t="str">
        <f t="shared" si="60"/>
        <v/>
      </c>
      <c r="L912" s="75">
        <f t="shared" si="59"/>
        <v>0</v>
      </c>
    </row>
    <row r="913" spans="1:12" x14ac:dyDescent="0.2">
      <c r="A913" s="119" t="s">
        <v>2460</v>
      </c>
      <c r="B913" s="60" t="s">
        <v>162</v>
      </c>
      <c r="C913" s="60" t="s">
        <v>169</v>
      </c>
      <c r="D913" s="119" t="s">
        <v>235</v>
      </c>
      <c r="E913" s="119" t="s">
        <v>1077</v>
      </c>
      <c r="F913" s="120">
        <v>0.24353445499999998</v>
      </c>
      <c r="G913" s="120">
        <v>0.23534081000000001</v>
      </c>
      <c r="H913" s="75">
        <f t="shared" si="58"/>
        <v>3.4816082259595982E-2</v>
      </c>
      <c r="I913" s="120"/>
      <c r="J913" s="120">
        <v>4.5102669999999997E-2</v>
      </c>
      <c r="K913" s="75">
        <f t="shared" si="60"/>
        <v>-1</v>
      </c>
      <c r="L913" s="75">
        <f t="shared" si="59"/>
        <v>0</v>
      </c>
    </row>
    <row r="914" spans="1:12" x14ac:dyDescent="0.2">
      <c r="A914" s="119" t="s">
        <v>2512</v>
      </c>
      <c r="B914" s="60" t="s">
        <v>160</v>
      </c>
      <c r="C914" s="60" t="s">
        <v>169</v>
      </c>
      <c r="D914" s="119" t="s">
        <v>235</v>
      </c>
      <c r="E914" s="119" t="s">
        <v>1077</v>
      </c>
      <c r="F914" s="120">
        <v>0.15464860999999999</v>
      </c>
      <c r="G914" s="120">
        <v>0.25453468000000001</v>
      </c>
      <c r="H914" s="75">
        <f t="shared" si="58"/>
        <v>-0.39242617155351878</v>
      </c>
      <c r="I914" s="120"/>
      <c r="J914" s="120">
        <v>0</v>
      </c>
      <c r="K914" s="75" t="str">
        <f t="shared" si="60"/>
        <v/>
      </c>
      <c r="L914" s="75">
        <f t="shared" si="59"/>
        <v>0</v>
      </c>
    </row>
    <row r="915" spans="1:12" x14ac:dyDescent="0.2">
      <c r="A915" s="119" t="s">
        <v>2492</v>
      </c>
      <c r="B915" s="60" t="s">
        <v>159</v>
      </c>
      <c r="C915" s="60" t="s">
        <v>169</v>
      </c>
      <c r="D915" s="119" t="s">
        <v>235</v>
      </c>
      <c r="E915" s="119" t="s">
        <v>1077</v>
      </c>
      <c r="F915" s="120">
        <v>4.2132679999999999E-2</v>
      </c>
      <c r="G915" s="120">
        <v>2.57142E-3</v>
      </c>
      <c r="H915" s="75">
        <f t="shared" si="58"/>
        <v>15.384985727730204</v>
      </c>
      <c r="I915" s="120"/>
      <c r="J915" s="120">
        <v>1.3052300000000001E-3</v>
      </c>
      <c r="K915" s="75">
        <f t="shared" si="60"/>
        <v>-1</v>
      </c>
      <c r="L915" s="75">
        <f t="shared" si="59"/>
        <v>0</v>
      </c>
    </row>
    <row r="916" spans="1:12" x14ac:dyDescent="0.2">
      <c r="A916" s="119" t="s">
        <v>1723</v>
      </c>
      <c r="B916" s="60" t="s">
        <v>877</v>
      </c>
      <c r="C916" s="60" t="s">
        <v>169</v>
      </c>
      <c r="D916" s="119" t="s">
        <v>871</v>
      </c>
      <c r="E916" s="119" t="s">
        <v>1077</v>
      </c>
      <c r="F916" s="120">
        <v>0.32960631000000001</v>
      </c>
      <c r="G916" s="120">
        <v>2.9076900000000001E-3</v>
      </c>
      <c r="H916" s="75" t="str">
        <f t="shared" si="58"/>
        <v/>
      </c>
      <c r="I916" s="120"/>
      <c r="J916" s="120">
        <v>0</v>
      </c>
      <c r="K916" s="75" t="str">
        <f t="shared" si="60"/>
        <v/>
      </c>
      <c r="L916" s="75">
        <f t="shared" si="59"/>
        <v>0</v>
      </c>
    </row>
    <row r="917" spans="1:12" x14ac:dyDescent="0.2">
      <c r="A917" s="119" t="s">
        <v>1714</v>
      </c>
      <c r="B917" s="60" t="s">
        <v>1034</v>
      </c>
      <c r="C917" s="60" t="s">
        <v>169</v>
      </c>
      <c r="D917" s="119" t="s">
        <v>871</v>
      </c>
      <c r="E917" s="119" t="s">
        <v>236</v>
      </c>
      <c r="F917" s="120">
        <v>7.9376800000000008E-3</v>
      </c>
      <c r="G917" s="120">
        <v>8.1040000000000001E-3</v>
      </c>
      <c r="H917" s="75">
        <f t="shared" si="58"/>
        <v>-2.0523198420532962E-2</v>
      </c>
      <c r="I917" s="120"/>
      <c r="J917" s="120">
        <v>0</v>
      </c>
      <c r="K917" s="75" t="str">
        <f t="shared" si="60"/>
        <v/>
      </c>
      <c r="L917" s="75">
        <f t="shared" si="59"/>
        <v>0</v>
      </c>
    </row>
    <row r="918" spans="1:12" x14ac:dyDescent="0.2">
      <c r="A918" s="119" t="s">
        <v>1713</v>
      </c>
      <c r="B918" s="60" t="s">
        <v>1646</v>
      </c>
      <c r="C918" s="60" t="s">
        <v>169</v>
      </c>
      <c r="D918" s="119" t="s">
        <v>235</v>
      </c>
      <c r="E918" s="119" t="s">
        <v>236</v>
      </c>
      <c r="F918" s="120">
        <v>0.61929655000000006</v>
      </c>
      <c r="G918" s="120">
        <v>0</v>
      </c>
      <c r="H918" s="75" t="str">
        <f t="shared" si="58"/>
        <v/>
      </c>
      <c r="I918" s="120"/>
      <c r="J918" s="120">
        <v>0</v>
      </c>
      <c r="K918" s="75" t="str">
        <f t="shared" si="60"/>
        <v/>
      </c>
      <c r="L918" s="75">
        <f t="shared" si="59"/>
        <v>0</v>
      </c>
    </row>
    <row r="919" spans="1:12" x14ac:dyDescent="0.2">
      <c r="A919" s="119" t="s">
        <v>1711</v>
      </c>
      <c r="B919" s="60" t="s">
        <v>1033</v>
      </c>
      <c r="C919" s="60" t="s">
        <v>169</v>
      </c>
      <c r="D919" s="119" t="s">
        <v>871</v>
      </c>
      <c r="E919" s="119" t="s">
        <v>236</v>
      </c>
      <c r="F919" s="120">
        <v>0</v>
      </c>
      <c r="G919" s="120">
        <v>7.7495000000000005E-4</v>
      </c>
      <c r="H919" s="75">
        <f t="shared" si="58"/>
        <v>-1</v>
      </c>
      <c r="I919" s="120"/>
      <c r="J919" s="120">
        <v>0</v>
      </c>
      <c r="K919" s="75" t="str">
        <f t="shared" si="60"/>
        <v/>
      </c>
      <c r="L919" s="75" t="str">
        <f t="shared" si="59"/>
        <v/>
      </c>
    </row>
    <row r="920" spans="1:12" x14ac:dyDescent="0.2">
      <c r="A920" s="119" t="s">
        <v>1705</v>
      </c>
      <c r="B920" s="60" t="s">
        <v>1644</v>
      </c>
      <c r="C920" s="60" t="s">
        <v>169</v>
      </c>
      <c r="D920" s="119" t="s">
        <v>235</v>
      </c>
      <c r="E920" s="119" t="s">
        <v>236</v>
      </c>
      <c r="F920" s="120">
        <v>1.1723455</v>
      </c>
      <c r="G920" s="120">
        <v>0.33465234999999999</v>
      </c>
      <c r="H920" s="75">
        <f t="shared" si="58"/>
        <v>2.5031742642775408</v>
      </c>
      <c r="I920" s="120"/>
      <c r="J920" s="120">
        <v>0</v>
      </c>
      <c r="K920" s="75" t="str">
        <f t="shared" si="60"/>
        <v/>
      </c>
      <c r="L920" s="75">
        <f t="shared" si="59"/>
        <v>0</v>
      </c>
    </row>
    <row r="921" spans="1:12" x14ac:dyDescent="0.2">
      <c r="A921" s="119" t="s">
        <v>2334</v>
      </c>
      <c r="B921" s="60" t="s">
        <v>2335</v>
      </c>
      <c r="C921" s="60" t="s">
        <v>169</v>
      </c>
      <c r="D921" s="119" t="s">
        <v>871</v>
      </c>
      <c r="E921" s="119" t="s">
        <v>236</v>
      </c>
      <c r="F921" s="120">
        <v>1.961765E-2</v>
      </c>
      <c r="G921" s="120">
        <v>0</v>
      </c>
      <c r="H921" s="75" t="str">
        <f t="shared" si="58"/>
        <v/>
      </c>
      <c r="I921" s="120"/>
      <c r="J921" s="120">
        <v>0</v>
      </c>
      <c r="K921" s="75" t="str">
        <f t="shared" si="60"/>
        <v/>
      </c>
      <c r="L921" s="75">
        <f t="shared" si="59"/>
        <v>0</v>
      </c>
    </row>
    <row r="922" spans="1:12" x14ac:dyDescent="0.2">
      <c r="A922" s="119" t="s">
        <v>2862</v>
      </c>
      <c r="B922" s="60" t="s">
        <v>2863</v>
      </c>
      <c r="C922" s="60" t="s">
        <v>934</v>
      </c>
      <c r="D922" s="119" t="s">
        <v>234</v>
      </c>
      <c r="E922" s="119" t="s">
        <v>236</v>
      </c>
      <c r="F922" s="120">
        <v>0</v>
      </c>
      <c r="G922" s="120"/>
      <c r="H922" s="75"/>
      <c r="I922" s="120"/>
      <c r="J922" s="120"/>
      <c r="K922" s="75" t="str">
        <f t="shared" si="60"/>
        <v/>
      </c>
      <c r="L922" s="75"/>
    </row>
    <row r="923" spans="1:12" x14ac:dyDescent="0.2">
      <c r="A923" s="119" t="s">
        <v>2423</v>
      </c>
      <c r="B923" s="60" t="s">
        <v>396</v>
      </c>
      <c r="C923" s="60" t="s">
        <v>934</v>
      </c>
      <c r="D923" s="119" t="s">
        <v>234</v>
      </c>
      <c r="E923" s="119" t="s">
        <v>236</v>
      </c>
      <c r="F923" s="120">
        <v>0.18373948499999998</v>
      </c>
      <c r="G923" s="120">
        <v>8.5541035000000001E-2</v>
      </c>
      <c r="H923" s="75">
        <f>IF(ISERROR(F923/G923-1),"",IF((F923/G923-1)&gt;10000%,"",F923/G923-1))</f>
        <v>1.1479689250895779</v>
      </c>
      <c r="I923" s="120"/>
      <c r="J923" s="120">
        <v>8.3312710000000012E-2</v>
      </c>
      <c r="K923" s="75">
        <f t="shared" si="60"/>
        <v>-1</v>
      </c>
      <c r="L923" s="75">
        <f>IF(ISERROR(I923/F923),"",IF(I923/F923&gt;10000%,"",I923/F923))</f>
        <v>0</v>
      </c>
    </row>
    <row r="924" spans="1:12" x14ac:dyDescent="0.2">
      <c r="A924" s="119" t="s">
        <v>2613</v>
      </c>
      <c r="B924" s="60" t="s">
        <v>2137</v>
      </c>
      <c r="C924" s="60" t="s">
        <v>935</v>
      </c>
      <c r="D924" s="119" t="s">
        <v>234</v>
      </c>
      <c r="E924" s="119" t="s">
        <v>1077</v>
      </c>
      <c r="F924" s="120">
        <v>0</v>
      </c>
      <c r="G924" s="120">
        <v>0</v>
      </c>
      <c r="H924" s="75" t="str">
        <f>IF(ISERROR(F924/G924-1),"",IF((F924/G924-1)&gt;10000%,"",F924/G924-1))</f>
        <v/>
      </c>
      <c r="I924" s="120"/>
      <c r="J924" s="120">
        <v>0</v>
      </c>
      <c r="K924" s="75" t="str">
        <f t="shared" si="60"/>
        <v/>
      </c>
      <c r="L924" s="75" t="str">
        <f>IF(ISERROR(I924/F924),"",IF(I924/F924&gt;10000%,"",I924/F924))</f>
        <v/>
      </c>
    </row>
    <row r="925" spans="1:12" x14ac:dyDescent="0.2">
      <c r="A925" s="119" t="s">
        <v>2398</v>
      </c>
      <c r="B925" s="60" t="s">
        <v>869</v>
      </c>
      <c r="C925" s="60" t="s">
        <v>520</v>
      </c>
      <c r="D925" s="119" t="s">
        <v>234</v>
      </c>
      <c r="E925" s="119" t="s">
        <v>1077</v>
      </c>
      <c r="F925" s="120">
        <v>0.16845499999999999</v>
      </c>
      <c r="G925" s="120">
        <v>1.117428E-2</v>
      </c>
      <c r="H925" s="75">
        <f>IF(ISERROR(F925/G925-1),"",IF((F925/G925-1)&gt;10000%,"",F925/G925-1))</f>
        <v>14.075244221551634</v>
      </c>
      <c r="I925" s="120"/>
      <c r="J925" s="120">
        <v>0</v>
      </c>
      <c r="K925" s="75" t="str">
        <f t="shared" si="60"/>
        <v/>
      </c>
      <c r="L925" s="75">
        <f>IF(ISERROR(I925/F925),"",IF(I925/F925&gt;10000%,"",I925/F925))</f>
        <v>0</v>
      </c>
    </row>
    <row r="926" spans="1:12" x14ac:dyDescent="0.2">
      <c r="A926" s="119" t="s">
        <v>2495</v>
      </c>
      <c r="B926" s="60" t="s">
        <v>95</v>
      </c>
      <c r="C926" s="60" t="s">
        <v>939</v>
      </c>
      <c r="D926" s="119" t="s">
        <v>235</v>
      </c>
      <c r="E926" s="119" t="s">
        <v>236</v>
      </c>
      <c r="F926" s="120">
        <v>3.5008697999999998E-2</v>
      </c>
      <c r="G926" s="120">
        <v>0.13379663</v>
      </c>
      <c r="H926" s="75">
        <f>IF(ISERROR(F926/G926-1),"",IF((F926/G926-1)&gt;10000%,"",F926/G926-1))</f>
        <v>-0.73834394782589063</v>
      </c>
      <c r="I926" s="120"/>
      <c r="J926" s="120">
        <v>0</v>
      </c>
      <c r="K926" s="75" t="str">
        <f t="shared" si="60"/>
        <v/>
      </c>
      <c r="L926" s="75">
        <f>IF(ISERROR(I926/F926),"",IF(I926/F926&gt;10000%,"",I926/F926))</f>
        <v>0</v>
      </c>
    </row>
    <row r="927" spans="1:12" x14ac:dyDescent="0.2">
      <c r="A927" s="119" t="s">
        <v>2452</v>
      </c>
      <c r="B927" s="60" t="s">
        <v>94</v>
      </c>
      <c r="C927" s="60" t="s">
        <v>939</v>
      </c>
      <c r="D927" s="119" t="s">
        <v>235</v>
      </c>
      <c r="E927" s="119" t="s">
        <v>236</v>
      </c>
      <c r="F927" s="120">
        <v>1.6097129999999998E-2</v>
      </c>
      <c r="G927" s="120">
        <v>1.4910325E-2</v>
      </c>
      <c r="H927" s="75">
        <f>IF(ISERROR(F927/G927-1),"",IF((F927/G927-1)&gt;10000%,"",F927/G927-1))</f>
        <v>7.959618586449313E-2</v>
      </c>
      <c r="I927" s="120"/>
      <c r="J927" s="120">
        <v>3.1493000000000003E-3</v>
      </c>
      <c r="K927" s="75">
        <f t="shared" si="60"/>
        <v>-1</v>
      </c>
      <c r="L927" s="75">
        <f>IF(ISERROR(I927/F927),"",IF(I927/F927&gt;10000%,"",I927/F927))</f>
        <v>0</v>
      </c>
    </row>
    <row r="928" spans="1:12" x14ac:dyDescent="0.2">
      <c r="A928" s="119" t="s">
        <v>2865</v>
      </c>
      <c r="B928" s="60" t="s">
        <v>2866</v>
      </c>
      <c r="C928" s="60" t="s">
        <v>939</v>
      </c>
      <c r="D928" s="119" t="s">
        <v>235</v>
      </c>
      <c r="E928" s="119" t="s">
        <v>236</v>
      </c>
      <c r="F928" s="120">
        <v>6.4223400000000003E-3</v>
      </c>
      <c r="G928" s="120"/>
      <c r="H928" s="75"/>
      <c r="I928" s="120"/>
      <c r="J928" s="120"/>
      <c r="K928" s="75" t="str">
        <f t="shared" si="60"/>
        <v/>
      </c>
      <c r="L928" s="75"/>
    </row>
    <row r="929" spans="1:12" x14ac:dyDescent="0.2">
      <c r="A929" s="119" t="s">
        <v>2464</v>
      </c>
      <c r="B929" s="60" t="s">
        <v>90</v>
      </c>
      <c r="C929" s="60" t="s">
        <v>939</v>
      </c>
      <c r="D929" s="119" t="s">
        <v>235</v>
      </c>
      <c r="E929" s="119" t="s">
        <v>236</v>
      </c>
      <c r="F929" s="120">
        <v>0.118565079</v>
      </c>
      <c r="G929" s="120">
        <v>6.2610699999999991E-2</v>
      </c>
      <c r="H929" s="75">
        <f t="shared" ref="H929:H964" si="61">IF(ISERROR(F929/G929-1),"",IF((F929/G929-1)&gt;10000%,"",F929/G929-1))</f>
        <v>0.89368716529283376</v>
      </c>
      <c r="I929" s="120"/>
      <c r="J929" s="120">
        <v>4.744E-3</v>
      </c>
      <c r="K929" s="75">
        <f t="shared" si="60"/>
        <v>-1</v>
      </c>
      <c r="L929" s="75">
        <f t="shared" ref="L929:L964" si="62">IF(ISERROR(I929/F929),"",IF(I929/F929&gt;10000%,"",I929/F929))</f>
        <v>0</v>
      </c>
    </row>
    <row r="930" spans="1:12" x14ac:dyDescent="0.2">
      <c r="A930" s="119" t="s">
        <v>2468</v>
      </c>
      <c r="B930" s="60" t="s">
        <v>89</v>
      </c>
      <c r="C930" s="60" t="s">
        <v>939</v>
      </c>
      <c r="D930" s="119" t="s">
        <v>235</v>
      </c>
      <c r="E930" s="119" t="s">
        <v>236</v>
      </c>
      <c r="F930" s="120">
        <v>0.5243280600000001</v>
      </c>
      <c r="G930" s="120">
        <v>0.14940026000000001</v>
      </c>
      <c r="H930" s="75">
        <f t="shared" si="61"/>
        <v>2.5095525268831533</v>
      </c>
      <c r="I930" s="120"/>
      <c r="J930" s="120">
        <v>0</v>
      </c>
      <c r="K930" s="75" t="str">
        <f t="shared" si="60"/>
        <v/>
      </c>
      <c r="L930" s="75">
        <f t="shared" si="62"/>
        <v>0</v>
      </c>
    </row>
    <row r="931" spans="1:12" x14ac:dyDescent="0.2">
      <c r="A931" s="119" t="s">
        <v>2506</v>
      </c>
      <c r="B931" s="60" t="s">
        <v>86</v>
      </c>
      <c r="C931" s="60" t="s">
        <v>939</v>
      </c>
      <c r="D931" s="119" t="s">
        <v>235</v>
      </c>
      <c r="E931" s="119" t="s">
        <v>236</v>
      </c>
      <c r="F931" s="120">
        <v>8.1189399999999998E-3</v>
      </c>
      <c r="G931" s="120">
        <v>6.9277650000000007E-3</v>
      </c>
      <c r="H931" s="75">
        <f t="shared" si="61"/>
        <v>0.1719421775998462</v>
      </c>
      <c r="I931" s="120"/>
      <c r="J931" s="120">
        <v>0</v>
      </c>
      <c r="K931" s="75" t="str">
        <f t="shared" si="60"/>
        <v/>
      </c>
      <c r="L931" s="75">
        <f t="shared" si="62"/>
        <v>0</v>
      </c>
    </row>
    <row r="932" spans="1:12" x14ac:dyDescent="0.2">
      <c r="A932" s="119" t="s">
        <v>2456</v>
      </c>
      <c r="B932" s="60" t="s">
        <v>87</v>
      </c>
      <c r="C932" s="60" t="s">
        <v>939</v>
      </c>
      <c r="D932" s="119" t="s">
        <v>235</v>
      </c>
      <c r="E932" s="119" t="s">
        <v>236</v>
      </c>
      <c r="F932" s="120">
        <v>8.0001862999999993E-2</v>
      </c>
      <c r="G932" s="120">
        <v>0.10602133999999999</v>
      </c>
      <c r="H932" s="75">
        <f t="shared" si="61"/>
        <v>-0.24541735654350338</v>
      </c>
      <c r="I932" s="120"/>
      <c r="J932" s="120">
        <v>0</v>
      </c>
      <c r="K932" s="75" t="str">
        <f t="shared" si="60"/>
        <v/>
      </c>
      <c r="L932" s="75">
        <f t="shared" si="62"/>
        <v>0</v>
      </c>
    </row>
    <row r="933" spans="1:12" x14ac:dyDescent="0.2">
      <c r="A933" s="119" t="s">
        <v>2812</v>
      </c>
      <c r="B933" s="60" t="s">
        <v>604</v>
      </c>
      <c r="C933" s="60" t="s">
        <v>938</v>
      </c>
      <c r="D933" s="119" t="s">
        <v>234</v>
      </c>
      <c r="E933" s="119" t="s">
        <v>1077</v>
      </c>
      <c r="F933" s="120">
        <v>0.35186490999999998</v>
      </c>
      <c r="G933" s="120">
        <v>2.1541589600000002</v>
      </c>
      <c r="H933" s="75">
        <f t="shared" si="61"/>
        <v>-0.83665787133926273</v>
      </c>
      <c r="I933" s="120"/>
      <c r="J933" s="120">
        <v>0.97730143999999997</v>
      </c>
      <c r="K933" s="75">
        <f t="shared" si="60"/>
        <v>-1</v>
      </c>
      <c r="L933" s="75">
        <f t="shared" si="62"/>
        <v>0</v>
      </c>
    </row>
    <row r="934" spans="1:12" x14ac:dyDescent="0.2">
      <c r="A934" s="119" t="s">
        <v>2786</v>
      </c>
      <c r="B934" s="60" t="s">
        <v>1414</v>
      </c>
      <c r="C934" s="60" t="s">
        <v>938</v>
      </c>
      <c r="D934" s="119" t="s">
        <v>234</v>
      </c>
      <c r="E934" s="119" t="s">
        <v>1077</v>
      </c>
      <c r="F934" s="120">
        <v>8.9057000000000008E-3</v>
      </c>
      <c r="G934" s="120">
        <v>0.54386444999999994</v>
      </c>
      <c r="H934" s="75">
        <f t="shared" si="61"/>
        <v>-0.98362514777349397</v>
      </c>
      <c r="I934" s="120"/>
      <c r="J934" s="120">
        <v>0.34826867</v>
      </c>
      <c r="K934" s="75">
        <f t="shared" si="60"/>
        <v>-1</v>
      </c>
      <c r="L934" s="75">
        <f t="shared" si="62"/>
        <v>0</v>
      </c>
    </row>
    <row r="935" spans="1:12" x14ac:dyDescent="0.2">
      <c r="A935" s="119" t="s">
        <v>2811</v>
      </c>
      <c r="B935" s="60" t="s">
        <v>1548</v>
      </c>
      <c r="C935" s="60" t="s">
        <v>938</v>
      </c>
      <c r="D935" s="119" t="s">
        <v>234</v>
      </c>
      <c r="E935" s="119" t="s">
        <v>1077</v>
      </c>
      <c r="F935" s="120">
        <v>5.7966000000000007E-3</v>
      </c>
      <c r="G935" s="120">
        <v>0</v>
      </c>
      <c r="H935" s="75" t="str">
        <f t="shared" si="61"/>
        <v/>
      </c>
      <c r="I935" s="120"/>
      <c r="J935" s="120">
        <v>0</v>
      </c>
      <c r="K935" s="75" t="str">
        <f t="shared" si="60"/>
        <v/>
      </c>
      <c r="L935" s="75">
        <f t="shared" si="62"/>
        <v>0</v>
      </c>
    </row>
    <row r="936" spans="1:12" x14ac:dyDescent="0.2">
      <c r="A936" s="119" t="s">
        <v>2800</v>
      </c>
      <c r="B936" s="60" t="s">
        <v>1615</v>
      </c>
      <c r="C936" s="60" t="s">
        <v>938</v>
      </c>
      <c r="D936" s="119" t="s">
        <v>234</v>
      </c>
      <c r="E936" s="119" t="s">
        <v>1077</v>
      </c>
      <c r="F936" s="120">
        <v>9.3310000000000008E-4</v>
      </c>
      <c r="G936" s="120">
        <v>0.315328</v>
      </c>
      <c r="H936" s="75">
        <f t="shared" si="61"/>
        <v>-0.99704085904201345</v>
      </c>
      <c r="I936" s="120"/>
      <c r="J936" s="120">
        <v>0</v>
      </c>
      <c r="K936" s="75" t="str">
        <f t="shared" si="60"/>
        <v/>
      </c>
      <c r="L936" s="75">
        <f t="shared" si="62"/>
        <v>0</v>
      </c>
    </row>
    <row r="937" spans="1:12" x14ac:dyDescent="0.2">
      <c r="A937" s="119" t="s">
        <v>2804</v>
      </c>
      <c r="B937" s="60" t="s">
        <v>1604</v>
      </c>
      <c r="C937" s="60" t="s">
        <v>938</v>
      </c>
      <c r="D937" s="119" t="s">
        <v>234</v>
      </c>
      <c r="E937" s="119" t="s">
        <v>1077</v>
      </c>
      <c r="F937" s="120">
        <v>0.17539764000000002</v>
      </c>
      <c r="G937" s="120">
        <v>0.58880956999999989</v>
      </c>
      <c r="H937" s="75">
        <f t="shared" si="61"/>
        <v>-0.70211482805892567</v>
      </c>
      <c r="I937" s="120"/>
      <c r="J937" s="120">
        <v>1.2202342399999999</v>
      </c>
      <c r="K937" s="75">
        <f t="shared" si="60"/>
        <v>-1</v>
      </c>
      <c r="L937" s="75">
        <f t="shared" si="62"/>
        <v>0</v>
      </c>
    </row>
    <row r="938" spans="1:12" x14ac:dyDescent="0.2">
      <c r="A938" s="119" t="s">
        <v>2801</v>
      </c>
      <c r="B938" s="60" t="s">
        <v>1611</v>
      </c>
      <c r="C938" s="60" t="s">
        <v>938</v>
      </c>
      <c r="D938" s="119" t="s">
        <v>234</v>
      </c>
      <c r="E938" s="119" t="s">
        <v>1077</v>
      </c>
      <c r="F938" s="120">
        <v>0.27863969</v>
      </c>
      <c r="G938" s="120">
        <v>1.508026E-2</v>
      </c>
      <c r="H938" s="75">
        <f t="shared" si="61"/>
        <v>17.477114452933836</v>
      </c>
      <c r="I938" s="120"/>
      <c r="J938" s="120">
        <v>0</v>
      </c>
      <c r="K938" s="75" t="str">
        <f t="shared" si="60"/>
        <v/>
      </c>
      <c r="L938" s="75">
        <f t="shared" si="62"/>
        <v>0</v>
      </c>
    </row>
    <row r="939" spans="1:12" x14ac:dyDescent="0.2">
      <c r="A939" s="119" t="s">
        <v>2803</v>
      </c>
      <c r="B939" s="60" t="s">
        <v>1610</v>
      </c>
      <c r="C939" s="60" t="s">
        <v>938</v>
      </c>
      <c r="D939" s="119" t="s">
        <v>234</v>
      </c>
      <c r="E939" s="119" t="s">
        <v>1077</v>
      </c>
      <c r="F939" s="120">
        <v>3.126454E-2</v>
      </c>
      <c r="G939" s="120">
        <v>3.2084000000000001E-3</v>
      </c>
      <c r="H939" s="75">
        <f t="shared" si="61"/>
        <v>8.7445892033412296</v>
      </c>
      <c r="I939" s="120"/>
      <c r="J939" s="120">
        <v>0</v>
      </c>
      <c r="K939" s="75" t="str">
        <f t="shared" si="60"/>
        <v/>
      </c>
      <c r="L939" s="75">
        <f t="shared" si="62"/>
        <v>0</v>
      </c>
    </row>
    <row r="940" spans="1:12" x14ac:dyDescent="0.2">
      <c r="A940" s="119" t="s">
        <v>2810</v>
      </c>
      <c r="B940" s="60" t="s">
        <v>1614</v>
      </c>
      <c r="C940" s="60" t="s">
        <v>938</v>
      </c>
      <c r="D940" s="119" t="s">
        <v>234</v>
      </c>
      <c r="E940" s="119" t="s">
        <v>1077</v>
      </c>
      <c r="F940" s="120">
        <v>5.1414E-3</v>
      </c>
      <c r="G940" s="120">
        <v>2.36046E-2</v>
      </c>
      <c r="H940" s="75">
        <f t="shared" si="61"/>
        <v>-0.78218652296586255</v>
      </c>
      <c r="I940" s="120"/>
      <c r="J940" s="120">
        <v>0</v>
      </c>
      <c r="K940" s="75" t="str">
        <f t="shared" si="60"/>
        <v/>
      </c>
      <c r="L940" s="75">
        <f t="shared" si="62"/>
        <v>0</v>
      </c>
    </row>
    <row r="941" spans="1:12" x14ac:dyDescent="0.2">
      <c r="A941" s="119" t="s">
        <v>2814</v>
      </c>
      <c r="B941" s="60" t="s">
        <v>1613</v>
      </c>
      <c r="C941" s="60" t="s">
        <v>938</v>
      </c>
      <c r="D941" s="119" t="s">
        <v>234</v>
      </c>
      <c r="E941" s="119" t="s">
        <v>1077</v>
      </c>
      <c r="F941" s="120">
        <v>5.2222199999999996E-2</v>
      </c>
      <c r="G941" s="120">
        <v>7.5500000000000003E-3</v>
      </c>
      <c r="H941" s="75">
        <f t="shared" si="61"/>
        <v>5.9168476821192044</v>
      </c>
      <c r="I941" s="120"/>
      <c r="J941" s="120">
        <v>0</v>
      </c>
      <c r="K941" s="75" t="str">
        <f t="shared" si="60"/>
        <v/>
      </c>
      <c r="L941" s="75">
        <f t="shared" si="62"/>
        <v>0</v>
      </c>
    </row>
    <row r="942" spans="1:12" x14ac:dyDescent="0.2">
      <c r="A942" s="119" t="s">
        <v>2795</v>
      </c>
      <c r="B942" s="60" t="s">
        <v>1606</v>
      </c>
      <c r="C942" s="60" t="s">
        <v>938</v>
      </c>
      <c r="D942" s="119" t="s">
        <v>234</v>
      </c>
      <c r="E942" s="119" t="s">
        <v>1077</v>
      </c>
      <c r="F942" s="120">
        <v>3.284285E-2</v>
      </c>
      <c r="G942" s="120">
        <v>0</v>
      </c>
      <c r="H942" s="75" t="str">
        <f t="shared" si="61"/>
        <v/>
      </c>
      <c r="I942" s="120"/>
      <c r="J942" s="120">
        <v>0</v>
      </c>
      <c r="K942" s="75" t="str">
        <f t="shared" si="60"/>
        <v/>
      </c>
      <c r="L942" s="75">
        <f t="shared" si="62"/>
        <v>0</v>
      </c>
    </row>
    <row r="943" spans="1:12" x14ac:dyDescent="0.2">
      <c r="A943" s="119" t="s">
        <v>2813</v>
      </c>
      <c r="B943" s="60" t="s">
        <v>1415</v>
      </c>
      <c r="C943" s="60" t="s">
        <v>938</v>
      </c>
      <c r="D943" s="119" t="s">
        <v>234</v>
      </c>
      <c r="E943" s="119" t="s">
        <v>1077</v>
      </c>
      <c r="F943" s="120">
        <v>1.590664E-2</v>
      </c>
      <c r="G943" s="120">
        <v>0</v>
      </c>
      <c r="H943" s="75" t="str">
        <f t="shared" si="61"/>
        <v/>
      </c>
      <c r="I943" s="120"/>
      <c r="J943" s="120">
        <v>0</v>
      </c>
      <c r="K943" s="75" t="str">
        <f t="shared" si="60"/>
        <v/>
      </c>
      <c r="L943" s="75">
        <f t="shared" si="62"/>
        <v>0</v>
      </c>
    </row>
    <row r="944" spans="1:12" x14ac:dyDescent="0.2">
      <c r="A944" s="119" t="s">
        <v>2790</v>
      </c>
      <c r="B944" s="60" t="s">
        <v>1416</v>
      </c>
      <c r="C944" s="60" t="s">
        <v>938</v>
      </c>
      <c r="D944" s="119" t="s">
        <v>234</v>
      </c>
      <c r="E944" s="119" t="s">
        <v>1077</v>
      </c>
      <c r="F944" s="120">
        <v>3.4194050000000004E-2</v>
      </c>
      <c r="G944" s="120">
        <v>2.6254060000000003E-2</v>
      </c>
      <c r="H944" s="75">
        <f t="shared" si="61"/>
        <v>0.30242903383324338</v>
      </c>
      <c r="I944" s="120"/>
      <c r="J944" s="120">
        <v>0</v>
      </c>
      <c r="K944" s="75" t="str">
        <f t="shared" si="60"/>
        <v/>
      </c>
      <c r="L944" s="75">
        <f t="shared" si="62"/>
        <v>0</v>
      </c>
    </row>
    <row r="945" spans="1:12" x14ac:dyDescent="0.2">
      <c r="A945" s="119" t="s">
        <v>2815</v>
      </c>
      <c r="B945" s="60" t="s">
        <v>1417</v>
      </c>
      <c r="C945" s="60" t="s">
        <v>938</v>
      </c>
      <c r="D945" s="119" t="s">
        <v>234</v>
      </c>
      <c r="E945" s="119" t="s">
        <v>1077</v>
      </c>
      <c r="F945" s="120">
        <v>0</v>
      </c>
      <c r="G945" s="120">
        <v>6.2844589999999992E-2</v>
      </c>
      <c r="H945" s="75">
        <f t="shared" si="61"/>
        <v>-1</v>
      </c>
      <c r="I945" s="120"/>
      <c r="J945" s="120">
        <v>0</v>
      </c>
      <c r="K945" s="75" t="str">
        <f t="shared" si="60"/>
        <v/>
      </c>
      <c r="L945" s="75" t="str">
        <f t="shared" si="62"/>
        <v/>
      </c>
    </row>
    <row r="946" spans="1:12" x14ac:dyDescent="0.2">
      <c r="A946" s="119" t="s">
        <v>2805</v>
      </c>
      <c r="B946" s="60" t="s">
        <v>356</v>
      </c>
      <c r="C946" s="60" t="s">
        <v>938</v>
      </c>
      <c r="D946" s="119" t="s">
        <v>234</v>
      </c>
      <c r="E946" s="119" t="s">
        <v>1077</v>
      </c>
      <c r="F946" s="120">
        <v>1.8807022E-2</v>
      </c>
      <c r="G946" s="120">
        <v>9.4023099999999988E-3</v>
      </c>
      <c r="H946" s="75">
        <f t="shared" si="61"/>
        <v>1.000255469134713</v>
      </c>
      <c r="I946" s="120"/>
      <c r="J946" s="120">
        <v>0</v>
      </c>
      <c r="K946" s="75" t="str">
        <f t="shared" si="60"/>
        <v/>
      </c>
      <c r="L946" s="75">
        <f t="shared" si="62"/>
        <v>0</v>
      </c>
    </row>
    <row r="947" spans="1:12" x14ac:dyDescent="0.2">
      <c r="A947" s="119" t="s">
        <v>2807</v>
      </c>
      <c r="B947" s="60" t="s">
        <v>353</v>
      </c>
      <c r="C947" s="60" t="s">
        <v>938</v>
      </c>
      <c r="D947" s="119" t="s">
        <v>234</v>
      </c>
      <c r="E947" s="119" t="s">
        <v>1077</v>
      </c>
      <c r="F947" s="120">
        <v>3.4655480000000002E-2</v>
      </c>
      <c r="G947" s="120">
        <v>8.3223335000000009E-2</v>
      </c>
      <c r="H947" s="75">
        <f t="shared" si="61"/>
        <v>-0.58358457997387392</v>
      </c>
      <c r="I947" s="120"/>
      <c r="J947" s="120">
        <v>0.13883932000000002</v>
      </c>
      <c r="K947" s="75">
        <f t="shared" si="60"/>
        <v>-1</v>
      </c>
      <c r="L947" s="75">
        <f t="shared" si="62"/>
        <v>0</v>
      </c>
    </row>
    <row r="948" spans="1:12" x14ac:dyDescent="0.2">
      <c r="A948" s="119" t="s">
        <v>2798</v>
      </c>
      <c r="B948" s="60" t="s">
        <v>2668</v>
      </c>
      <c r="C948" s="60" t="s">
        <v>938</v>
      </c>
      <c r="D948" s="119" t="s">
        <v>234</v>
      </c>
      <c r="E948" s="119" t="s">
        <v>236</v>
      </c>
      <c r="F948" s="120">
        <v>2.3566119999999999E-2</v>
      </c>
      <c r="G948" s="120">
        <v>8.3906699999999994E-3</v>
      </c>
      <c r="H948" s="75">
        <f t="shared" si="61"/>
        <v>1.8086100394843321</v>
      </c>
      <c r="I948" s="120"/>
      <c r="J948" s="120">
        <v>0</v>
      </c>
      <c r="K948" s="75" t="str">
        <f t="shared" si="60"/>
        <v/>
      </c>
      <c r="L948" s="75">
        <f t="shared" si="62"/>
        <v>0</v>
      </c>
    </row>
    <row r="949" spans="1:12" x14ac:dyDescent="0.2">
      <c r="A949" s="119" t="s">
        <v>2817</v>
      </c>
      <c r="B949" s="60" t="s">
        <v>1544</v>
      </c>
      <c r="C949" s="60" t="s">
        <v>938</v>
      </c>
      <c r="D949" s="119" t="s">
        <v>235</v>
      </c>
      <c r="E949" s="119" t="s">
        <v>1077</v>
      </c>
      <c r="F949" s="120">
        <v>0</v>
      </c>
      <c r="G949" s="120">
        <v>0</v>
      </c>
      <c r="H949" s="75" t="str">
        <f t="shared" si="61"/>
        <v/>
      </c>
      <c r="I949" s="120"/>
      <c r="J949" s="120">
        <v>0</v>
      </c>
      <c r="K949" s="75" t="str">
        <f t="shared" si="60"/>
        <v/>
      </c>
      <c r="L949" s="75" t="str">
        <f t="shared" si="62"/>
        <v/>
      </c>
    </row>
    <row r="950" spans="1:12" x14ac:dyDescent="0.2">
      <c r="A950" s="119" t="s">
        <v>2784</v>
      </c>
      <c r="B950" s="60" t="s">
        <v>1543</v>
      </c>
      <c r="C950" s="60" t="s">
        <v>938</v>
      </c>
      <c r="D950" s="119" t="s">
        <v>235</v>
      </c>
      <c r="E950" s="119" t="s">
        <v>1077</v>
      </c>
      <c r="F950" s="120">
        <v>0</v>
      </c>
      <c r="G950" s="120">
        <v>0</v>
      </c>
      <c r="H950" s="75" t="str">
        <f t="shared" si="61"/>
        <v/>
      </c>
      <c r="I950" s="120"/>
      <c r="J950" s="120">
        <v>0</v>
      </c>
      <c r="K950" s="75" t="str">
        <f t="shared" si="60"/>
        <v/>
      </c>
      <c r="L950" s="75" t="str">
        <f t="shared" si="62"/>
        <v/>
      </c>
    </row>
    <row r="951" spans="1:12" x14ac:dyDescent="0.2">
      <c r="A951" s="119" t="s">
        <v>2816</v>
      </c>
      <c r="B951" s="60" t="s">
        <v>1542</v>
      </c>
      <c r="C951" s="60" t="s">
        <v>938</v>
      </c>
      <c r="D951" s="119" t="s">
        <v>235</v>
      </c>
      <c r="E951" s="119" t="s">
        <v>1077</v>
      </c>
      <c r="F951" s="120">
        <v>0</v>
      </c>
      <c r="G951" s="120">
        <v>0.96475310999999997</v>
      </c>
      <c r="H951" s="75">
        <f t="shared" si="61"/>
        <v>-1</v>
      </c>
      <c r="I951" s="120"/>
      <c r="J951" s="120">
        <v>0</v>
      </c>
      <c r="K951" s="75" t="str">
        <f t="shared" si="60"/>
        <v/>
      </c>
      <c r="L951" s="75" t="str">
        <f t="shared" si="62"/>
        <v/>
      </c>
    </row>
    <row r="952" spans="1:12" x14ac:dyDescent="0.2">
      <c r="A952" s="119" t="s">
        <v>2802</v>
      </c>
      <c r="B952" s="60" t="s">
        <v>1829</v>
      </c>
      <c r="C952" s="60" t="s">
        <v>938</v>
      </c>
      <c r="D952" s="119" t="s">
        <v>234</v>
      </c>
      <c r="E952" s="119" t="s">
        <v>1077</v>
      </c>
      <c r="F952" s="120">
        <v>0</v>
      </c>
      <c r="G952" s="120">
        <v>0</v>
      </c>
      <c r="H952" s="75" t="str">
        <f t="shared" si="61"/>
        <v/>
      </c>
      <c r="I952" s="120"/>
      <c r="J952" s="120">
        <v>0</v>
      </c>
      <c r="K952" s="75" t="str">
        <f t="shared" si="60"/>
        <v/>
      </c>
      <c r="L952" s="75" t="str">
        <f t="shared" si="62"/>
        <v/>
      </c>
    </row>
    <row r="953" spans="1:12" x14ac:dyDescent="0.2">
      <c r="A953" s="119" t="s">
        <v>2768</v>
      </c>
      <c r="B953" s="60" t="s">
        <v>1828</v>
      </c>
      <c r="C953" s="60" t="s">
        <v>938</v>
      </c>
      <c r="D953" s="119" t="s">
        <v>234</v>
      </c>
      <c r="E953" s="119" t="s">
        <v>1077</v>
      </c>
      <c r="F953" s="120">
        <v>2.4388240000000002E-2</v>
      </c>
      <c r="G953" s="120">
        <v>2.2834750000000001E-2</v>
      </c>
      <c r="H953" s="75">
        <f t="shared" si="61"/>
        <v>6.8031837440742704E-2</v>
      </c>
      <c r="I953" s="120"/>
      <c r="J953" s="120">
        <v>0.97970255000000006</v>
      </c>
      <c r="K953" s="75">
        <f t="shared" si="60"/>
        <v>-1</v>
      </c>
      <c r="L953" s="75">
        <f t="shared" si="62"/>
        <v>0</v>
      </c>
    </row>
    <row r="954" spans="1:12" x14ac:dyDescent="0.2">
      <c r="A954" s="119" t="s">
        <v>2796</v>
      </c>
      <c r="B954" s="60" t="s">
        <v>1547</v>
      </c>
      <c r="C954" s="60" t="s">
        <v>938</v>
      </c>
      <c r="D954" s="119" t="s">
        <v>234</v>
      </c>
      <c r="E954" s="119" t="s">
        <v>1077</v>
      </c>
      <c r="F954" s="120">
        <v>5.9489799999999995E-3</v>
      </c>
      <c r="G954" s="120">
        <v>1.9092E-3</v>
      </c>
      <c r="H954" s="75">
        <f t="shared" si="61"/>
        <v>2.1159543264194425</v>
      </c>
      <c r="I954" s="120"/>
      <c r="J954" s="120">
        <v>0</v>
      </c>
      <c r="K954" s="75" t="str">
        <f t="shared" si="60"/>
        <v/>
      </c>
      <c r="L954" s="75">
        <f t="shared" si="62"/>
        <v>0</v>
      </c>
    </row>
    <row r="955" spans="1:12" x14ac:dyDescent="0.2">
      <c r="A955" s="119" t="s">
        <v>2809</v>
      </c>
      <c r="B955" s="60" t="s">
        <v>1546</v>
      </c>
      <c r="C955" s="60" t="s">
        <v>938</v>
      </c>
      <c r="D955" s="119" t="s">
        <v>234</v>
      </c>
      <c r="E955" s="119" t="s">
        <v>1077</v>
      </c>
      <c r="F955" s="120">
        <v>1.9518000000000001E-3</v>
      </c>
      <c r="G955" s="120">
        <v>0</v>
      </c>
      <c r="H955" s="75" t="str">
        <f t="shared" si="61"/>
        <v/>
      </c>
      <c r="I955" s="120"/>
      <c r="J955" s="120">
        <v>0</v>
      </c>
      <c r="K955" s="75" t="str">
        <f t="shared" si="60"/>
        <v/>
      </c>
      <c r="L955" s="75">
        <f t="shared" si="62"/>
        <v>0</v>
      </c>
    </row>
    <row r="956" spans="1:12" x14ac:dyDescent="0.2">
      <c r="A956" s="119" t="s">
        <v>1907</v>
      </c>
      <c r="B956" s="60" t="s">
        <v>17</v>
      </c>
      <c r="C956" s="60" t="s">
        <v>937</v>
      </c>
      <c r="D956" s="119" t="s">
        <v>871</v>
      </c>
      <c r="E956" s="119" t="s">
        <v>1077</v>
      </c>
      <c r="F956" s="120">
        <v>0.42776082234733598</v>
      </c>
      <c r="G956" s="120">
        <v>0</v>
      </c>
      <c r="H956" s="75" t="str">
        <f t="shared" si="61"/>
        <v/>
      </c>
      <c r="I956" s="120"/>
      <c r="J956" s="120">
        <v>0</v>
      </c>
      <c r="K956" s="75" t="str">
        <f t="shared" si="60"/>
        <v/>
      </c>
      <c r="L956" s="75">
        <f t="shared" si="62"/>
        <v>0</v>
      </c>
    </row>
    <row r="957" spans="1:12" x14ac:dyDescent="0.2">
      <c r="A957" s="119" t="s">
        <v>1989</v>
      </c>
      <c r="B957" s="60" t="s">
        <v>13</v>
      </c>
      <c r="C957" s="60" t="s">
        <v>937</v>
      </c>
      <c r="D957" s="119" t="s">
        <v>871</v>
      </c>
      <c r="E957" s="119" t="s">
        <v>1077</v>
      </c>
      <c r="F957" s="120">
        <v>0</v>
      </c>
      <c r="G957" s="120">
        <v>2.0746895009864899</v>
      </c>
      <c r="H957" s="75">
        <f t="shared" si="61"/>
        <v>-1</v>
      </c>
      <c r="I957" s="120"/>
      <c r="J957" s="120">
        <v>0</v>
      </c>
      <c r="K957" s="75" t="str">
        <f t="shared" si="60"/>
        <v/>
      </c>
      <c r="L957" s="75" t="str">
        <f t="shared" si="62"/>
        <v/>
      </c>
    </row>
    <row r="958" spans="1:12" x14ac:dyDescent="0.2">
      <c r="A958" s="119" t="s">
        <v>1969</v>
      </c>
      <c r="B958" s="60" t="s">
        <v>1413</v>
      </c>
      <c r="C958" s="60" t="s">
        <v>937</v>
      </c>
      <c r="D958" s="119" t="s">
        <v>871</v>
      </c>
      <c r="E958" s="119" t="s">
        <v>236</v>
      </c>
      <c r="F958" s="120">
        <v>0.85337251000000003</v>
      </c>
      <c r="G958" s="120">
        <v>0.42694705999999999</v>
      </c>
      <c r="H958" s="75">
        <f t="shared" si="61"/>
        <v>0.99877827944288944</v>
      </c>
      <c r="I958" s="120"/>
      <c r="J958" s="120">
        <v>1.87064E-3</v>
      </c>
      <c r="K958" s="75">
        <f t="shared" si="60"/>
        <v>-1</v>
      </c>
      <c r="L958" s="75">
        <f t="shared" si="62"/>
        <v>0</v>
      </c>
    </row>
    <row r="959" spans="1:12" x14ac:dyDescent="0.2">
      <c r="A959" s="119" t="s">
        <v>1981</v>
      </c>
      <c r="B959" s="60" t="s">
        <v>1602</v>
      </c>
      <c r="C959" s="60" t="s">
        <v>937</v>
      </c>
      <c r="D959" s="119" t="s">
        <v>235</v>
      </c>
      <c r="E959" s="119" t="s">
        <v>1077</v>
      </c>
      <c r="F959" s="120">
        <v>0.92881407999999999</v>
      </c>
      <c r="G959" s="120">
        <v>0.13768315</v>
      </c>
      <c r="H959" s="75">
        <f t="shared" si="61"/>
        <v>5.7460257845640514</v>
      </c>
      <c r="I959" s="120"/>
      <c r="J959" s="120">
        <v>4.7200000000000002E-5</v>
      </c>
      <c r="K959" s="75">
        <f t="shared" si="60"/>
        <v>-1</v>
      </c>
      <c r="L959" s="75">
        <f t="shared" si="62"/>
        <v>0</v>
      </c>
    </row>
    <row r="960" spans="1:12" x14ac:dyDescent="0.2">
      <c r="A960" s="119" t="s">
        <v>1990</v>
      </c>
      <c r="B960" s="60" t="s">
        <v>1666</v>
      </c>
      <c r="C960" s="60" t="s">
        <v>937</v>
      </c>
      <c r="D960" s="119" t="s">
        <v>871</v>
      </c>
      <c r="E960" s="119" t="s">
        <v>236</v>
      </c>
      <c r="F960" s="120">
        <v>0</v>
      </c>
      <c r="G960" s="120">
        <v>3.4681399999999998E-3</v>
      </c>
      <c r="H960" s="75">
        <f t="shared" si="61"/>
        <v>-1</v>
      </c>
      <c r="I960" s="120"/>
      <c r="J960" s="120">
        <v>0</v>
      </c>
      <c r="K960" s="75" t="str">
        <f t="shared" si="60"/>
        <v/>
      </c>
      <c r="L960" s="75" t="str">
        <f t="shared" si="62"/>
        <v/>
      </c>
    </row>
    <row r="961" spans="1:12" x14ac:dyDescent="0.2">
      <c r="A961" s="119" t="s">
        <v>1986</v>
      </c>
      <c r="B961" s="60" t="s">
        <v>539</v>
      </c>
      <c r="C961" s="60" t="s">
        <v>937</v>
      </c>
      <c r="D961" s="119" t="s">
        <v>871</v>
      </c>
      <c r="E961" s="119" t="s">
        <v>236</v>
      </c>
      <c r="F961" s="120">
        <v>0.14471072000000001</v>
      </c>
      <c r="G961" s="120">
        <v>4.5346449999999996E-2</v>
      </c>
      <c r="H961" s="75">
        <f t="shared" si="61"/>
        <v>2.1912248919154647</v>
      </c>
      <c r="I961" s="120"/>
      <c r="J961" s="120">
        <v>9.1039799999999994E-3</v>
      </c>
      <c r="K961" s="75">
        <f t="shared" si="60"/>
        <v>-1</v>
      </c>
      <c r="L961" s="75">
        <f t="shared" si="62"/>
        <v>0</v>
      </c>
    </row>
    <row r="962" spans="1:12" x14ac:dyDescent="0.2">
      <c r="A962" s="119" t="s">
        <v>2654</v>
      </c>
      <c r="B962" s="60" t="s">
        <v>2655</v>
      </c>
      <c r="C962" s="60" t="s">
        <v>937</v>
      </c>
      <c r="D962" s="119" t="s">
        <v>235</v>
      </c>
      <c r="E962" s="119" t="s">
        <v>236</v>
      </c>
      <c r="F962" s="120">
        <v>0.54350154000000006</v>
      </c>
      <c r="G962" s="120">
        <v>0.29220657</v>
      </c>
      <c r="H962" s="75">
        <f t="shared" si="61"/>
        <v>0.85999082772163571</v>
      </c>
      <c r="I962" s="120"/>
      <c r="J962" s="120">
        <v>0</v>
      </c>
      <c r="K962" s="75" t="str">
        <f t="shared" si="60"/>
        <v/>
      </c>
      <c r="L962" s="75">
        <f t="shared" si="62"/>
        <v>0</v>
      </c>
    </row>
    <row r="963" spans="1:12" x14ac:dyDescent="0.2">
      <c r="A963" s="119" t="s">
        <v>1970</v>
      </c>
      <c r="B963" s="60" t="s">
        <v>4</v>
      </c>
      <c r="C963" s="60" t="s">
        <v>937</v>
      </c>
      <c r="D963" s="119" t="s">
        <v>235</v>
      </c>
      <c r="E963" s="119" t="s">
        <v>1077</v>
      </c>
      <c r="F963" s="120">
        <v>1.491025E-2</v>
      </c>
      <c r="G963" s="120">
        <v>1.2837999999999999E-3</v>
      </c>
      <c r="H963" s="75">
        <f t="shared" si="61"/>
        <v>10.61415329490575</v>
      </c>
      <c r="I963" s="120"/>
      <c r="J963" s="120">
        <v>0</v>
      </c>
      <c r="K963" s="75" t="str">
        <f t="shared" si="60"/>
        <v/>
      </c>
      <c r="L963" s="75">
        <f t="shared" si="62"/>
        <v>0</v>
      </c>
    </row>
    <row r="964" spans="1:12" x14ac:dyDescent="0.2">
      <c r="A964" s="119" t="s">
        <v>1963</v>
      </c>
      <c r="B964" s="60" t="s">
        <v>332</v>
      </c>
      <c r="C964" s="60" t="s">
        <v>937</v>
      </c>
      <c r="D964" s="119" t="s">
        <v>235</v>
      </c>
      <c r="E964" s="119" t="s">
        <v>1077</v>
      </c>
      <c r="F964" s="120">
        <v>0.28569840999999996</v>
      </c>
      <c r="G964" s="120">
        <v>9.2188199999999998E-2</v>
      </c>
      <c r="H964" s="75">
        <f t="shared" si="61"/>
        <v>2.0990778646290953</v>
      </c>
      <c r="I964" s="120"/>
      <c r="J964" s="120">
        <v>0.23846569000000001</v>
      </c>
      <c r="K964" s="75">
        <f t="shared" si="60"/>
        <v>-1</v>
      </c>
      <c r="L964" s="75">
        <f t="shared" si="62"/>
        <v>0</v>
      </c>
    </row>
    <row r="965" spans="1:12" x14ac:dyDescent="0.2">
      <c r="A965" s="119" t="s">
        <v>2891</v>
      </c>
      <c r="B965" s="60" t="s">
        <v>2892</v>
      </c>
      <c r="C965" s="60" t="s">
        <v>937</v>
      </c>
      <c r="D965" s="119" t="s">
        <v>235</v>
      </c>
      <c r="E965" s="119" t="s">
        <v>1077</v>
      </c>
      <c r="F965" s="120">
        <v>0</v>
      </c>
      <c r="G965" s="120"/>
      <c r="H965" s="75"/>
      <c r="I965" s="120"/>
      <c r="J965" s="120"/>
      <c r="K965" s="75" t="str">
        <f t="shared" si="60"/>
        <v/>
      </c>
      <c r="L965" s="75"/>
    </row>
    <row r="966" spans="1:12" x14ac:dyDescent="0.2">
      <c r="A966" s="119" t="s">
        <v>2063</v>
      </c>
      <c r="B966" s="60" t="s">
        <v>2064</v>
      </c>
      <c r="C966" s="60" t="s">
        <v>937</v>
      </c>
      <c r="D966" s="119" t="s">
        <v>871</v>
      </c>
      <c r="E966" s="119" t="s">
        <v>1077</v>
      </c>
      <c r="F966" s="120">
        <v>1.6324E-3</v>
      </c>
      <c r="G966" s="120">
        <v>0</v>
      </c>
      <c r="H966" s="75" t="str">
        <f t="shared" ref="H966:H1006" si="63">IF(ISERROR(F966/G966-1),"",IF((F966/G966-1)&gt;10000%,"",F966/G966-1))</f>
        <v/>
      </c>
      <c r="I966" s="120"/>
      <c r="J966" s="120">
        <v>0</v>
      </c>
      <c r="K966" s="75" t="str">
        <f t="shared" si="60"/>
        <v/>
      </c>
      <c r="L966" s="75">
        <f t="shared" ref="L966:L1006" si="64">IF(ISERROR(I966/F966),"",IF(I966/F966&gt;10000%,"",I966/F966))</f>
        <v>0</v>
      </c>
    </row>
    <row r="967" spans="1:12" x14ac:dyDescent="0.2">
      <c r="A967" s="119" t="s">
        <v>1964</v>
      </c>
      <c r="B967" s="60" t="s">
        <v>335</v>
      </c>
      <c r="C967" s="60" t="s">
        <v>937</v>
      </c>
      <c r="D967" s="119" t="s">
        <v>871</v>
      </c>
      <c r="E967" s="119" t="s">
        <v>1077</v>
      </c>
      <c r="F967" s="120">
        <v>0.1181446</v>
      </c>
      <c r="G967" s="120">
        <v>5.7534599999999998E-2</v>
      </c>
      <c r="H967" s="75">
        <f t="shared" si="63"/>
        <v>1.0534530525979151</v>
      </c>
      <c r="I967" s="120"/>
      <c r="J967" s="120">
        <v>0</v>
      </c>
      <c r="K967" s="75" t="str">
        <f t="shared" ref="K967:K1030" si="65">IF(ISERROR(I967/J967-1),"",IF((I967/J967-1)&gt;10000%,"",I967/J967-1))</f>
        <v/>
      </c>
      <c r="L967" s="75">
        <f t="shared" si="64"/>
        <v>0</v>
      </c>
    </row>
    <row r="968" spans="1:12" x14ac:dyDescent="0.2">
      <c r="A968" s="119" t="s">
        <v>1919</v>
      </c>
      <c r="B968" s="60" t="s">
        <v>1664</v>
      </c>
      <c r="C968" s="60" t="s">
        <v>937</v>
      </c>
      <c r="D968" s="119" t="s">
        <v>871</v>
      </c>
      <c r="E968" s="119" t="s">
        <v>236</v>
      </c>
      <c r="F968" s="120">
        <v>0.66106949999999998</v>
      </c>
      <c r="G968" s="120">
        <v>0.33203775000000002</v>
      </c>
      <c r="H968" s="75">
        <f t="shared" si="63"/>
        <v>0.99094681252357586</v>
      </c>
      <c r="I968" s="120"/>
      <c r="J968" s="120">
        <v>0</v>
      </c>
      <c r="K968" s="75" t="str">
        <f t="shared" si="65"/>
        <v/>
      </c>
      <c r="L968" s="75">
        <f t="shared" si="64"/>
        <v>0</v>
      </c>
    </row>
    <row r="969" spans="1:12" x14ac:dyDescent="0.2">
      <c r="A969" s="119" t="s">
        <v>1947</v>
      </c>
      <c r="B969" s="60" t="s">
        <v>987</v>
      </c>
      <c r="C969" s="60" t="s">
        <v>937</v>
      </c>
      <c r="D969" s="119" t="s">
        <v>235</v>
      </c>
      <c r="E969" s="119" t="s">
        <v>236</v>
      </c>
      <c r="F969" s="120">
        <v>0.4098</v>
      </c>
      <c r="G969" s="120">
        <v>0.5574998000000001</v>
      </c>
      <c r="H969" s="75">
        <f t="shared" si="63"/>
        <v>-0.26493247172465362</v>
      </c>
      <c r="I969" s="120"/>
      <c r="J969" s="120">
        <v>0</v>
      </c>
      <c r="K969" s="75" t="str">
        <f t="shared" si="65"/>
        <v/>
      </c>
      <c r="L969" s="75">
        <f t="shared" si="64"/>
        <v>0</v>
      </c>
    </row>
    <row r="970" spans="1:12" x14ac:dyDescent="0.2">
      <c r="A970" s="119" t="s">
        <v>1984</v>
      </c>
      <c r="B970" s="60" t="s">
        <v>1662</v>
      </c>
      <c r="C970" s="60" t="s">
        <v>937</v>
      </c>
      <c r="D970" s="119" t="s">
        <v>871</v>
      </c>
      <c r="E970" s="119" t="s">
        <v>236</v>
      </c>
      <c r="F970" s="120">
        <v>3.4301319999999996E-2</v>
      </c>
      <c r="G970" s="120">
        <v>0</v>
      </c>
      <c r="H970" s="75" t="str">
        <f t="shared" si="63"/>
        <v/>
      </c>
      <c r="I970" s="120"/>
      <c r="J970" s="120">
        <v>0</v>
      </c>
      <c r="K970" s="75" t="str">
        <f t="shared" si="65"/>
        <v/>
      </c>
      <c r="L970" s="75">
        <f t="shared" si="64"/>
        <v>0</v>
      </c>
    </row>
    <row r="971" spans="1:12" x14ac:dyDescent="0.2">
      <c r="A971" s="119" t="s">
        <v>1917</v>
      </c>
      <c r="B971" s="60" t="s">
        <v>639</v>
      </c>
      <c r="C971" s="60" t="s">
        <v>937</v>
      </c>
      <c r="D971" s="119" t="s">
        <v>235</v>
      </c>
      <c r="E971" s="119" t="s">
        <v>236</v>
      </c>
      <c r="F971" s="120">
        <v>3.24661716</v>
      </c>
      <c r="G971" s="120">
        <v>1.5500134800000001</v>
      </c>
      <c r="H971" s="75">
        <f t="shared" si="63"/>
        <v>1.0945735000962702</v>
      </c>
      <c r="I971" s="120"/>
      <c r="J971" s="120">
        <v>4.0573919999999999E-2</v>
      </c>
      <c r="K971" s="75">
        <f t="shared" si="65"/>
        <v>-1</v>
      </c>
      <c r="L971" s="75">
        <f t="shared" si="64"/>
        <v>0</v>
      </c>
    </row>
    <row r="972" spans="1:12" x14ac:dyDescent="0.2">
      <c r="A972" s="119" t="s">
        <v>2524</v>
      </c>
      <c r="B972" s="60" t="s">
        <v>2525</v>
      </c>
      <c r="C972" s="60" t="s">
        <v>937</v>
      </c>
      <c r="D972" s="119" t="s">
        <v>235</v>
      </c>
      <c r="E972" s="119" t="s">
        <v>1077</v>
      </c>
      <c r="F972" s="120">
        <v>0.25179815</v>
      </c>
      <c r="G972" s="120">
        <v>9.5639210000000002E-2</v>
      </c>
      <c r="H972" s="75">
        <f t="shared" si="63"/>
        <v>1.6327920316363969</v>
      </c>
      <c r="I972" s="120"/>
      <c r="J972" s="120">
        <v>0</v>
      </c>
      <c r="K972" s="75" t="str">
        <f t="shared" si="65"/>
        <v/>
      </c>
      <c r="L972" s="75">
        <f t="shared" si="64"/>
        <v>0</v>
      </c>
    </row>
    <row r="973" spans="1:12" x14ac:dyDescent="0.2">
      <c r="A973" s="119" t="s">
        <v>1958</v>
      </c>
      <c r="B973" s="60" t="s">
        <v>410</v>
      </c>
      <c r="C973" s="60" t="s">
        <v>937</v>
      </c>
      <c r="D973" s="119" t="s">
        <v>235</v>
      </c>
      <c r="E973" s="119" t="s">
        <v>236</v>
      </c>
      <c r="F973" s="120">
        <v>2.9794000000000001E-3</v>
      </c>
      <c r="G973" s="120">
        <v>2.0454996000000003</v>
      </c>
      <c r="H973" s="75">
        <f t="shared" si="63"/>
        <v>-0.99854343652768252</v>
      </c>
      <c r="I973" s="120"/>
      <c r="J973" s="120">
        <v>11.18104467</v>
      </c>
      <c r="K973" s="75">
        <f t="shared" si="65"/>
        <v>-1</v>
      </c>
      <c r="L973" s="75">
        <f t="shared" si="64"/>
        <v>0</v>
      </c>
    </row>
    <row r="974" spans="1:12" x14ac:dyDescent="0.2">
      <c r="A974" s="119" t="s">
        <v>1997</v>
      </c>
      <c r="B974" s="60" t="s">
        <v>1998</v>
      </c>
      <c r="C974" s="60" t="s">
        <v>937</v>
      </c>
      <c r="D974" s="119" t="s">
        <v>871</v>
      </c>
      <c r="E974" s="119" t="s">
        <v>236</v>
      </c>
      <c r="F974" s="120">
        <v>3.1442999999999998E-4</v>
      </c>
      <c r="G974" s="120">
        <v>0.88011892000000003</v>
      </c>
      <c r="H974" s="75">
        <f t="shared" si="63"/>
        <v>-0.99964274146043808</v>
      </c>
      <c r="I974" s="120"/>
      <c r="J974" s="120">
        <v>0.84209679000000004</v>
      </c>
      <c r="K974" s="75">
        <f t="shared" si="65"/>
        <v>-1</v>
      </c>
      <c r="L974" s="75">
        <f t="shared" si="64"/>
        <v>0</v>
      </c>
    </row>
    <row r="975" spans="1:12" x14ac:dyDescent="0.2">
      <c r="A975" s="119" t="s">
        <v>1992</v>
      </c>
      <c r="B975" s="60" t="s">
        <v>1661</v>
      </c>
      <c r="C975" s="60" t="s">
        <v>937</v>
      </c>
      <c r="D975" s="119" t="s">
        <v>871</v>
      </c>
      <c r="E975" s="119" t="s">
        <v>236</v>
      </c>
      <c r="F975" s="120">
        <v>0</v>
      </c>
      <c r="G975" s="120">
        <v>1.0044299999999999E-2</v>
      </c>
      <c r="H975" s="75">
        <f t="shared" si="63"/>
        <v>-1</v>
      </c>
      <c r="I975" s="120"/>
      <c r="J975" s="120">
        <v>0</v>
      </c>
      <c r="K975" s="75" t="str">
        <f t="shared" si="65"/>
        <v/>
      </c>
      <c r="L975" s="75" t="str">
        <f t="shared" si="64"/>
        <v/>
      </c>
    </row>
    <row r="976" spans="1:12" x14ac:dyDescent="0.2">
      <c r="A976" s="119" t="s">
        <v>1985</v>
      </c>
      <c r="B976" s="60" t="s">
        <v>1660</v>
      </c>
      <c r="C976" s="60" t="s">
        <v>937</v>
      </c>
      <c r="D976" s="119" t="s">
        <v>871</v>
      </c>
      <c r="E976" s="119" t="s">
        <v>236</v>
      </c>
      <c r="F976" s="120">
        <v>0</v>
      </c>
      <c r="G976" s="120">
        <v>7.3498000000000001E-3</v>
      </c>
      <c r="H976" s="75">
        <f t="shared" si="63"/>
        <v>-1</v>
      </c>
      <c r="I976" s="120"/>
      <c r="J976" s="120">
        <v>0</v>
      </c>
      <c r="K976" s="75" t="str">
        <f t="shared" si="65"/>
        <v/>
      </c>
      <c r="L976" s="75" t="str">
        <f t="shared" si="64"/>
        <v/>
      </c>
    </row>
    <row r="977" spans="1:12" x14ac:dyDescent="0.2">
      <c r="A977" s="119" t="s">
        <v>2143</v>
      </c>
      <c r="B977" s="60" t="s">
        <v>2144</v>
      </c>
      <c r="C977" s="60" t="s">
        <v>937</v>
      </c>
      <c r="D977" s="119" t="s">
        <v>871</v>
      </c>
      <c r="E977" s="119" t="s">
        <v>236</v>
      </c>
      <c r="F977" s="120">
        <v>1.83241633</v>
      </c>
      <c r="G977" s="120">
        <v>7.8746300000000005E-2</v>
      </c>
      <c r="H977" s="75">
        <f t="shared" si="63"/>
        <v>22.269872108276832</v>
      </c>
      <c r="I977" s="120"/>
      <c r="J977" s="120">
        <v>0</v>
      </c>
      <c r="K977" s="75" t="str">
        <f t="shared" si="65"/>
        <v/>
      </c>
      <c r="L977" s="75">
        <f t="shared" si="64"/>
        <v>0</v>
      </c>
    </row>
    <row r="978" spans="1:12" x14ac:dyDescent="0.2">
      <c r="A978" s="119" t="s">
        <v>2095</v>
      </c>
      <c r="B978" s="60" t="s">
        <v>2096</v>
      </c>
      <c r="C978" s="60" t="s">
        <v>301</v>
      </c>
      <c r="D978" s="119" t="s">
        <v>235</v>
      </c>
      <c r="E978" s="119" t="s">
        <v>236</v>
      </c>
      <c r="F978" s="120">
        <v>0.71159017000000002</v>
      </c>
      <c r="G978" s="120">
        <v>0.21404718</v>
      </c>
      <c r="H978" s="75">
        <f t="shared" si="63"/>
        <v>2.3244547767459491</v>
      </c>
      <c r="I978" s="120"/>
      <c r="J978" s="120">
        <v>0</v>
      </c>
      <c r="K978" s="75" t="str">
        <f t="shared" si="65"/>
        <v/>
      </c>
      <c r="L978" s="75">
        <f t="shared" si="64"/>
        <v>0</v>
      </c>
    </row>
    <row r="979" spans="1:12" x14ac:dyDescent="0.2">
      <c r="A979" s="119" t="s">
        <v>2093</v>
      </c>
      <c r="B979" s="60" t="s">
        <v>2094</v>
      </c>
      <c r="C979" s="60" t="s">
        <v>301</v>
      </c>
      <c r="D979" s="119" t="s">
        <v>871</v>
      </c>
      <c r="E979" s="119" t="s">
        <v>236</v>
      </c>
      <c r="F979" s="120">
        <v>2.0082593399999999</v>
      </c>
      <c r="G979" s="120">
        <v>0.36824900999999999</v>
      </c>
      <c r="H979" s="75">
        <f t="shared" si="63"/>
        <v>4.453536290565995</v>
      </c>
      <c r="I979" s="120"/>
      <c r="J979" s="120">
        <v>0</v>
      </c>
      <c r="K979" s="75" t="str">
        <f t="shared" si="65"/>
        <v/>
      </c>
      <c r="L979" s="75">
        <f t="shared" si="64"/>
        <v>0</v>
      </c>
    </row>
    <row r="980" spans="1:12" x14ac:dyDescent="0.2">
      <c r="A980" s="119" t="s">
        <v>2055</v>
      </c>
      <c r="B980" s="60" t="s">
        <v>298</v>
      </c>
      <c r="C980" s="60" t="s">
        <v>301</v>
      </c>
      <c r="D980" s="119" t="s">
        <v>235</v>
      </c>
      <c r="E980" s="119" t="s">
        <v>236</v>
      </c>
      <c r="F980" s="120">
        <v>5.6054099999999996E-2</v>
      </c>
      <c r="G980" s="120">
        <v>0.76256645000000001</v>
      </c>
      <c r="H980" s="75">
        <f t="shared" si="63"/>
        <v>-0.92649283219842682</v>
      </c>
      <c r="I980" s="120"/>
      <c r="J980" s="120">
        <v>0</v>
      </c>
      <c r="K980" s="75" t="str">
        <f t="shared" si="65"/>
        <v/>
      </c>
      <c r="L980" s="75">
        <f t="shared" si="64"/>
        <v>0</v>
      </c>
    </row>
    <row r="981" spans="1:12" x14ac:dyDescent="0.2">
      <c r="A981" s="119" t="s">
        <v>2089</v>
      </c>
      <c r="B981" s="60" t="s">
        <v>2090</v>
      </c>
      <c r="C981" s="60" t="s">
        <v>301</v>
      </c>
      <c r="D981" s="119" t="s">
        <v>235</v>
      </c>
      <c r="E981" s="119" t="s">
        <v>236</v>
      </c>
      <c r="F981" s="120">
        <v>1.2454175000000001</v>
      </c>
      <c r="G981" s="120">
        <v>0.26889000000000002</v>
      </c>
      <c r="H981" s="75">
        <f t="shared" si="63"/>
        <v>3.6316988359552234</v>
      </c>
      <c r="I981" s="120"/>
      <c r="J981" s="120">
        <v>0</v>
      </c>
      <c r="K981" s="75" t="str">
        <f t="shared" si="65"/>
        <v/>
      </c>
      <c r="L981" s="75">
        <f t="shared" si="64"/>
        <v>0</v>
      </c>
    </row>
    <row r="982" spans="1:12" x14ac:dyDescent="0.2">
      <c r="A982" s="119" t="s">
        <v>2081</v>
      </c>
      <c r="B982" s="60" t="s">
        <v>2082</v>
      </c>
      <c r="C982" s="60" t="s">
        <v>301</v>
      </c>
      <c r="D982" s="119" t="s">
        <v>235</v>
      </c>
      <c r="E982" s="119" t="s">
        <v>236</v>
      </c>
      <c r="F982" s="120">
        <v>0.33378799999999997</v>
      </c>
      <c r="G982" s="120">
        <v>0</v>
      </c>
      <c r="H982" s="75" t="str">
        <f t="shared" si="63"/>
        <v/>
      </c>
      <c r="I982" s="120"/>
      <c r="J982" s="120">
        <v>0</v>
      </c>
      <c r="K982" s="75" t="str">
        <f t="shared" si="65"/>
        <v/>
      </c>
      <c r="L982" s="75">
        <f t="shared" si="64"/>
        <v>0</v>
      </c>
    </row>
    <row r="983" spans="1:12" x14ac:dyDescent="0.2">
      <c r="A983" s="119" t="s">
        <v>2079</v>
      </c>
      <c r="B983" s="60" t="s">
        <v>2080</v>
      </c>
      <c r="C983" s="60" t="s">
        <v>301</v>
      </c>
      <c r="D983" s="119" t="s">
        <v>235</v>
      </c>
      <c r="E983" s="119" t="s">
        <v>236</v>
      </c>
      <c r="F983" s="120">
        <v>1.9716039999999999</v>
      </c>
      <c r="G983" s="120">
        <v>0.30694199999999999</v>
      </c>
      <c r="H983" s="75">
        <f t="shared" si="63"/>
        <v>5.4233764033595921</v>
      </c>
      <c r="I983" s="120"/>
      <c r="J983" s="120">
        <v>0</v>
      </c>
      <c r="K983" s="75" t="str">
        <f t="shared" si="65"/>
        <v/>
      </c>
      <c r="L983" s="75">
        <f t="shared" si="64"/>
        <v>0</v>
      </c>
    </row>
    <row r="984" spans="1:12" x14ac:dyDescent="0.2">
      <c r="A984" s="119" t="s">
        <v>2431</v>
      </c>
      <c r="B984" s="60" t="s">
        <v>290</v>
      </c>
      <c r="C984" s="60" t="s">
        <v>301</v>
      </c>
      <c r="D984" s="119" t="s">
        <v>871</v>
      </c>
      <c r="E984" s="119" t="s">
        <v>236</v>
      </c>
      <c r="F984" s="120">
        <v>0.6061035600000001</v>
      </c>
      <c r="G984" s="120">
        <v>0</v>
      </c>
      <c r="H984" s="75" t="str">
        <f t="shared" si="63"/>
        <v/>
      </c>
      <c r="I984" s="120"/>
      <c r="J984" s="120">
        <v>0</v>
      </c>
      <c r="K984" s="75" t="str">
        <f t="shared" si="65"/>
        <v/>
      </c>
      <c r="L984" s="75">
        <f t="shared" si="64"/>
        <v>0</v>
      </c>
    </row>
    <row r="985" spans="1:12" x14ac:dyDescent="0.2">
      <c r="A985" s="119" t="s">
        <v>2077</v>
      </c>
      <c r="B985" s="60" t="s">
        <v>2078</v>
      </c>
      <c r="C985" s="60" t="s">
        <v>301</v>
      </c>
      <c r="D985" s="119" t="s">
        <v>235</v>
      </c>
      <c r="E985" s="119" t="s">
        <v>236</v>
      </c>
      <c r="F985" s="120">
        <v>1.5089431899999999</v>
      </c>
      <c r="G985" s="120">
        <v>1.7380389999999999</v>
      </c>
      <c r="H985" s="75">
        <f t="shared" si="63"/>
        <v>-0.13181281317622906</v>
      </c>
      <c r="I985" s="120"/>
      <c r="J985" s="120">
        <v>0</v>
      </c>
      <c r="K985" s="75" t="str">
        <f t="shared" si="65"/>
        <v/>
      </c>
      <c r="L985" s="75">
        <f t="shared" si="64"/>
        <v>0</v>
      </c>
    </row>
    <row r="986" spans="1:12" x14ac:dyDescent="0.2">
      <c r="A986" s="119" t="s">
        <v>2838</v>
      </c>
      <c r="B986" s="60" t="s">
        <v>2068</v>
      </c>
      <c r="C986" s="60" t="s">
        <v>301</v>
      </c>
      <c r="D986" s="119" t="s">
        <v>871</v>
      </c>
      <c r="E986" s="119" t="s">
        <v>236</v>
      </c>
      <c r="F986" s="120">
        <v>0.27244735999999997</v>
      </c>
      <c r="G986" s="120">
        <v>0.32052864000000003</v>
      </c>
      <c r="H986" s="75">
        <f t="shared" si="63"/>
        <v>-0.15000618977449276</v>
      </c>
      <c r="I986" s="120"/>
      <c r="J986" s="120">
        <v>0</v>
      </c>
      <c r="K986" s="75" t="str">
        <f t="shared" si="65"/>
        <v/>
      </c>
      <c r="L986" s="75">
        <f t="shared" si="64"/>
        <v>0</v>
      </c>
    </row>
    <row r="987" spans="1:12" x14ac:dyDescent="0.2">
      <c r="A987" s="119" t="s">
        <v>2445</v>
      </c>
      <c r="B987" s="60" t="s">
        <v>296</v>
      </c>
      <c r="C987" s="60" t="s">
        <v>301</v>
      </c>
      <c r="D987" s="119" t="s">
        <v>871</v>
      </c>
      <c r="E987" s="119" t="s">
        <v>236</v>
      </c>
      <c r="F987" s="120">
        <v>0.123</v>
      </c>
      <c r="G987" s="120">
        <v>5.7095949999999999E-2</v>
      </c>
      <c r="H987" s="75">
        <f t="shared" si="63"/>
        <v>1.1542683850605866</v>
      </c>
      <c r="I987" s="120"/>
      <c r="J987" s="120">
        <v>1.193755E-2</v>
      </c>
      <c r="K987" s="75">
        <f t="shared" si="65"/>
        <v>-1</v>
      </c>
      <c r="L987" s="75">
        <f t="shared" si="64"/>
        <v>0</v>
      </c>
    </row>
    <row r="988" spans="1:12" x14ac:dyDescent="0.2">
      <c r="A988" s="119" t="s">
        <v>2073</v>
      </c>
      <c r="B988" s="60" t="s">
        <v>2074</v>
      </c>
      <c r="C988" s="60" t="s">
        <v>301</v>
      </c>
      <c r="D988" s="119" t="s">
        <v>871</v>
      </c>
      <c r="E988" s="119" t="s">
        <v>236</v>
      </c>
      <c r="F988" s="120">
        <v>3.1524330800000002</v>
      </c>
      <c r="G988" s="120">
        <v>1.6317260519999999</v>
      </c>
      <c r="H988" s="75">
        <f t="shared" si="63"/>
        <v>0.93196221641253807</v>
      </c>
      <c r="I988" s="120"/>
      <c r="J988" s="120">
        <v>8.6527589600000017</v>
      </c>
      <c r="K988" s="75">
        <f t="shared" si="65"/>
        <v>-1</v>
      </c>
      <c r="L988" s="75">
        <f t="shared" si="64"/>
        <v>0</v>
      </c>
    </row>
    <row r="989" spans="1:12" x14ac:dyDescent="0.2">
      <c r="A989" s="119" t="s">
        <v>2071</v>
      </c>
      <c r="B989" s="60" t="s">
        <v>2072</v>
      </c>
      <c r="C989" s="60" t="s">
        <v>301</v>
      </c>
      <c r="D989" s="119" t="s">
        <v>235</v>
      </c>
      <c r="E989" s="119" t="s">
        <v>236</v>
      </c>
      <c r="F989" s="120">
        <v>3.739775E-2</v>
      </c>
      <c r="G989" s="120">
        <v>5.5632599999999997E-2</v>
      </c>
      <c r="H989" s="75">
        <f t="shared" si="63"/>
        <v>-0.32777274475757012</v>
      </c>
      <c r="I989" s="120"/>
      <c r="J989" s="120">
        <v>0</v>
      </c>
      <c r="K989" s="75" t="str">
        <f t="shared" si="65"/>
        <v/>
      </c>
      <c r="L989" s="75">
        <f t="shared" si="64"/>
        <v>0</v>
      </c>
    </row>
    <row r="990" spans="1:12" x14ac:dyDescent="0.2">
      <c r="A990" s="119" t="s">
        <v>2069</v>
      </c>
      <c r="B990" s="60" t="s">
        <v>2070</v>
      </c>
      <c r="C990" s="60" t="s">
        <v>301</v>
      </c>
      <c r="D990" s="119" t="s">
        <v>235</v>
      </c>
      <c r="E990" s="119" t="s">
        <v>236</v>
      </c>
      <c r="F990" s="120">
        <v>1.00398E-3</v>
      </c>
      <c r="G990" s="120">
        <v>9.9420000000000007E-5</v>
      </c>
      <c r="H990" s="75">
        <f t="shared" si="63"/>
        <v>9.0983705491852742</v>
      </c>
      <c r="I990" s="120"/>
      <c r="J990" s="120">
        <v>0</v>
      </c>
      <c r="K990" s="75" t="str">
        <f t="shared" si="65"/>
        <v/>
      </c>
      <c r="L990" s="75">
        <f t="shared" si="64"/>
        <v>0</v>
      </c>
    </row>
    <row r="991" spans="1:12" x14ac:dyDescent="0.2">
      <c r="A991" s="119" t="s">
        <v>2054</v>
      </c>
      <c r="B991" s="60" t="s">
        <v>280</v>
      </c>
      <c r="C991" s="60" t="s">
        <v>301</v>
      </c>
      <c r="D991" s="119" t="s">
        <v>235</v>
      </c>
      <c r="E991" s="119" t="s">
        <v>236</v>
      </c>
      <c r="F991" s="120">
        <v>3.7515681600000002</v>
      </c>
      <c r="G991" s="120">
        <v>8.3918800000000002E-2</v>
      </c>
      <c r="H991" s="75">
        <f t="shared" si="63"/>
        <v>43.704740296572403</v>
      </c>
      <c r="I991" s="120"/>
      <c r="J991" s="120">
        <v>0</v>
      </c>
      <c r="K991" s="75" t="str">
        <f t="shared" si="65"/>
        <v/>
      </c>
      <c r="L991" s="75">
        <f t="shared" si="64"/>
        <v>0</v>
      </c>
    </row>
    <row r="992" spans="1:12" x14ac:dyDescent="0.2">
      <c r="A992" s="119" t="s">
        <v>2837</v>
      </c>
      <c r="B992" s="60" t="s">
        <v>560</v>
      </c>
      <c r="C992" s="60" t="s">
        <v>936</v>
      </c>
      <c r="D992" s="119" t="s">
        <v>234</v>
      </c>
      <c r="E992" s="119" t="s">
        <v>1077</v>
      </c>
      <c r="F992" s="120">
        <v>8.1124500000000002E-2</v>
      </c>
      <c r="G992" s="120">
        <v>7.4697199999999991E-2</v>
      </c>
      <c r="H992" s="75">
        <f t="shared" si="63"/>
        <v>8.6044724567989395E-2</v>
      </c>
      <c r="I992" s="120"/>
      <c r="J992" s="120">
        <v>0</v>
      </c>
      <c r="K992" s="75" t="str">
        <f t="shared" si="65"/>
        <v/>
      </c>
      <c r="L992" s="75">
        <f t="shared" si="64"/>
        <v>0</v>
      </c>
    </row>
    <row r="993" spans="1:12" x14ac:dyDescent="0.2">
      <c r="A993" s="119" t="s">
        <v>622</v>
      </c>
      <c r="B993" s="60" t="s">
        <v>392</v>
      </c>
      <c r="C993" s="60" t="s">
        <v>935</v>
      </c>
      <c r="D993" s="119" t="s">
        <v>234</v>
      </c>
      <c r="E993" s="119" t="s">
        <v>1077</v>
      </c>
      <c r="F993" s="120">
        <v>4.7127870000000002E-2</v>
      </c>
      <c r="G993" s="120">
        <v>0.27811028000000004</v>
      </c>
      <c r="H993" s="75">
        <f t="shared" si="63"/>
        <v>-0.83054250997122436</v>
      </c>
      <c r="I993" s="120"/>
      <c r="J993" s="120">
        <v>0</v>
      </c>
      <c r="K993" s="75" t="str">
        <f t="shared" si="65"/>
        <v/>
      </c>
      <c r="L993" s="75">
        <f t="shared" si="64"/>
        <v>0</v>
      </c>
    </row>
    <row r="994" spans="1:12" x14ac:dyDescent="0.2">
      <c r="A994" s="119" t="s">
        <v>1080</v>
      </c>
      <c r="B994" s="119" t="s">
        <v>686</v>
      </c>
      <c r="C994" s="119" t="s">
        <v>935</v>
      </c>
      <c r="D994" s="119" t="s">
        <v>234</v>
      </c>
      <c r="E994" s="119" t="s">
        <v>1077</v>
      </c>
      <c r="F994" s="120">
        <v>0.77365037999999997</v>
      </c>
      <c r="G994" s="120">
        <v>4.8511384400000006</v>
      </c>
      <c r="H994" s="75">
        <f t="shared" si="63"/>
        <v>-0.84052189201180583</v>
      </c>
      <c r="I994" s="120"/>
      <c r="J994" s="120">
        <v>0</v>
      </c>
      <c r="K994" s="75" t="str">
        <f t="shared" si="65"/>
        <v/>
      </c>
      <c r="L994" s="75">
        <f t="shared" si="64"/>
        <v>0</v>
      </c>
    </row>
    <row r="995" spans="1:12" x14ac:dyDescent="0.2">
      <c r="A995" s="119" t="s">
        <v>954</v>
      </c>
      <c r="B995" s="60" t="s">
        <v>425</v>
      </c>
      <c r="C995" s="60" t="s">
        <v>935</v>
      </c>
      <c r="D995" s="119" t="s">
        <v>234</v>
      </c>
      <c r="E995" s="119" t="s">
        <v>1077</v>
      </c>
      <c r="F995" s="120">
        <v>5.0723890000000001E-2</v>
      </c>
      <c r="G995" s="120">
        <v>1.5150755849999999</v>
      </c>
      <c r="H995" s="75">
        <f t="shared" si="63"/>
        <v>-0.96652055481443189</v>
      </c>
      <c r="I995" s="120"/>
      <c r="J995" s="120">
        <v>0</v>
      </c>
      <c r="K995" s="75" t="str">
        <f t="shared" si="65"/>
        <v/>
      </c>
      <c r="L995" s="75">
        <f t="shared" si="64"/>
        <v>0</v>
      </c>
    </row>
    <row r="996" spans="1:12" x14ac:dyDescent="0.2">
      <c r="A996" s="119" t="s">
        <v>2013</v>
      </c>
      <c r="B996" s="60" t="s">
        <v>46</v>
      </c>
      <c r="C996" s="60" t="s">
        <v>2003</v>
      </c>
      <c r="D996" s="119" t="s">
        <v>235</v>
      </c>
      <c r="E996" s="119" t="s">
        <v>236</v>
      </c>
      <c r="F996" s="120">
        <v>0.34477345000000004</v>
      </c>
      <c r="G996" s="120">
        <v>8.5485449999999994E-3</v>
      </c>
      <c r="H996" s="75">
        <f t="shared" si="63"/>
        <v>39.33124350401151</v>
      </c>
      <c r="I996" s="120"/>
      <c r="J996" s="120">
        <v>0</v>
      </c>
      <c r="K996" s="75" t="str">
        <f t="shared" si="65"/>
        <v/>
      </c>
      <c r="L996" s="75">
        <f t="shared" si="64"/>
        <v>0</v>
      </c>
    </row>
    <row r="997" spans="1:12" x14ac:dyDescent="0.2">
      <c r="A997" s="119" t="s">
        <v>2015</v>
      </c>
      <c r="B997" s="60" t="s">
        <v>652</v>
      </c>
      <c r="C997" s="60" t="s">
        <v>2003</v>
      </c>
      <c r="D997" s="119" t="s">
        <v>234</v>
      </c>
      <c r="E997" s="119" t="s">
        <v>1077</v>
      </c>
      <c r="F997" s="120">
        <v>3.7128791880000001</v>
      </c>
      <c r="G997" s="120">
        <v>1.4664755730000001</v>
      </c>
      <c r="H997" s="75">
        <f t="shared" si="63"/>
        <v>1.5318384133766951</v>
      </c>
      <c r="I997" s="120"/>
      <c r="J997" s="120">
        <v>3.0263299999999998E-3</v>
      </c>
      <c r="K997" s="75">
        <f t="shared" si="65"/>
        <v>-1</v>
      </c>
      <c r="L997" s="75">
        <f t="shared" si="64"/>
        <v>0</v>
      </c>
    </row>
    <row r="998" spans="1:12" x14ac:dyDescent="0.2">
      <c r="A998" s="119" t="s">
        <v>2511</v>
      </c>
      <c r="B998" s="60" t="s">
        <v>865</v>
      </c>
      <c r="C998" s="60" t="s">
        <v>2003</v>
      </c>
      <c r="D998" s="119" t="s">
        <v>235</v>
      </c>
      <c r="E998" s="119" t="s">
        <v>236</v>
      </c>
      <c r="F998" s="120">
        <v>0</v>
      </c>
      <c r="G998" s="120">
        <v>0</v>
      </c>
      <c r="H998" s="75" t="str">
        <f t="shared" si="63"/>
        <v/>
      </c>
      <c r="I998" s="120"/>
      <c r="J998" s="120">
        <v>0</v>
      </c>
      <c r="K998" s="75" t="str">
        <f t="shared" si="65"/>
        <v/>
      </c>
      <c r="L998" s="75" t="str">
        <f t="shared" si="64"/>
        <v/>
      </c>
    </row>
    <row r="999" spans="1:12" x14ac:dyDescent="0.2">
      <c r="A999" s="119" t="s">
        <v>2510</v>
      </c>
      <c r="B999" s="60" t="s">
        <v>868</v>
      </c>
      <c r="C999" s="60" t="s">
        <v>2003</v>
      </c>
      <c r="D999" s="119" t="s">
        <v>235</v>
      </c>
      <c r="E999" s="119" t="s">
        <v>236</v>
      </c>
      <c r="F999" s="120">
        <v>1.836198E-2</v>
      </c>
      <c r="G999" s="120">
        <v>0</v>
      </c>
      <c r="H999" s="75" t="str">
        <f t="shared" si="63"/>
        <v/>
      </c>
      <c r="I999" s="120"/>
      <c r="J999" s="120">
        <v>0</v>
      </c>
      <c r="K999" s="75" t="str">
        <f t="shared" si="65"/>
        <v/>
      </c>
      <c r="L999" s="75">
        <f t="shared" si="64"/>
        <v>0</v>
      </c>
    </row>
    <row r="1000" spans="1:12" x14ac:dyDescent="0.2">
      <c r="A1000" s="119" t="s">
        <v>2497</v>
      </c>
      <c r="B1000" s="60" t="s">
        <v>867</v>
      </c>
      <c r="C1000" s="60" t="s">
        <v>2003</v>
      </c>
      <c r="D1000" s="119" t="s">
        <v>235</v>
      </c>
      <c r="E1000" s="119" t="s">
        <v>236</v>
      </c>
      <c r="F1000" s="120">
        <v>0</v>
      </c>
      <c r="G1000" s="120">
        <v>0</v>
      </c>
      <c r="H1000" s="75" t="str">
        <f t="shared" si="63"/>
        <v/>
      </c>
      <c r="I1000" s="120"/>
      <c r="J1000" s="120">
        <v>1.0279000000000001E-4</v>
      </c>
      <c r="K1000" s="75">
        <f t="shared" si="65"/>
        <v>-1</v>
      </c>
      <c r="L1000" s="75" t="str">
        <f t="shared" si="64"/>
        <v/>
      </c>
    </row>
    <row r="1001" spans="1:12" x14ac:dyDescent="0.2">
      <c r="A1001" s="119" t="s">
        <v>2509</v>
      </c>
      <c r="B1001" s="60" t="s">
        <v>866</v>
      </c>
      <c r="C1001" s="60" t="s">
        <v>2003</v>
      </c>
      <c r="D1001" s="119" t="s">
        <v>235</v>
      </c>
      <c r="E1001" s="119" t="s">
        <v>236</v>
      </c>
      <c r="F1001" s="120">
        <v>0.83971799999999996</v>
      </c>
      <c r="G1001" s="120">
        <v>0</v>
      </c>
      <c r="H1001" s="75" t="str">
        <f t="shared" si="63"/>
        <v/>
      </c>
      <c r="I1001" s="120"/>
      <c r="J1001" s="120">
        <v>0</v>
      </c>
      <c r="K1001" s="75" t="str">
        <f t="shared" si="65"/>
        <v/>
      </c>
      <c r="L1001" s="75">
        <f t="shared" si="64"/>
        <v>0</v>
      </c>
    </row>
    <row r="1002" spans="1:12" x14ac:dyDescent="0.2">
      <c r="A1002" s="119" t="s">
        <v>2501</v>
      </c>
      <c r="B1002" s="60" t="s">
        <v>117</v>
      </c>
      <c r="C1002" s="60" t="s">
        <v>696</v>
      </c>
      <c r="D1002" s="119" t="s">
        <v>234</v>
      </c>
      <c r="E1002" s="119" t="s">
        <v>1077</v>
      </c>
      <c r="F1002" s="120">
        <v>0.30361549999999998</v>
      </c>
      <c r="G1002" s="120">
        <v>0.61937954000000006</v>
      </c>
      <c r="H1002" s="75">
        <f t="shared" si="63"/>
        <v>-0.50980702397757605</v>
      </c>
      <c r="I1002" s="120"/>
      <c r="J1002" s="120">
        <v>6.3556338999999999</v>
      </c>
      <c r="K1002" s="75">
        <f t="shared" si="65"/>
        <v>-1</v>
      </c>
      <c r="L1002" s="75">
        <f t="shared" si="64"/>
        <v>0</v>
      </c>
    </row>
    <row r="1003" spans="1:12" x14ac:dyDescent="0.2">
      <c r="A1003" s="119" t="s">
        <v>2519</v>
      </c>
      <c r="B1003" s="60" t="s">
        <v>423</v>
      </c>
      <c r="C1003" s="60" t="s">
        <v>696</v>
      </c>
      <c r="D1003" s="119" t="s">
        <v>234</v>
      </c>
      <c r="E1003" s="119" t="s">
        <v>1077</v>
      </c>
      <c r="F1003" s="120">
        <v>9.9827600000000002E-3</v>
      </c>
      <c r="G1003" s="120">
        <v>2.9973E-2</v>
      </c>
      <c r="H1003" s="75">
        <f t="shared" si="63"/>
        <v>-0.66694158075601373</v>
      </c>
      <c r="I1003" s="120"/>
      <c r="J1003" s="120">
        <v>2.9973E-2</v>
      </c>
      <c r="K1003" s="75">
        <f t="shared" si="65"/>
        <v>-1</v>
      </c>
      <c r="L1003" s="75">
        <f t="shared" si="64"/>
        <v>0</v>
      </c>
    </row>
    <row r="1004" spans="1:12" x14ac:dyDescent="0.2">
      <c r="A1004" s="119" t="s">
        <v>2520</v>
      </c>
      <c r="B1004" s="60" t="s">
        <v>1408</v>
      </c>
      <c r="C1004" s="60" t="s">
        <v>696</v>
      </c>
      <c r="D1004" s="119" t="s">
        <v>234</v>
      </c>
      <c r="E1004" s="119" t="s">
        <v>1077</v>
      </c>
      <c r="F1004" s="120">
        <v>7.2873399999999998E-3</v>
      </c>
      <c r="G1004" s="120">
        <v>1.8089325000000001</v>
      </c>
      <c r="H1004" s="75">
        <f t="shared" si="63"/>
        <v>-0.9959714693610735</v>
      </c>
      <c r="I1004" s="120"/>
      <c r="J1004" s="120">
        <v>2.569896E-2</v>
      </c>
      <c r="K1004" s="75">
        <f t="shared" si="65"/>
        <v>-1</v>
      </c>
      <c r="L1004" s="75">
        <f t="shared" si="64"/>
        <v>0</v>
      </c>
    </row>
    <row r="1005" spans="1:12" x14ac:dyDescent="0.2">
      <c r="A1005" s="119" t="s">
        <v>1805</v>
      </c>
      <c r="B1005" s="60" t="s">
        <v>1609</v>
      </c>
      <c r="C1005" s="60" t="s">
        <v>696</v>
      </c>
      <c r="D1005" s="119" t="s">
        <v>234</v>
      </c>
      <c r="E1005" s="119" t="s">
        <v>236</v>
      </c>
      <c r="F1005" s="120">
        <v>0</v>
      </c>
      <c r="G1005" s="120">
        <v>2.6027999999999999E-2</v>
      </c>
      <c r="H1005" s="75">
        <f t="shared" si="63"/>
        <v>-1</v>
      </c>
      <c r="I1005" s="120"/>
      <c r="J1005" s="120">
        <v>4.4083709999999998E-2</v>
      </c>
      <c r="K1005" s="75">
        <f t="shared" si="65"/>
        <v>-1</v>
      </c>
      <c r="L1005" s="75" t="str">
        <f t="shared" si="64"/>
        <v/>
      </c>
    </row>
    <row r="1006" spans="1:12" x14ac:dyDescent="0.2">
      <c r="A1006" s="119" t="s">
        <v>2951</v>
      </c>
      <c r="B1006" s="60" t="s">
        <v>2340</v>
      </c>
      <c r="C1006" s="60" t="s">
        <v>2042</v>
      </c>
      <c r="D1006" s="119" t="s">
        <v>234</v>
      </c>
      <c r="E1006" s="119" t="s">
        <v>1077</v>
      </c>
      <c r="F1006" s="120">
        <v>0</v>
      </c>
      <c r="G1006" s="120">
        <v>0</v>
      </c>
      <c r="H1006" s="75" t="str">
        <f t="shared" si="63"/>
        <v/>
      </c>
      <c r="I1006" s="120"/>
      <c r="J1006" s="120">
        <v>0</v>
      </c>
      <c r="K1006" s="75" t="str">
        <f t="shared" si="65"/>
        <v/>
      </c>
      <c r="L1006" s="75" t="str">
        <f t="shared" si="64"/>
        <v/>
      </c>
    </row>
    <row r="1007" spans="1:12" x14ac:dyDescent="0.2">
      <c r="A1007" s="119" t="s">
        <v>2873</v>
      </c>
      <c r="B1007" s="60" t="s">
        <v>2874</v>
      </c>
      <c r="C1007" s="60" t="s">
        <v>696</v>
      </c>
      <c r="D1007" s="119" t="s">
        <v>235</v>
      </c>
      <c r="E1007" s="119" t="s">
        <v>1077</v>
      </c>
      <c r="F1007" s="120">
        <v>4.0863799999999997E-3</v>
      </c>
      <c r="G1007" s="120"/>
      <c r="H1007" s="75"/>
      <c r="I1007" s="120"/>
      <c r="J1007" s="120"/>
      <c r="K1007" s="75" t="str">
        <f t="shared" si="65"/>
        <v/>
      </c>
      <c r="L1007" s="75"/>
    </row>
    <row r="1008" spans="1:12" x14ac:dyDescent="0.2">
      <c r="A1008" s="119" t="s">
        <v>2879</v>
      </c>
      <c r="B1008" s="60" t="s">
        <v>2880</v>
      </c>
      <c r="C1008" s="60" t="s">
        <v>696</v>
      </c>
      <c r="D1008" s="119" t="s">
        <v>235</v>
      </c>
      <c r="E1008" s="119" t="s">
        <v>1077</v>
      </c>
      <c r="F1008" s="120">
        <v>0</v>
      </c>
      <c r="G1008" s="120"/>
      <c r="H1008" s="75"/>
      <c r="I1008" s="120"/>
      <c r="J1008" s="120"/>
      <c r="K1008" s="75" t="str">
        <f t="shared" si="65"/>
        <v/>
      </c>
      <c r="L1008" s="75"/>
    </row>
    <row r="1009" spans="1:12" x14ac:dyDescent="0.2">
      <c r="A1009" s="119" t="s">
        <v>2877</v>
      </c>
      <c r="B1009" s="60" t="s">
        <v>2878</v>
      </c>
      <c r="C1009" s="60" t="s">
        <v>696</v>
      </c>
      <c r="D1009" s="119" t="s">
        <v>235</v>
      </c>
      <c r="E1009" s="119" t="s">
        <v>1077</v>
      </c>
      <c r="F1009" s="120">
        <v>0</v>
      </c>
      <c r="G1009" s="120"/>
      <c r="H1009" s="75"/>
      <c r="I1009" s="120"/>
      <c r="J1009" s="120"/>
      <c r="K1009" s="75" t="str">
        <f t="shared" si="65"/>
        <v/>
      </c>
      <c r="L1009" s="75"/>
    </row>
    <row r="1010" spans="1:12" x14ac:dyDescent="0.2">
      <c r="A1010" s="119" t="s">
        <v>1733</v>
      </c>
      <c r="B1010" s="60" t="s">
        <v>1734</v>
      </c>
      <c r="C1010" s="60" t="s">
        <v>696</v>
      </c>
      <c r="D1010" s="119" t="s">
        <v>234</v>
      </c>
      <c r="E1010" s="119" t="s">
        <v>1077</v>
      </c>
      <c r="F1010" s="120">
        <v>3.810272E-2</v>
      </c>
      <c r="G1010" s="120">
        <v>4.7973019999999998E-2</v>
      </c>
      <c r="H1010" s="75">
        <f t="shared" ref="H1010:H1045" si="66">IF(ISERROR(F1010/G1010-1),"",IF((F1010/G1010-1)&gt;10000%,"",F1010/G1010-1))</f>
        <v>-0.20574689690163339</v>
      </c>
      <c r="I1010" s="120"/>
      <c r="J1010" s="120">
        <v>0</v>
      </c>
      <c r="K1010" s="75" t="str">
        <f t="shared" si="65"/>
        <v/>
      </c>
      <c r="L1010" s="75">
        <f t="shared" ref="L1010:L1052" si="67">IF(ISERROR(I1010/F1010),"",IF(I1010/F1010&gt;10000%,"",I1010/F1010))</f>
        <v>0</v>
      </c>
    </row>
    <row r="1011" spans="1:12" x14ac:dyDescent="0.2">
      <c r="A1011" s="119" t="s">
        <v>2642</v>
      </c>
      <c r="B1011" s="119" t="s">
        <v>2636</v>
      </c>
      <c r="C1011" s="60" t="s">
        <v>934</v>
      </c>
      <c r="D1011" s="119" t="s">
        <v>235</v>
      </c>
      <c r="E1011" s="119" t="s">
        <v>1077</v>
      </c>
      <c r="F1011" s="120">
        <v>6.12522E-2</v>
      </c>
      <c r="G1011" s="120">
        <v>5.3977589999999999E-2</v>
      </c>
      <c r="H1011" s="75">
        <f t="shared" si="66"/>
        <v>0.13477092993592343</v>
      </c>
      <c r="I1011" s="120"/>
      <c r="J1011" s="120">
        <v>0</v>
      </c>
      <c r="K1011" s="75" t="str">
        <f t="shared" si="65"/>
        <v/>
      </c>
      <c r="L1011" s="75">
        <f t="shared" si="67"/>
        <v>0</v>
      </c>
    </row>
    <row r="1012" spans="1:12" x14ac:dyDescent="0.2">
      <c r="A1012" s="119" t="s">
        <v>2267</v>
      </c>
      <c r="B1012" s="60" t="s">
        <v>493</v>
      </c>
      <c r="C1012" s="60" t="s">
        <v>933</v>
      </c>
      <c r="D1012" s="119" t="s">
        <v>234</v>
      </c>
      <c r="E1012" s="119" t="s">
        <v>1077</v>
      </c>
      <c r="F1012" s="120">
        <v>2.2148E-4</v>
      </c>
      <c r="G1012" s="120">
        <v>3.217896E-2</v>
      </c>
      <c r="H1012" s="75">
        <f t="shared" si="66"/>
        <v>-0.9931172418250932</v>
      </c>
      <c r="I1012" s="120"/>
      <c r="J1012" s="120">
        <v>0</v>
      </c>
      <c r="K1012" s="75" t="str">
        <f t="shared" si="65"/>
        <v/>
      </c>
      <c r="L1012" s="75">
        <f t="shared" si="67"/>
        <v>0</v>
      </c>
    </row>
    <row r="1013" spans="1:12" x14ac:dyDescent="0.2">
      <c r="A1013" s="119" t="s">
        <v>2257</v>
      </c>
      <c r="B1013" s="60" t="s">
        <v>459</v>
      </c>
      <c r="C1013" s="60" t="s">
        <v>933</v>
      </c>
      <c r="D1013" s="119" t="s">
        <v>234</v>
      </c>
      <c r="E1013" s="119" t="s">
        <v>1077</v>
      </c>
      <c r="F1013" s="120">
        <v>0.36295885999999999</v>
      </c>
      <c r="G1013" s="120">
        <v>0.13733057999999998</v>
      </c>
      <c r="H1013" s="75">
        <f t="shared" si="66"/>
        <v>1.642957307833405</v>
      </c>
      <c r="I1013" s="120"/>
      <c r="J1013" s="120">
        <v>3.099478E-2</v>
      </c>
      <c r="K1013" s="75">
        <f t="shared" si="65"/>
        <v>-1</v>
      </c>
      <c r="L1013" s="75">
        <f t="shared" si="67"/>
        <v>0</v>
      </c>
    </row>
    <row r="1014" spans="1:12" x14ac:dyDescent="0.2">
      <c r="A1014" s="119" t="s">
        <v>2256</v>
      </c>
      <c r="B1014" s="60" t="s">
        <v>458</v>
      </c>
      <c r="C1014" s="60" t="s">
        <v>933</v>
      </c>
      <c r="D1014" s="119" t="s">
        <v>234</v>
      </c>
      <c r="E1014" s="119" t="s">
        <v>1077</v>
      </c>
      <c r="F1014" s="120">
        <v>3.1342096999999999E-2</v>
      </c>
      <c r="G1014" s="120">
        <v>2.717960556</v>
      </c>
      <c r="H1014" s="75">
        <f t="shared" si="66"/>
        <v>-0.9884685239707357</v>
      </c>
      <c r="I1014" s="120"/>
      <c r="J1014" s="120">
        <v>0.29404999999999998</v>
      </c>
      <c r="K1014" s="75">
        <f t="shared" si="65"/>
        <v>-1</v>
      </c>
      <c r="L1014" s="75">
        <f t="shared" si="67"/>
        <v>0</v>
      </c>
    </row>
    <row r="1015" spans="1:12" x14ac:dyDescent="0.2">
      <c r="A1015" s="119" t="s">
        <v>2251</v>
      </c>
      <c r="B1015" s="60" t="s">
        <v>881</v>
      </c>
      <c r="C1015" s="60" t="s">
        <v>933</v>
      </c>
      <c r="D1015" s="119" t="s">
        <v>234</v>
      </c>
      <c r="E1015" s="119" t="s">
        <v>1077</v>
      </c>
      <c r="F1015" s="120">
        <v>4.2675320000000003E-2</v>
      </c>
      <c r="G1015" s="120">
        <v>5.5560345000000004E-2</v>
      </c>
      <c r="H1015" s="75">
        <f t="shared" si="66"/>
        <v>-0.23191045699950208</v>
      </c>
      <c r="I1015" s="120"/>
      <c r="J1015" s="120">
        <v>0</v>
      </c>
      <c r="K1015" s="75" t="str">
        <f t="shared" si="65"/>
        <v/>
      </c>
      <c r="L1015" s="75">
        <f t="shared" si="67"/>
        <v>0</v>
      </c>
    </row>
    <row r="1016" spans="1:12" x14ac:dyDescent="0.2">
      <c r="A1016" s="119" t="s">
        <v>2243</v>
      </c>
      <c r="B1016" s="60" t="s">
        <v>2135</v>
      </c>
      <c r="C1016" s="60" t="s">
        <v>933</v>
      </c>
      <c r="D1016" s="119" t="s">
        <v>234</v>
      </c>
      <c r="E1016" s="119" t="s">
        <v>1077</v>
      </c>
      <c r="F1016" s="120">
        <v>3.117851E-2</v>
      </c>
      <c r="G1016" s="120">
        <v>9.5962660000000005E-2</v>
      </c>
      <c r="H1016" s="75">
        <f t="shared" si="66"/>
        <v>-0.67509748062423447</v>
      </c>
      <c r="I1016" s="120"/>
      <c r="J1016" s="120">
        <v>0</v>
      </c>
      <c r="K1016" s="75" t="str">
        <f t="shared" si="65"/>
        <v/>
      </c>
      <c r="L1016" s="75">
        <f t="shared" si="67"/>
        <v>0</v>
      </c>
    </row>
    <row r="1017" spans="1:12" x14ac:dyDescent="0.2">
      <c r="A1017" s="119" t="s">
        <v>2232</v>
      </c>
      <c r="B1017" s="60" t="s">
        <v>570</v>
      </c>
      <c r="C1017" s="60" t="s">
        <v>933</v>
      </c>
      <c r="D1017" s="119" t="s">
        <v>234</v>
      </c>
      <c r="E1017" s="119" t="s">
        <v>1077</v>
      </c>
      <c r="F1017" s="120">
        <v>0.91697115000000007</v>
      </c>
      <c r="G1017" s="120">
        <v>7.4493359999999995E-2</v>
      </c>
      <c r="H1017" s="75">
        <f t="shared" si="66"/>
        <v>11.309434693239774</v>
      </c>
      <c r="I1017" s="120"/>
      <c r="J1017" s="120">
        <v>1.248259</v>
      </c>
      <c r="K1017" s="75">
        <f t="shared" si="65"/>
        <v>-1</v>
      </c>
      <c r="L1017" s="75">
        <f t="shared" si="67"/>
        <v>0</v>
      </c>
    </row>
    <row r="1018" spans="1:12" x14ac:dyDescent="0.2">
      <c r="A1018" s="119" t="s">
        <v>2821</v>
      </c>
      <c r="B1018" s="60" t="s">
        <v>2819</v>
      </c>
      <c r="C1018" s="60" t="s">
        <v>933</v>
      </c>
      <c r="D1018" s="119" t="s">
        <v>234</v>
      </c>
      <c r="E1018" s="119" t="s">
        <v>1077</v>
      </c>
      <c r="F1018" s="120">
        <v>1.041225E-2</v>
      </c>
      <c r="G1018" s="120">
        <v>1.9210849999999998E-2</v>
      </c>
      <c r="H1018" s="75">
        <f t="shared" si="66"/>
        <v>-0.45800159805526564</v>
      </c>
      <c r="I1018" s="120"/>
      <c r="J1018" s="120">
        <v>0</v>
      </c>
      <c r="K1018" s="75" t="str">
        <f t="shared" si="65"/>
        <v/>
      </c>
      <c r="L1018" s="75">
        <f t="shared" si="67"/>
        <v>0</v>
      </c>
    </row>
    <row r="1019" spans="1:12" x14ac:dyDescent="0.2">
      <c r="A1019" s="119" t="s">
        <v>2228</v>
      </c>
      <c r="B1019" s="60" t="s">
        <v>580</v>
      </c>
      <c r="C1019" s="60" t="s">
        <v>933</v>
      </c>
      <c r="D1019" s="119" t="s">
        <v>234</v>
      </c>
      <c r="E1019" s="119" t="s">
        <v>1077</v>
      </c>
      <c r="F1019" s="120">
        <v>6.1999999999999998E-3</v>
      </c>
      <c r="G1019" s="120">
        <v>0.148710547</v>
      </c>
      <c r="H1019" s="75">
        <f t="shared" si="66"/>
        <v>-0.95830826982298711</v>
      </c>
      <c r="I1019" s="120"/>
      <c r="J1019" s="120">
        <v>0.17788438000000001</v>
      </c>
      <c r="K1019" s="75">
        <f t="shared" si="65"/>
        <v>-1</v>
      </c>
      <c r="L1019" s="75">
        <f t="shared" si="67"/>
        <v>0</v>
      </c>
    </row>
    <row r="1020" spans="1:12" x14ac:dyDescent="0.2">
      <c r="A1020" s="119" t="s">
        <v>2227</v>
      </c>
      <c r="B1020" s="60" t="s">
        <v>565</v>
      </c>
      <c r="C1020" s="60" t="s">
        <v>933</v>
      </c>
      <c r="D1020" s="119" t="s">
        <v>234</v>
      </c>
      <c r="E1020" s="119" t="s">
        <v>1077</v>
      </c>
      <c r="F1020" s="120">
        <v>0.37725888199999996</v>
      </c>
      <c r="G1020" s="120">
        <v>4.2717536E-2</v>
      </c>
      <c r="H1020" s="75">
        <f t="shared" si="66"/>
        <v>7.8314757199478908</v>
      </c>
      <c r="I1020" s="120"/>
      <c r="J1020" s="120">
        <v>0</v>
      </c>
      <c r="K1020" s="75" t="str">
        <f t="shared" si="65"/>
        <v/>
      </c>
      <c r="L1020" s="75">
        <f t="shared" si="67"/>
        <v>0</v>
      </c>
    </row>
    <row r="1021" spans="1:12" x14ac:dyDescent="0.2">
      <c r="A1021" s="119" t="s">
        <v>2223</v>
      </c>
      <c r="B1021" s="60" t="s">
        <v>238</v>
      </c>
      <c r="C1021" s="60" t="s">
        <v>933</v>
      </c>
      <c r="D1021" s="119" t="s">
        <v>234</v>
      </c>
      <c r="E1021" s="119" t="s">
        <v>1077</v>
      </c>
      <c r="F1021" s="120">
        <v>0.13523439199999998</v>
      </c>
      <c r="G1021" s="120">
        <v>0.12746147999999999</v>
      </c>
      <c r="H1021" s="75">
        <f t="shared" si="66"/>
        <v>6.0982439557425439E-2</v>
      </c>
      <c r="I1021" s="120"/>
      <c r="J1021" s="120">
        <v>2.2554516800000002</v>
      </c>
      <c r="K1021" s="75">
        <f t="shared" si="65"/>
        <v>-1</v>
      </c>
      <c r="L1021" s="75">
        <f t="shared" si="67"/>
        <v>0</v>
      </c>
    </row>
    <row r="1022" spans="1:12" x14ac:dyDescent="0.2">
      <c r="A1022" s="119" t="s">
        <v>2220</v>
      </c>
      <c r="B1022" s="119" t="s">
        <v>419</v>
      </c>
      <c r="C1022" s="119" t="s">
        <v>933</v>
      </c>
      <c r="D1022" s="119" t="s">
        <v>234</v>
      </c>
      <c r="E1022" s="119" t="s">
        <v>1077</v>
      </c>
      <c r="F1022" s="120">
        <v>1.010547E-2</v>
      </c>
      <c r="G1022" s="120">
        <v>1.1213E-4</v>
      </c>
      <c r="H1022" s="75">
        <f t="shared" si="66"/>
        <v>89.122803888343881</v>
      </c>
      <c r="I1022" s="120"/>
      <c r="J1022" s="120">
        <v>0</v>
      </c>
      <c r="K1022" s="75" t="str">
        <f t="shared" si="65"/>
        <v/>
      </c>
      <c r="L1022" s="75">
        <f t="shared" si="67"/>
        <v>0</v>
      </c>
    </row>
    <row r="1023" spans="1:12" x14ac:dyDescent="0.2">
      <c r="A1023" s="119" t="s">
        <v>2215</v>
      </c>
      <c r="B1023" s="60" t="s">
        <v>239</v>
      </c>
      <c r="C1023" s="60" t="s">
        <v>933</v>
      </c>
      <c r="D1023" s="119" t="s">
        <v>234</v>
      </c>
      <c r="E1023" s="119" t="s">
        <v>1077</v>
      </c>
      <c r="F1023" s="120">
        <v>2.3436317969999996</v>
      </c>
      <c r="G1023" s="120">
        <v>3.4283199440000001</v>
      </c>
      <c r="H1023" s="75">
        <f t="shared" si="66"/>
        <v>-0.31639058335215886</v>
      </c>
      <c r="I1023" s="120"/>
      <c r="J1023" s="120">
        <v>3.1156E-2</v>
      </c>
      <c r="K1023" s="75">
        <f t="shared" si="65"/>
        <v>-1</v>
      </c>
      <c r="L1023" s="75">
        <f t="shared" si="67"/>
        <v>0</v>
      </c>
    </row>
    <row r="1024" spans="1:12" x14ac:dyDescent="0.2">
      <c r="A1024" s="119" t="s">
        <v>2214</v>
      </c>
      <c r="B1024" s="60" t="s">
        <v>413</v>
      </c>
      <c r="C1024" s="60" t="s">
        <v>933</v>
      </c>
      <c r="D1024" s="119" t="s">
        <v>234</v>
      </c>
      <c r="E1024" s="119" t="s">
        <v>1077</v>
      </c>
      <c r="F1024" s="120">
        <v>0</v>
      </c>
      <c r="G1024" s="120">
        <v>8.3447210000000008E-2</v>
      </c>
      <c r="H1024" s="75">
        <f t="shared" si="66"/>
        <v>-1</v>
      </c>
      <c r="I1024" s="120"/>
      <c r="J1024" s="120">
        <v>0</v>
      </c>
      <c r="K1024" s="75" t="str">
        <f t="shared" si="65"/>
        <v/>
      </c>
      <c r="L1024" s="75" t="str">
        <f t="shared" si="67"/>
        <v/>
      </c>
    </row>
    <row r="1025" spans="1:12" x14ac:dyDescent="0.2">
      <c r="A1025" s="119" t="s">
        <v>2207</v>
      </c>
      <c r="B1025" s="60" t="s">
        <v>1010</v>
      </c>
      <c r="C1025" s="60" t="s">
        <v>933</v>
      </c>
      <c r="D1025" s="119" t="s">
        <v>234</v>
      </c>
      <c r="E1025" s="119" t="s">
        <v>1077</v>
      </c>
      <c r="F1025" s="120">
        <v>1.7662799999999999E-2</v>
      </c>
      <c r="G1025" s="120">
        <v>5.5494699999999999E-3</v>
      </c>
      <c r="H1025" s="75">
        <f t="shared" si="66"/>
        <v>2.1827904286355273</v>
      </c>
      <c r="I1025" s="120"/>
      <c r="J1025" s="120">
        <v>0</v>
      </c>
      <c r="K1025" s="75" t="str">
        <f t="shared" si="65"/>
        <v/>
      </c>
      <c r="L1025" s="75">
        <f t="shared" si="67"/>
        <v>0</v>
      </c>
    </row>
    <row r="1026" spans="1:12" x14ac:dyDescent="0.2">
      <c r="A1026" s="119" t="s">
        <v>2203</v>
      </c>
      <c r="B1026" s="60" t="s">
        <v>2134</v>
      </c>
      <c r="C1026" s="60" t="s">
        <v>933</v>
      </c>
      <c r="D1026" s="119" t="s">
        <v>234</v>
      </c>
      <c r="E1026" s="119" t="s">
        <v>1077</v>
      </c>
      <c r="F1026" s="120">
        <v>1.406263</v>
      </c>
      <c r="G1026" s="120">
        <v>1.59272456</v>
      </c>
      <c r="H1026" s="75">
        <f t="shared" si="66"/>
        <v>-0.11707081354983306</v>
      </c>
      <c r="I1026" s="120"/>
      <c r="J1026" s="120">
        <v>2.8715999999999998E-3</v>
      </c>
      <c r="K1026" s="75">
        <f t="shared" si="65"/>
        <v>-1</v>
      </c>
      <c r="L1026" s="75">
        <f t="shared" si="67"/>
        <v>0</v>
      </c>
    </row>
    <row r="1027" spans="1:12" x14ac:dyDescent="0.2">
      <c r="A1027" s="119" t="s">
        <v>2185</v>
      </c>
      <c r="B1027" s="60" t="s">
        <v>940</v>
      </c>
      <c r="C1027" s="60" t="s">
        <v>933</v>
      </c>
      <c r="D1027" s="119" t="s">
        <v>234</v>
      </c>
      <c r="E1027" s="119" t="s">
        <v>1077</v>
      </c>
      <c r="F1027" s="120">
        <v>0.32106852000000002</v>
      </c>
      <c r="G1027" s="120">
        <v>0.23709941000000001</v>
      </c>
      <c r="H1027" s="75">
        <f t="shared" si="66"/>
        <v>0.35415149282741787</v>
      </c>
      <c r="I1027" s="120"/>
      <c r="J1027" s="120">
        <v>6.8582770000000001E-2</v>
      </c>
      <c r="K1027" s="75">
        <f t="shared" si="65"/>
        <v>-1</v>
      </c>
      <c r="L1027" s="75">
        <f t="shared" si="67"/>
        <v>0</v>
      </c>
    </row>
    <row r="1028" spans="1:12" x14ac:dyDescent="0.2">
      <c r="A1028" s="119" t="s">
        <v>2184</v>
      </c>
      <c r="B1028" s="60" t="s">
        <v>942</v>
      </c>
      <c r="C1028" s="60" t="s">
        <v>933</v>
      </c>
      <c r="D1028" s="119" t="s">
        <v>234</v>
      </c>
      <c r="E1028" s="119" t="s">
        <v>1077</v>
      </c>
      <c r="F1028" s="120">
        <v>0</v>
      </c>
      <c r="G1028" s="120">
        <v>0.42524190000000001</v>
      </c>
      <c r="H1028" s="75">
        <f t="shared" si="66"/>
        <v>-1</v>
      </c>
      <c r="I1028" s="120"/>
      <c r="J1028" s="120">
        <v>0</v>
      </c>
      <c r="K1028" s="75" t="str">
        <f t="shared" si="65"/>
        <v/>
      </c>
      <c r="L1028" s="75" t="str">
        <f t="shared" si="67"/>
        <v/>
      </c>
    </row>
    <row r="1029" spans="1:12" x14ac:dyDescent="0.2">
      <c r="A1029" s="119" t="s">
        <v>2607</v>
      </c>
      <c r="B1029" s="60" t="s">
        <v>1013</v>
      </c>
      <c r="C1029" s="60" t="s">
        <v>932</v>
      </c>
      <c r="D1029" s="119" t="s">
        <v>234</v>
      </c>
      <c r="E1029" s="119" t="s">
        <v>1077</v>
      </c>
      <c r="F1029" s="120">
        <v>1.7178261699999999</v>
      </c>
      <c r="G1029" s="120">
        <v>0.93477571999999998</v>
      </c>
      <c r="H1029" s="75">
        <f t="shared" si="66"/>
        <v>0.83768804992068047</v>
      </c>
      <c r="I1029" s="120"/>
      <c r="J1029" s="120">
        <v>0</v>
      </c>
      <c r="K1029" s="75" t="str">
        <f t="shared" si="65"/>
        <v/>
      </c>
      <c r="L1029" s="75">
        <f t="shared" si="67"/>
        <v>0</v>
      </c>
    </row>
    <row r="1030" spans="1:12" x14ac:dyDescent="0.2">
      <c r="A1030" s="119" t="s">
        <v>2656</v>
      </c>
      <c r="B1030" s="60" t="s">
        <v>2657</v>
      </c>
      <c r="C1030" s="60" t="s">
        <v>932</v>
      </c>
      <c r="D1030" s="119" t="s">
        <v>234</v>
      </c>
      <c r="E1030" s="119" t="s">
        <v>1077</v>
      </c>
      <c r="F1030" s="120">
        <v>2.8717159999999999E-2</v>
      </c>
      <c r="G1030" s="120">
        <v>1.2152670000000001E-2</v>
      </c>
      <c r="H1030" s="75">
        <f t="shared" si="66"/>
        <v>1.36303297958391</v>
      </c>
      <c r="I1030" s="120"/>
      <c r="J1030" s="120">
        <v>0</v>
      </c>
      <c r="K1030" s="75" t="str">
        <f t="shared" si="65"/>
        <v/>
      </c>
      <c r="L1030" s="75">
        <f t="shared" si="67"/>
        <v>0</v>
      </c>
    </row>
    <row r="1031" spans="1:12" x14ac:dyDescent="0.2">
      <c r="A1031" s="119" t="s">
        <v>2606</v>
      </c>
      <c r="B1031" s="60" t="s">
        <v>1017</v>
      </c>
      <c r="C1031" s="60" t="s">
        <v>932</v>
      </c>
      <c r="D1031" s="119" t="s">
        <v>234</v>
      </c>
      <c r="E1031" s="119" t="s">
        <v>1077</v>
      </c>
      <c r="F1031" s="120">
        <v>2.6580000000000001E-4</v>
      </c>
      <c r="G1031" s="120">
        <v>0.44334290000000004</v>
      </c>
      <c r="H1031" s="75">
        <f t="shared" si="66"/>
        <v>-0.99940046406517391</v>
      </c>
      <c r="I1031" s="120"/>
      <c r="J1031" s="120">
        <v>0</v>
      </c>
      <c r="K1031" s="75" t="str">
        <f t="shared" ref="K1031:K1052" si="68">IF(ISERROR(I1031/J1031-1),"",IF((I1031/J1031-1)&gt;10000%,"",I1031/J1031-1))</f>
        <v/>
      </c>
      <c r="L1031" s="75">
        <f t="shared" si="67"/>
        <v>0</v>
      </c>
    </row>
    <row r="1032" spans="1:12" x14ac:dyDescent="0.2">
      <c r="A1032" s="119" t="s">
        <v>2601</v>
      </c>
      <c r="B1032" s="60" t="s">
        <v>1009</v>
      </c>
      <c r="C1032" s="60" t="s">
        <v>932</v>
      </c>
      <c r="D1032" s="119" t="s">
        <v>234</v>
      </c>
      <c r="E1032" s="119" t="s">
        <v>1077</v>
      </c>
      <c r="F1032" s="120">
        <v>1.5396700000000001E-2</v>
      </c>
      <c r="G1032" s="120">
        <v>7.4685000000000003E-3</v>
      </c>
      <c r="H1032" s="75">
        <f t="shared" si="66"/>
        <v>1.0615518511079869</v>
      </c>
      <c r="I1032" s="120"/>
      <c r="J1032" s="120">
        <v>7.4430399999999997E-3</v>
      </c>
      <c r="K1032" s="75">
        <f t="shared" si="68"/>
        <v>-1</v>
      </c>
      <c r="L1032" s="75">
        <f t="shared" si="67"/>
        <v>0</v>
      </c>
    </row>
    <row r="1033" spans="1:12" x14ac:dyDescent="0.2">
      <c r="A1033" s="119" t="s">
        <v>2598</v>
      </c>
      <c r="B1033" s="119" t="s">
        <v>331</v>
      </c>
      <c r="C1033" s="119" t="s">
        <v>932</v>
      </c>
      <c r="D1033" s="119" t="s">
        <v>234</v>
      </c>
      <c r="E1033" s="119" t="s">
        <v>1077</v>
      </c>
      <c r="F1033" s="120">
        <v>2.7927798230000001</v>
      </c>
      <c r="G1033" s="120">
        <v>1.8889758970000001</v>
      </c>
      <c r="H1033" s="75">
        <f t="shared" si="66"/>
        <v>0.47846239194231499</v>
      </c>
      <c r="I1033" s="120"/>
      <c r="J1033" s="120">
        <v>9.4114737399999999</v>
      </c>
      <c r="K1033" s="75">
        <f t="shared" si="68"/>
        <v>-1</v>
      </c>
      <c r="L1033" s="75">
        <f t="shared" si="67"/>
        <v>0</v>
      </c>
    </row>
    <row r="1034" spans="1:12" x14ac:dyDescent="0.2">
      <c r="A1034" s="60" t="s">
        <v>2621</v>
      </c>
      <c r="B1034" s="60" t="s">
        <v>2622</v>
      </c>
      <c r="C1034" s="60" t="s">
        <v>932</v>
      </c>
      <c r="D1034" s="119" t="s">
        <v>234</v>
      </c>
      <c r="E1034" s="119" t="s">
        <v>236</v>
      </c>
      <c r="F1034" s="120">
        <v>3.1130372799999999</v>
      </c>
      <c r="G1034" s="120">
        <v>0.17894016000000001</v>
      </c>
      <c r="H1034" s="75">
        <f t="shared" si="66"/>
        <v>16.397085595542105</v>
      </c>
      <c r="I1034" s="120"/>
      <c r="J1034" s="120">
        <v>0</v>
      </c>
      <c r="K1034" s="75" t="str">
        <f t="shared" si="68"/>
        <v/>
      </c>
      <c r="L1034" s="75">
        <f t="shared" si="67"/>
        <v>0</v>
      </c>
    </row>
    <row r="1035" spans="1:12" x14ac:dyDescent="0.2">
      <c r="A1035" s="119" t="s">
        <v>2592</v>
      </c>
      <c r="B1035" s="60" t="s">
        <v>83</v>
      </c>
      <c r="C1035" s="60" t="s">
        <v>932</v>
      </c>
      <c r="D1035" s="119" t="s">
        <v>234</v>
      </c>
      <c r="E1035" s="119" t="s">
        <v>1077</v>
      </c>
      <c r="F1035" s="120">
        <v>1.0395147979999999</v>
      </c>
      <c r="G1035" s="120">
        <v>0.62775258999999994</v>
      </c>
      <c r="H1035" s="75">
        <f t="shared" si="66"/>
        <v>0.65593071945748571</v>
      </c>
      <c r="I1035" s="120"/>
      <c r="J1035" s="120">
        <v>1.8667200000000001E-3</v>
      </c>
      <c r="K1035" s="75">
        <f t="shared" si="68"/>
        <v>-1</v>
      </c>
      <c r="L1035" s="75">
        <f t="shared" si="67"/>
        <v>0</v>
      </c>
    </row>
    <row r="1036" spans="1:12" x14ac:dyDescent="0.2">
      <c r="A1036" s="119" t="s">
        <v>2591</v>
      </c>
      <c r="B1036" s="60" t="s">
        <v>82</v>
      </c>
      <c r="C1036" s="60" t="s">
        <v>932</v>
      </c>
      <c r="D1036" s="119" t="s">
        <v>234</v>
      </c>
      <c r="E1036" s="119" t="s">
        <v>1077</v>
      </c>
      <c r="F1036" s="120">
        <v>0.94557556600000003</v>
      </c>
      <c r="G1036" s="120">
        <v>0.16032314</v>
      </c>
      <c r="H1036" s="75">
        <f t="shared" si="66"/>
        <v>4.897935669174144</v>
      </c>
      <c r="I1036" s="120"/>
      <c r="J1036" s="120">
        <v>0</v>
      </c>
      <c r="K1036" s="75" t="str">
        <f t="shared" si="68"/>
        <v/>
      </c>
      <c r="L1036" s="75">
        <f t="shared" si="67"/>
        <v>0</v>
      </c>
    </row>
    <row r="1037" spans="1:12" x14ac:dyDescent="0.2">
      <c r="A1037" s="119" t="s">
        <v>2583</v>
      </c>
      <c r="B1037" s="60" t="s">
        <v>79</v>
      </c>
      <c r="C1037" s="60" t="s">
        <v>932</v>
      </c>
      <c r="D1037" s="119" t="s">
        <v>234</v>
      </c>
      <c r="E1037" s="119" t="s">
        <v>1077</v>
      </c>
      <c r="F1037" s="120">
        <v>2.3130327400000001</v>
      </c>
      <c r="G1037" s="120">
        <v>0.92958439000000004</v>
      </c>
      <c r="H1037" s="75">
        <f t="shared" si="66"/>
        <v>1.4882439559898377</v>
      </c>
      <c r="I1037" s="120"/>
      <c r="J1037" s="120">
        <v>3.3852496800000003</v>
      </c>
      <c r="K1037" s="75">
        <f t="shared" si="68"/>
        <v>-1</v>
      </c>
      <c r="L1037" s="75">
        <f t="shared" si="67"/>
        <v>0</v>
      </c>
    </row>
    <row r="1038" spans="1:12" x14ac:dyDescent="0.2">
      <c r="A1038" s="119" t="s">
        <v>2575</v>
      </c>
      <c r="B1038" s="60" t="s">
        <v>220</v>
      </c>
      <c r="C1038" s="60" t="s">
        <v>932</v>
      </c>
      <c r="D1038" s="119" t="s">
        <v>234</v>
      </c>
      <c r="E1038" s="119" t="s">
        <v>1077</v>
      </c>
      <c r="F1038" s="120">
        <v>0</v>
      </c>
      <c r="G1038" s="120">
        <v>6.5960000000000005E-2</v>
      </c>
      <c r="H1038" s="75">
        <f t="shared" si="66"/>
        <v>-1</v>
      </c>
      <c r="I1038" s="120"/>
      <c r="J1038" s="120">
        <v>7.061039999999999E-2</v>
      </c>
      <c r="K1038" s="75">
        <f t="shared" si="68"/>
        <v>-1</v>
      </c>
      <c r="L1038" s="75" t="str">
        <f t="shared" si="67"/>
        <v/>
      </c>
    </row>
    <row r="1039" spans="1:12" x14ac:dyDescent="0.2">
      <c r="A1039" s="119" t="s">
        <v>2570</v>
      </c>
      <c r="B1039" s="60" t="s">
        <v>507</v>
      </c>
      <c r="C1039" s="60" t="s">
        <v>932</v>
      </c>
      <c r="D1039" s="119" t="s">
        <v>234</v>
      </c>
      <c r="E1039" s="119" t="s">
        <v>1077</v>
      </c>
      <c r="F1039" s="120">
        <v>7.2881470000000004E-2</v>
      </c>
      <c r="G1039" s="120">
        <v>0.34408391999999999</v>
      </c>
      <c r="H1039" s="75">
        <f t="shared" si="66"/>
        <v>-0.78818693416420038</v>
      </c>
      <c r="I1039" s="120"/>
      <c r="J1039" s="120">
        <v>0</v>
      </c>
      <c r="K1039" s="75" t="str">
        <f t="shared" si="68"/>
        <v/>
      </c>
      <c r="L1039" s="75">
        <f t="shared" si="67"/>
        <v>0</v>
      </c>
    </row>
    <row r="1040" spans="1:12" x14ac:dyDescent="0.2">
      <c r="A1040" s="119" t="s">
        <v>2566</v>
      </c>
      <c r="B1040" s="60" t="s">
        <v>75</v>
      </c>
      <c r="C1040" s="60" t="s">
        <v>932</v>
      </c>
      <c r="D1040" s="119" t="s">
        <v>234</v>
      </c>
      <c r="E1040" s="119" t="s">
        <v>1077</v>
      </c>
      <c r="F1040" s="120">
        <v>3.2001042100000001</v>
      </c>
      <c r="G1040" s="120">
        <v>4.7591705499999994</v>
      </c>
      <c r="H1040" s="75">
        <f t="shared" si="66"/>
        <v>-0.32759202966575751</v>
      </c>
      <c r="I1040" s="120"/>
      <c r="J1040" s="120">
        <v>0</v>
      </c>
      <c r="K1040" s="75" t="str">
        <f t="shared" si="68"/>
        <v/>
      </c>
      <c r="L1040" s="75">
        <f t="shared" si="67"/>
        <v>0</v>
      </c>
    </row>
    <row r="1041" spans="1:12" x14ac:dyDescent="0.2">
      <c r="A1041" s="119" t="s">
        <v>2561</v>
      </c>
      <c r="B1041" s="60" t="s">
        <v>1006</v>
      </c>
      <c r="C1041" s="60" t="s">
        <v>932</v>
      </c>
      <c r="D1041" s="119" t="s">
        <v>234</v>
      </c>
      <c r="E1041" s="119" t="s">
        <v>1077</v>
      </c>
      <c r="F1041" s="120">
        <v>2.2448242</v>
      </c>
      <c r="G1041" s="120">
        <v>2.2244312900000001</v>
      </c>
      <c r="H1041" s="75">
        <f t="shared" si="66"/>
        <v>9.1676960721047696E-3</v>
      </c>
      <c r="I1041" s="120"/>
      <c r="J1041" s="120">
        <v>6.4749999999999999E-3</v>
      </c>
      <c r="K1041" s="75">
        <f t="shared" si="68"/>
        <v>-1</v>
      </c>
      <c r="L1041" s="75">
        <f t="shared" si="67"/>
        <v>0</v>
      </c>
    </row>
    <row r="1042" spans="1:12" x14ac:dyDescent="0.2">
      <c r="A1042" s="119" t="s">
        <v>2559</v>
      </c>
      <c r="B1042" s="60" t="s">
        <v>1019</v>
      </c>
      <c r="C1042" s="60" t="s">
        <v>932</v>
      </c>
      <c r="D1042" s="119" t="s">
        <v>234</v>
      </c>
      <c r="E1042" s="119" t="s">
        <v>1077</v>
      </c>
      <c r="F1042" s="120">
        <v>7.4059582113103302</v>
      </c>
      <c r="G1042" s="120">
        <v>6.7925536175724401</v>
      </c>
      <c r="H1042" s="75">
        <f t="shared" si="66"/>
        <v>9.0305447446304088E-2</v>
      </c>
      <c r="I1042" s="120"/>
      <c r="J1042" s="120">
        <v>0</v>
      </c>
      <c r="K1042" s="75" t="str">
        <f t="shared" si="68"/>
        <v/>
      </c>
      <c r="L1042" s="75">
        <f t="shared" si="67"/>
        <v>0</v>
      </c>
    </row>
    <row r="1043" spans="1:12" x14ac:dyDescent="0.2">
      <c r="A1043" s="119" t="s">
        <v>2550</v>
      </c>
      <c r="B1043" s="60" t="s">
        <v>211</v>
      </c>
      <c r="C1043" s="60" t="s">
        <v>932</v>
      </c>
      <c r="D1043" s="119" t="s">
        <v>234</v>
      </c>
      <c r="E1043" s="119" t="s">
        <v>1077</v>
      </c>
      <c r="F1043" s="120">
        <v>1.570063E-2</v>
      </c>
      <c r="G1043" s="120">
        <v>1.4283902099999999</v>
      </c>
      <c r="H1043" s="75">
        <f t="shared" si="66"/>
        <v>-0.98900816465271069</v>
      </c>
      <c r="I1043" s="120"/>
      <c r="J1043" s="120">
        <v>1.4138424999999999</v>
      </c>
      <c r="K1043" s="75">
        <f t="shared" si="68"/>
        <v>-1</v>
      </c>
      <c r="L1043" s="75">
        <f t="shared" si="67"/>
        <v>0</v>
      </c>
    </row>
    <row r="1044" spans="1:12" x14ac:dyDescent="0.2">
      <c r="A1044" s="119" t="s">
        <v>2549</v>
      </c>
      <c r="B1044" s="60" t="s">
        <v>210</v>
      </c>
      <c r="C1044" s="60" t="s">
        <v>932</v>
      </c>
      <c r="D1044" s="119" t="s">
        <v>234</v>
      </c>
      <c r="E1044" s="119" t="s">
        <v>1077</v>
      </c>
      <c r="F1044" s="120">
        <v>9.7465E-3</v>
      </c>
      <c r="G1044" s="120">
        <v>0</v>
      </c>
      <c r="H1044" s="75" t="str">
        <f t="shared" si="66"/>
        <v/>
      </c>
      <c r="I1044" s="120"/>
      <c r="J1044" s="120">
        <v>0</v>
      </c>
      <c r="K1044" s="75" t="str">
        <f t="shared" si="68"/>
        <v/>
      </c>
      <c r="L1044" s="75">
        <f t="shared" si="67"/>
        <v>0</v>
      </c>
    </row>
    <row r="1045" spans="1:12" x14ac:dyDescent="0.2">
      <c r="A1045" s="119" t="s">
        <v>2548</v>
      </c>
      <c r="B1045" s="60" t="s">
        <v>209</v>
      </c>
      <c r="C1045" s="60" t="s">
        <v>932</v>
      </c>
      <c r="D1045" s="119" t="s">
        <v>234</v>
      </c>
      <c r="E1045" s="119" t="s">
        <v>1077</v>
      </c>
      <c r="F1045" s="120">
        <v>0</v>
      </c>
      <c r="G1045" s="120">
        <v>0</v>
      </c>
      <c r="H1045" s="75" t="str">
        <f t="shared" si="66"/>
        <v/>
      </c>
      <c r="I1045" s="120"/>
      <c r="J1045" s="120">
        <v>0</v>
      </c>
      <c r="K1045" s="75" t="str">
        <f t="shared" si="68"/>
        <v/>
      </c>
      <c r="L1045" s="75" t="str">
        <f t="shared" si="67"/>
        <v/>
      </c>
    </row>
    <row r="1046" spans="1:12" x14ac:dyDescent="0.2">
      <c r="A1046" s="119" t="s">
        <v>2871</v>
      </c>
      <c r="B1046" s="60" t="s">
        <v>2872</v>
      </c>
      <c r="C1046" s="60" t="s">
        <v>932</v>
      </c>
      <c r="D1046" s="119" t="s">
        <v>234</v>
      </c>
      <c r="E1046" s="119" t="s">
        <v>1077</v>
      </c>
      <c r="F1046" s="120">
        <v>5.30175E-3</v>
      </c>
      <c r="G1046" s="120"/>
      <c r="H1046" s="75"/>
      <c r="I1046" s="120"/>
      <c r="J1046" s="120"/>
      <c r="K1046" s="75" t="str">
        <f t="shared" si="68"/>
        <v/>
      </c>
      <c r="L1046" s="75">
        <f t="shared" si="67"/>
        <v>0</v>
      </c>
    </row>
    <row r="1047" spans="1:12" x14ac:dyDescent="0.2">
      <c r="A1047" s="119" t="s">
        <v>2545</v>
      </c>
      <c r="B1047" s="60" t="s">
        <v>337</v>
      </c>
      <c r="C1047" s="60" t="s">
        <v>932</v>
      </c>
      <c r="D1047" s="119" t="s">
        <v>234</v>
      </c>
      <c r="E1047" s="119" t="s">
        <v>1077</v>
      </c>
      <c r="F1047" s="120">
        <v>2.0280000000000002E-4</v>
      </c>
      <c r="G1047" s="120">
        <v>0.29971254999999997</v>
      </c>
      <c r="H1047" s="75">
        <f t="shared" ref="H1047:H1052" si="69">IF(ISERROR(F1047/G1047-1),"",IF((F1047/G1047-1)&gt;10000%,"",F1047/G1047-1))</f>
        <v>-0.9993233516581137</v>
      </c>
      <c r="I1047" s="120"/>
      <c r="J1047" s="120">
        <v>0.20644423000000001</v>
      </c>
      <c r="K1047" s="75">
        <f t="shared" si="68"/>
        <v>-1</v>
      </c>
      <c r="L1047" s="75">
        <f t="shared" si="67"/>
        <v>0</v>
      </c>
    </row>
    <row r="1048" spans="1:12" x14ac:dyDescent="0.2">
      <c r="A1048" s="119" t="s">
        <v>2544</v>
      </c>
      <c r="B1048" s="119" t="s">
        <v>70</v>
      </c>
      <c r="C1048" s="119" t="s">
        <v>932</v>
      </c>
      <c r="D1048" s="119" t="s">
        <v>234</v>
      </c>
      <c r="E1048" s="119" t="s">
        <v>1077</v>
      </c>
      <c r="F1048" s="120">
        <v>6.9266648750000002</v>
      </c>
      <c r="G1048" s="120">
        <v>8.2844469850000007</v>
      </c>
      <c r="H1048" s="75">
        <f t="shared" si="69"/>
        <v>-0.16389532245887151</v>
      </c>
      <c r="I1048" s="120"/>
      <c r="J1048" s="120">
        <v>0.28441706</v>
      </c>
      <c r="K1048" s="75">
        <f t="shared" si="68"/>
        <v>-1</v>
      </c>
      <c r="L1048" s="75">
        <f t="shared" si="67"/>
        <v>0</v>
      </c>
    </row>
    <row r="1049" spans="1:12" x14ac:dyDescent="0.2">
      <c r="A1049" s="119" t="s">
        <v>2543</v>
      </c>
      <c r="B1049" s="60" t="s">
        <v>206</v>
      </c>
      <c r="C1049" s="60" t="s">
        <v>932</v>
      </c>
      <c r="D1049" s="119" t="s">
        <v>234</v>
      </c>
      <c r="E1049" s="119" t="s">
        <v>1077</v>
      </c>
      <c r="F1049" s="120">
        <v>0.18452215999999999</v>
      </c>
      <c r="G1049" s="120">
        <v>9.1683250000000015E-3</v>
      </c>
      <c r="H1049" s="75">
        <f t="shared" si="69"/>
        <v>19.126049196554437</v>
      </c>
      <c r="I1049" s="120"/>
      <c r="J1049" s="120">
        <v>0</v>
      </c>
      <c r="K1049" s="75" t="str">
        <f t="shared" si="68"/>
        <v/>
      </c>
      <c r="L1049" s="75">
        <f t="shared" si="67"/>
        <v>0</v>
      </c>
    </row>
    <row r="1050" spans="1:12" x14ac:dyDescent="0.2">
      <c r="A1050" s="119" t="s">
        <v>2541</v>
      </c>
      <c r="B1050" s="60" t="s">
        <v>1037</v>
      </c>
      <c r="C1050" s="60" t="s">
        <v>932</v>
      </c>
      <c r="D1050" s="119" t="s">
        <v>234</v>
      </c>
      <c r="E1050" s="119" t="s">
        <v>1077</v>
      </c>
      <c r="F1050" s="120">
        <v>1.0927135700000001</v>
      </c>
      <c r="G1050" s="120">
        <v>5.5211046599999998</v>
      </c>
      <c r="H1050" s="75">
        <f t="shared" si="69"/>
        <v>-0.80208424992979577</v>
      </c>
      <c r="I1050" s="120"/>
      <c r="J1050" s="120">
        <v>0</v>
      </c>
      <c r="K1050" s="75" t="str">
        <f t="shared" si="68"/>
        <v/>
      </c>
      <c r="L1050" s="75">
        <f t="shared" si="67"/>
        <v>0</v>
      </c>
    </row>
    <row r="1051" spans="1:12" x14ac:dyDescent="0.2">
      <c r="A1051" s="119" t="s">
        <v>2540</v>
      </c>
      <c r="B1051" s="60" t="s">
        <v>1038</v>
      </c>
      <c r="C1051" s="60" t="s">
        <v>932</v>
      </c>
      <c r="D1051" s="119" t="s">
        <v>234</v>
      </c>
      <c r="E1051" s="119" t="s">
        <v>1077</v>
      </c>
      <c r="F1051" s="120">
        <v>1.4645465E-2</v>
      </c>
      <c r="G1051" s="120">
        <v>1.0843777050000001</v>
      </c>
      <c r="H1051" s="75">
        <f t="shared" si="69"/>
        <v>-0.98649412936795855</v>
      </c>
      <c r="I1051" s="120"/>
      <c r="J1051" s="120">
        <v>0</v>
      </c>
      <c r="K1051" s="75" t="str">
        <f t="shared" si="68"/>
        <v/>
      </c>
      <c r="L1051" s="75">
        <f t="shared" si="67"/>
        <v>0</v>
      </c>
    </row>
    <row r="1052" spans="1:12" x14ac:dyDescent="0.2">
      <c r="A1052" s="119" t="s">
        <v>2539</v>
      </c>
      <c r="B1052" s="60" t="s">
        <v>1018</v>
      </c>
      <c r="C1052" s="60" t="s">
        <v>932</v>
      </c>
      <c r="D1052" s="119" t="s">
        <v>234</v>
      </c>
      <c r="E1052" s="119" t="s">
        <v>1077</v>
      </c>
      <c r="F1052" s="120">
        <v>1.9071742991740002E-4</v>
      </c>
      <c r="G1052" s="120">
        <v>1.9196295189720001E-4</v>
      </c>
      <c r="H1052" s="75">
        <f t="shared" si="69"/>
        <v>-6.4883456286242147E-3</v>
      </c>
      <c r="I1052" s="120"/>
      <c r="J1052" s="120">
        <v>0</v>
      </c>
      <c r="K1052" s="75" t="str">
        <f t="shared" si="68"/>
        <v/>
      </c>
      <c r="L1052" s="147">
        <f t="shared" si="67"/>
        <v>0</v>
      </c>
    </row>
    <row r="1053" spans="1:12" x14ac:dyDescent="0.2">
      <c r="A1053" s="62" t="s">
        <v>22</v>
      </c>
      <c r="B1053" s="63">
        <f>COUNTA(B7:B1052)</f>
        <v>1046</v>
      </c>
      <c r="C1053" s="63"/>
      <c r="D1053" s="63"/>
      <c r="E1053" s="63"/>
      <c r="F1053" s="134">
        <f>SUM(F7:F1052)</f>
        <v>10165.514763474257</v>
      </c>
      <c r="G1053" s="134">
        <f>SUM(G7:G1052)</f>
        <v>10955.483769714552</v>
      </c>
      <c r="H1053" s="73">
        <f>IF(ISERROR(F1053/G1053-1),"",((F1053/G1053-1)))</f>
        <v>-7.2107176902958203E-2</v>
      </c>
      <c r="I1053" s="134">
        <f>SUM(I7:I1052)</f>
        <v>42937.065396899226</v>
      </c>
      <c r="J1053" s="134">
        <f>SUM(J7:J1052)</f>
        <v>27391.615771108212</v>
      </c>
      <c r="K1053" s="73">
        <f>IF(ISERROR(I1053/J1053-1),"",((I1053/J1053-1)))</f>
        <v>0.56752583548531854</v>
      </c>
    </row>
    <row r="1054" spans="1:12" x14ac:dyDescent="0.2">
      <c r="A1054" s="68"/>
      <c r="B1054" s="68"/>
      <c r="C1054" s="68"/>
      <c r="D1054" s="68"/>
      <c r="E1054" s="68"/>
      <c r="F1054" s="68"/>
      <c r="G1054" s="68"/>
      <c r="H1054" s="69"/>
    </row>
    <row r="1055" spans="1:12" ht="22.5" customHeight="1" x14ac:dyDescent="0.2">
      <c r="A1055" s="68"/>
      <c r="B1055" s="68"/>
      <c r="C1055" s="68"/>
      <c r="D1055" s="68"/>
      <c r="E1055" s="68"/>
      <c r="F1055" s="123"/>
      <c r="G1055" s="123"/>
      <c r="H1055" s="123"/>
    </row>
    <row r="1056" spans="1:12" ht="22.5" x14ac:dyDescent="0.2">
      <c r="A1056" s="57" t="s">
        <v>2276</v>
      </c>
      <c r="B1056" s="57" t="s">
        <v>105</v>
      </c>
      <c r="C1056" s="57" t="s">
        <v>949</v>
      </c>
      <c r="D1056" s="57" t="s">
        <v>233</v>
      </c>
      <c r="E1056" s="103" t="s">
        <v>126</v>
      </c>
      <c r="F1056" s="177" t="s">
        <v>690</v>
      </c>
      <c r="G1056" s="178"/>
      <c r="H1056" s="179"/>
      <c r="I1056" s="177" t="s">
        <v>2130</v>
      </c>
      <c r="J1056" s="178"/>
      <c r="K1056" s="179"/>
      <c r="L1056" s="115"/>
    </row>
    <row r="1057" spans="1:12" ht="22.5" x14ac:dyDescent="0.2">
      <c r="A1057" s="106"/>
      <c r="B1057" s="106"/>
      <c r="C1057" s="106"/>
      <c r="D1057" s="106"/>
      <c r="E1057" s="58"/>
      <c r="F1057" s="107" t="s">
        <v>2970</v>
      </c>
      <c r="G1057" s="107" t="s">
        <v>2851</v>
      </c>
      <c r="H1057" s="59" t="s">
        <v>102</v>
      </c>
      <c r="I1057" s="107" t="s">
        <v>2970</v>
      </c>
      <c r="J1057" s="107" t="s">
        <v>2851</v>
      </c>
      <c r="K1057" s="59" t="s">
        <v>102</v>
      </c>
      <c r="L1057" s="164" t="s">
        <v>104</v>
      </c>
    </row>
    <row r="1058" spans="1:12" x14ac:dyDescent="0.2">
      <c r="A1058" s="105" t="s">
        <v>2522</v>
      </c>
      <c r="B1058" s="105" t="s">
        <v>1603</v>
      </c>
      <c r="C1058" s="105" t="s">
        <v>1406</v>
      </c>
      <c r="D1058" s="105"/>
      <c r="E1058" s="119" t="s">
        <v>236</v>
      </c>
      <c r="F1058" s="120">
        <v>4.0303652090000002</v>
      </c>
      <c r="G1058" s="120">
        <v>5.5304903740000002</v>
      </c>
      <c r="H1058" s="75">
        <f t="shared" ref="H1058:H1071" si="70">IF(ISERROR(F1058/G1058-1),"",IF((F1058/G1058-1)&gt;10000%,"",F1058/G1058-1))</f>
        <v>-0.27124632058893083</v>
      </c>
      <c r="I1058" s="120">
        <v>465.80587549000001</v>
      </c>
      <c r="J1058" s="120">
        <v>267.83197971999999</v>
      </c>
      <c r="K1058" s="75">
        <f t="shared" ref="K1058:K1071" si="71">IF(ISERROR(I1058/J1058-1),"",IF((I1058/J1058-1)&gt;10000%,"",I1058/J1058-1))</f>
        <v>0.73917198378240045</v>
      </c>
      <c r="L1058" s="75" t="str">
        <f t="shared" ref="L1058:L1071" si="72">IF(ISERROR(I1058/F1058),"",IF(I1058/F1058&gt;10000%,"",I1058/F1058))</f>
        <v/>
      </c>
    </row>
    <row r="1059" spans="1:12" x14ac:dyDescent="0.2">
      <c r="A1059" s="60" t="s">
        <v>2344</v>
      </c>
      <c r="B1059" s="60" t="s">
        <v>862</v>
      </c>
      <c r="C1059" s="105" t="s">
        <v>934</v>
      </c>
      <c r="D1059" s="60"/>
      <c r="E1059" s="119" t="s">
        <v>1077</v>
      </c>
      <c r="F1059" s="120">
        <v>4.8480196100000006</v>
      </c>
      <c r="G1059" s="120">
        <v>4.9940074499999998</v>
      </c>
      <c r="H1059" s="75">
        <f t="shared" si="70"/>
        <v>-2.9232603567701743E-2</v>
      </c>
      <c r="I1059" s="120">
        <v>89.73772387999999</v>
      </c>
      <c r="J1059" s="120">
        <v>164.62506211000002</v>
      </c>
      <c r="K1059" s="75">
        <f t="shared" si="71"/>
        <v>-0.45489634002361934</v>
      </c>
      <c r="L1059" s="75">
        <f t="shared" si="72"/>
        <v>18.510181702833496</v>
      </c>
    </row>
    <row r="1060" spans="1:12" x14ac:dyDescent="0.2">
      <c r="A1060" s="60" t="s">
        <v>2282</v>
      </c>
      <c r="B1060" s="60" t="s">
        <v>2283</v>
      </c>
      <c r="C1060" s="105" t="s">
        <v>1406</v>
      </c>
      <c r="D1060" s="60"/>
      <c r="E1060" s="119" t="s">
        <v>236</v>
      </c>
      <c r="F1060" s="120">
        <v>13.486153400000001</v>
      </c>
      <c r="G1060" s="120">
        <v>2.0212165400000002</v>
      </c>
      <c r="H1060" s="75">
        <f t="shared" si="70"/>
        <v>5.6722951910931823</v>
      </c>
      <c r="I1060" s="120">
        <v>88.846109999999996</v>
      </c>
      <c r="J1060" s="120">
        <v>23.663260190000003</v>
      </c>
      <c r="K1060" s="75">
        <f t="shared" si="71"/>
        <v>2.7546014068486642</v>
      </c>
      <c r="L1060" s="75">
        <f t="shared" si="72"/>
        <v>6.5879504232837798</v>
      </c>
    </row>
    <row r="1061" spans="1:12" x14ac:dyDescent="0.2">
      <c r="A1061" s="60" t="s">
        <v>2523</v>
      </c>
      <c r="B1061" s="60" t="s">
        <v>2157</v>
      </c>
      <c r="C1061" s="105" t="s">
        <v>1027</v>
      </c>
      <c r="D1061" s="60"/>
      <c r="E1061" s="119" t="s">
        <v>1077</v>
      </c>
      <c r="F1061" s="120">
        <v>1.2349776399999999</v>
      </c>
      <c r="G1061" s="120">
        <v>0.6786086899999999</v>
      </c>
      <c r="H1061" s="75">
        <f t="shared" si="70"/>
        <v>0.81986711664420331</v>
      </c>
      <c r="I1061" s="120">
        <v>10.643214480000001</v>
      </c>
      <c r="J1061" s="120">
        <v>1.8486056000000002</v>
      </c>
      <c r="K1061" s="75">
        <f t="shared" si="71"/>
        <v>4.7574284531000011</v>
      </c>
      <c r="L1061" s="75">
        <f t="shared" si="72"/>
        <v>8.618143466953784</v>
      </c>
    </row>
    <row r="1062" spans="1:12" x14ac:dyDescent="0.2">
      <c r="A1062" s="60" t="s">
        <v>2030</v>
      </c>
      <c r="B1062" s="60" t="s">
        <v>2031</v>
      </c>
      <c r="C1062" s="105" t="s">
        <v>2032</v>
      </c>
      <c r="D1062" s="60"/>
      <c r="E1062" s="119" t="s">
        <v>1077</v>
      </c>
      <c r="F1062" s="120">
        <v>0</v>
      </c>
      <c r="G1062" s="120">
        <v>1.64E-3</v>
      </c>
      <c r="H1062" s="75">
        <f t="shared" si="70"/>
        <v>-1</v>
      </c>
      <c r="I1062" s="120">
        <v>8.4118333982094011</v>
      </c>
      <c r="J1062" s="120">
        <v>0</v>
      </c>
      <c r="K1062" s="75" t="str">
        <f t="shared" si="71"/>
        <v/>
      </c>
      <c r="L1062" s="75" t="str">
        <f t="shared" si="72"/>
        <v/>
      </c>
    </row>
    <row r="1063" spans="1:12" x14ac:dyDescent="0.2">
      <c r="A1063" s="60" t="s">
        <v>2617</v>
      </c>
      <c r="B1063" s="60" t="s">
        <v>1658</v>
      </c>
      <c r="C1063" s="105" t="s">
        <v>2171</v>
      </c>
      <c r="D1063" s="60"/>
      <c r="E1063" s="119" t="s">
        <v>1077</v>
      </c>
      <c r="F1063" s="120">
        <v>2.039705E-2</v>
      </c>
      <c r="G1063" s="120">
        <v>1.3665149999999999E-2</v>
      </c>
      <c r="H1063" s="75">
        <f t="shared" si="70"/>
        <v>0.49263271899686445</v>
      </c>
      <c r="I1063" s="120">
        <v>2.1581800000000002</v>
      </c>
      <c r="J1063" s="120">
        <v>1.3571436000000001</v>
      </c>
      <c r="K1063" s="75">
        <f t="shared" si="71"/>
        <v>0.59023702429131308</v>
      </c>
      <c r="L1063" s="75" t="str">
        <f t="shared" si="72"/>
        <v/>
      </c>
    </row>
    <row r="1064" spans="1:12" x14ac:dyDescent="0.2">
      <c r="A1064" s="60" t="s">
        <v>2893</v>
      </c>
      <c r="B1064" s="60" t="s">
        <v>2894</v>
      </c>
      <c r="C1064" s="105" t="s">
        <v>934</v>
      </c>
      <c r="D1064" s="60"/>
      <c r="E1064" s="119" t="s">
        <v>1077</v>
      </c>
      <c r="F1064" s="120">
        <v>0.47847341999999998</v>
      </c>
      <c r="G1064" s="120"/>
      <c r="H1064" s="75" t="str">
        <f t="shared" si="70"/>
        <v/>
      </c>
      <c r="I1064" s="120">
        <v>0.44369999999999998</v>
      </c>
      <c r="J1064" s="120"/>
      <c r="K1064" s="75" t="str">
        <f t="shared" si="71"/>
        <v/>
      </c>
      <c r="L1064" s="75">
        <f t="shared" si="72"/>
        <v>0.92732423882605641</v>
      </c>
    </row>
    <row r="1065" spans="1:12" x14ac:dyDescent="0.2">
      <c r="A1065" s="60" t="s">
        <v>2615</v>
      </c>
      <c r="B1065" s="60" t="s">
        <v>1656</v>
      </c>
      <c r="C1065" s="105" t="s">
        <v>2171</v>
      </c>
      <c r="D1065" s="60"/>
      <c r="E1065" s="119" t="s">
        <v>1077</v>
      </c>
      <c r="F1065" s="120">
        <v>0</v>
      </c>
      <c r="G1065" s="120">
        <v>0</v>
      </c>
      <c r="H1065" s="75" t="str">
        <f t="shared" si="70"/>
        <v/>
      </c>
      <c r="I1065" s="120">
        <v>0.31222499999999997</v>
      </c>
      <c r="J1065" s="120">
        <v>3.5910346500000001</v>
      </c>
      <c r="K1065" s="75">
        <f t="shared" si="71"/>
        <v>-0.91305430595051484</v>
      </c>
      <c r="L1065" s="75" t="str">
        <f t="shared" si="72"/>
        <v/>
      </c>
    </row>
    <row r="1066" spans="1:12" x14ac:dyDescent="0.2">
      <c r="A1066" s="60" t="s">
        <v>2004</v>
      </c>
      <c r="B1066" s="60" t="s">
        <v>2039</v>
      </c>
      <c r="C1066" s="105" t="s">
        <v>2005</v>
      </c>
      <c r="D1066" s="60"/>
      <c r="E1066" s="119" t="s">
        <v>1077</v>
      </c>
      <c r="F1066" s="120">
        <v>3.3923800000000004E-2</v>
      </c>
      <c r="G1066" s="120">
        <v>7.0046490000000003E-2</v>
      </c>
      <c r="H1066" s="75">
        <f t="shared" si="70"/>
        <v>-0.51569593280120096</v>
      </c>
      <c r="I1066" s="120">
        <v>7.9886780000000004E-2</v>
      </c>
      <c r="J1066" s="120">
        <v>0.24491079000000002</v>
      </c>
      <c r="K1066" s="75">
        <f t="shared" si="71"/>
        <v>-0.67381273809945252</v>
      </c>
      <c r="L1066" s="75">
        <f t="shared" si="72"/>
        <v>2.3548888980597691</v>
      </c>
    </row>
    <row r="1067" spans="1:12" x14ac:dyDescent="0.2">
      <c r="A1067" s="60" t="s">
        <v>2895</v>
      </c>
      <c r="B1067" s="60" t="s">
        <v>2896</v>
      </c>
      <c r="C1067" s="105" t="s">
        <v>934</v>
      </c>
      <c r="D1067" s="60"/>
      <c r="E1067" s="119" t="s">
        <v>1077</v>
      </c>
      <c r="F1067" s="120">
        <v>1.9599999999999999E-2</v>
      </c>
      <c r="G1067" s="120"/>
      <c r="H1067" s="75" t="str">
        <f t="shared" si="70"/>
        <v/>
      </c>
      <c r="I1067" s="120">
        <v>3.9220779999999997E-2</v>
      </c>
      <c r="J1067" s="120"/>
      <c r="K1067" s="75" t="str">
        <f t="shared" si="71"/>
        <v/>
      </c>
      <c r="L1067" s="75">
        <f t="shared" si="72"/>
        <v>2.0010602040816328</v>
      </c>
    </row>
    <row r="1068" spans="1:12" x14ac:dyDescent="0.2">
      <c r="A1068" s="60" t="s">
        <v>2683</v>
      </c>
      <c r="B1068" s="60" t="s">
        <v>2684</v>
      </c>
      <c r="C1068" s="105" t="s">
        <v>934</v>
      </c>
      <c r="D1068" s="60"/>
      <c r="E1068" s="119" t="s">
        <v>1077</v>
      </c>
      <c r="F1068" s="120">
        <v>6.808539999999999E-2</v>
      </c>
      <c r="G1068" s="120">
        <v>9.8126000000000012E-3</v>
      </c>
      <c r="H1068" s="75">
        <f t="shared" si="70"/>
        <v>5.9385687789169008</v>
      </c>
      <c r="I1068" s="120">
        <v>3.1906E-3</v>
      </c>
      <c r="J1068" s="120">
        <v>0.64926766000000002</v>
      </c>
      <c r="K1068" s="75">
        <f t="shared" si="71"/>
        <v>-0.99508584795367749</v>
      </c>
      <c r="L1068" s="75">
        <f t="shared" si="72"/>
        <v>4.6861735408766057E-2</v>
      </c>
    </row>
    <row r="1069" spans="1:12" x14ac:dyDescent="0.2">
      <c r="A1069" s="60" t="s">
        <v>2616</v>
      </c>
      <c r="B1069" s="60" t="s">
        <v>1657</v>
      </c>
      <c r="C1069" s="105" t="s">
        <v>2171</v>
      </c>
      <c r="D1069" s="60"/>
      <c r="E1069" s="119" t="s">
        <v>1077</v>
      </c>
      <c r="F1069" s="120">
        <v>1.22988E-3</v>
      </c>
      <c r="G1069" s="120">
        <v>1.56025E-2</v>
      </c>
      <c r="H1069" s="75">
        <f t="shared" si="70"/>
        <v>-0.92117417080596053</v>
      </c>
      <c r="I1069" s="120"/>
      <c r="J1069" s="120">
        <v>4.6782656399999993</v>
      </c>
      <c r="K1069" s="75">
        <f t="shared" si="71"/>
        <v>-1</v>
      </c>
      <c r="L1069" s="75">
        <f t="shared" si="72"/>
        <v>0</v>
      </c>
    </row>
    <row r="1070" spans="1:12" x14ac:dyDescent="0.2">
      <c r="A1070" s="60" t="s">
        <v>2618</v>
      </c>
      <c r="B1070" s="60" t="s">
        <v>1659</v>
      </c>
      <c r="C1070" s="105" t="s">
        <v>2171</v>
      </c>
      <c r="D1070" s="60"/>
      <c r="E1070" s="119" t="s">
        <v>1077</v>
      </c>
      <c r="F1070" s="120">
        <v>1.4209280000000001E-2</v>
      </c>
      <c r="G1070" s="120">
        <v>1.609267E-2</v>
      </c>
      <c r="H1070" s="75">
        <f t="shared" si="70"/>
        <v>-0.11703402853597311</v>
      </c>
      <c r="I1070" s="120"/>
      <c r="J1070" s="120">
        <v>3.9201000000000001E-3</v>
      </c>
      <c r="K1070" s="75">
        <f t="shared" si="71"/>
        <v>-1</v>
      </c>
      <c r="L1070" s="75">
        <f t="shared" si="72"/>
        <v>0</v>
      </c>
    </row>
    <row r="1071" spans="1:12" x14ac:dyDescent="0.2">
      <c r="A1071" s="60" t="s">
        <v>2699</v>
      </c>
      <c r="B1071" s="60" t="s">
        <v>1842</v>
      </c>
      <c r="C1071" s="105" t="s">
        <v>938</v>
      </c>
      <c r="D1071" s="60"/>
      <c r="E1071" s="119" t="s">
        <v>1077</v>
      </c>
      <c r="F1071" s="120">
        <v>4.6165459999999998E-2</v>
      </c>
      <c r="G1071" s="120">
        <v>4.1660669999999997E-2</v>
      </c>
      <c r="H1071" s="75">
        <f t="shared" si="70"/>
        <v>0.10813052214474705</v>
      </c>
      <c r="I1071" s="120"/>
      <c r="J1071" s="120">
        <v>0</v>
      </c>
      <c r="K1071" s="75" t="str">
        <f t="shared" si="71"/>
        <v/>
      </c>
      <c r="L1071" s="75">
        <f t="shared" si="72"/>
        <v>0</v>
      </c>
    </row>
    <row r="1072" spans="1:12" x14ac:dyDescent="0.2">
      <c r="A1072" s="62" t="s">
        <v>22</v>
      </c>
      <c r="B1072" s="63">
        <f>COUNTA(B1058:B1071)</f>
        <v>14</v>
      </c>
      <c r="C1072" s="63"/>
      <c r="D1072" s="63"/>
      <c r="E1072" s="63"/>
      <c r="F1072" s="64">
        <f>SUM(F1058:F1071)</f>
        <v>24.281600149000006</v>
      </c>
      <c r="G1072" s="64">
        <f>SUM(G1058:G1071)</f>
        <v>13.392843134000003</v>
      </c>
      <c r="H1072" s="73">
        <f>IF(ISERROR(F1072/G1072-1),"",((F1072/G1072-1)))</f>
        <v>0.81302804087632796</v>
      </c>
      <c r="I1072" s="134">
        <f>SUM(I1058:I1071)</f>
        <v>666.48116040820958</v>
      </c>
      <c r="J1072" s="134">
        <f>SUM(J1058:J1071)</f>
        <v>468.49345005999999</v>
      </c>
      <c r="K1072" s="73">
        <f>IF(ISERROR(I1072/J1072-1),"",((I1072/J1072-1)))</f>
        <v>0.42260507659787616</v>
      </c>
    </row>
    <row r="1073" spans="1:8" x14ac:dyDescent="0.2">
      <c r="A1073" s="68"/>
      <c r="B1073" s="68"/>
      <c r="C1073" s="68"/>
      <c r="D1073" s="68"/>
      <c r="E1073" s="68"/>
      <c r="F1073" s="110"/>
      <c r="G1073" s="110"/>
      <c r="H1073" s="68"/>
    </row>
    <row r="1074" spans="1:8" x14ac:dyDescent="0.2">
      <c r="B1074" s="68"/>
      <c r="C1074" s="68"/>
      <c r="D1074" s="68"/>
      <c r="E1074" s="68"/>
      <c r="F1074" s="86"/>
      <c r="G1074" s="76"/>
      <c r="H1074" s="69"/>
    </row>
    <row r="1075" spans="1:8" ht="12.75" x14ac:dyDescent="0.2">
      <c r="A1075" s="68" t="s">
        <v>2131</v>
      </c>
      <c r="B1075" s="68"/>
      <c r="C1075" s="68"/>
      <c r="D1075" s="68"/>
      <c r="E1075" s="68"/>
      <c r="F1075" s="159"/>
      <c r="G1075" s="159"/>
      <c r="H1075" s="69"/>
    </row>
    <row r="1076" spans="1:8" ht="12.75" x14ac:dyDescent="0.2">
      <c r="A1076" s="71" t="s">
        <v>69</v>
      </c>
      <c r="B1076" s="68"/>
      <c r="C1076" s="68"/>
      <c r="D1076" s="68"/>
      <c r="E1076" s="68"/>
      <c r="F1076" s="159"/>
      <c r="G1076" s="69"/>
      <c r="H1076" s="69"/>
    </row>
  </sheetData>
  <autoFilter ref="A6:L1053"/>
  <sortState ref="A1058:M1071">
    <sortCondition descending="1" ref="I1058:I1071"/>
  </sortState>
  <mergeCells count="4">
    <mergeCell ref="F5:H5"/>
    <mergeCell ref="I5:K5"/>
    <mergeCell ref="F1056:H1056"/>
    <mergeCell ref="I1056:K1056"/>
  </mergeCells>
  <conditionalFormatting sqref="D7:G7 G495:G1032 E1071 F1058:F1071 G8:G493 F8:F1052 D8:E493 D495:E1032">
    <cfRule type="containsErrors" dxfId="9" priority="13">
      <formula>ISERROR(D7)</formula>
    </cfRule>
  </conditionalFormatting>
  <conditionalFormatting sqref="D1033:D1035 D1052">
    <cfRule type="containsErrors" dxfId="8" priority="12">
      <formula>ISERROR(D1033)</formula>
    </cfRule>
  </conditionalFormatting>
  <conditionalFormatting sqref="E1033:E1035 E1052">
    <cfRule type="containsErrors" dxfId="7" priority="11">
      <formula>ISERROR(E1033)</formula>
    </cfRule>
  </conditionalFormatting>
  <conditionalFormatting sqref="G1033:G1052">
    <cfRule type="containsErrors" dxfId="6" priority="10">
      <formula>ISERROR(G1033)</formula>
    </cfRule>
  </conditionalFormatting>
  <conditionalFormatting sqref="D494:E494 G494">
    <cfRule type="containsErrors" dxfId="5" priority="9">
      <formula>ISERROR(D494)</formula>
    </cfRule>
  </conditionalFormatting>
  <conditionalFormatting sqref="E1058:E1068">
    <cfRule type="containsErrors" dxfId="4" priority="8">
      <formula>ISERROR(E1058)</formula>
    </cfRule>
  </conditionalFormatting>
  <conditionalFormatting sqref="D1036:D1051">
    <cfRule type="containsErrors" dxfId="3" priority="4">
      <formula>ISERROR(D1036)</formula>
    </cfRule>
  </conditionalFormatting>
  <conditionalFormatting sqref="E1036:E1051">
    <cfRule type="containsErrors" dxfId="2" priority="3">
      <formula>ISERROR(E1036)</formula>
    </cfRule>
  </conditionalFormatting>
  <conditionalFormatting sqref="E1069:E1070">
    <cfRule type="containsErrors" dxfId="1" priority="2">
      <formula>ISERROR(E1069)</formula>
    </cfRule>
  </conditionalFormatting>
  <conditionalFormatting sqref="G1058:G1071">
    <cfRule type="containsErrors" dxfId="0" priority="1">
      <formula>ISERROR(G1058)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36"/>
  <sheetViews>
    <sheetView showGridLines="0" zoomScaleNormal="100" workbookViewId="0">
      <selection activeCell="J22" sqref="J22"/>
    </sheetView>
  </sheetViews>
  <sheetFormatPr defaultColWidth="9.140625" defaultRowHeight="12.75" x14ac:dyDescent="0.2"/>
  <cols>
    <col min="1" max="1" width="56.42578125" style="7" customWidth="1"/>
    <col min="2" max="2" width="17.42578125" style="7" customWidth="1"/>
    <col min="3" max="3" width="11.42578125" style="160" customWidth="1"/>
    <col min="4" max="5" width="11.42578125" style="54" customWidth="1"/>
    <col min="6" max="7" width="11.42578125" style="7" customWidth="1"/>
    <col min="8" max="8" width="11.42578125" style="5" customWidth="1"/>
    <col min="9" max="9" width="6.140625" style="130" customWidth="1"/>
    <col min="10" max="10" width="14.42578125" style="54" customWidth="1"/>
    <col min="11" max="12" width="11.42578125" style="54" customWidth="1"/>
    <col min="13" max="13" width="12.28515625" style="89" bestFit="1" customWidth="1"/>
    <col min="14" max="16384" width="9.140625" style="89"/>
  </cols>
  <sheetData>
    <row r="1" spans="1:13" s="5" customFormat="1" ht="20.25" x14ac:dyDescent="0.2">
      <c r="A1" s="18" t="s">
        <v>1126</v>
      </c>
      <c r="B1" s="7"/>
      <c r="C1" s="160"/>
      <c r="D1" s="54"/>
      <c r="E1" s="54"/>
      <c r="F1" s="7"/>
      <c r="G1" s="7"/>
      <c r="I1" s="130"/>
      <c r="J1" s="54"/>
      <c r="K1" s="54"/>
      <c r="L1" s="54"/>
    </row>
    <row r="2" spans="1:13" s="5" customFormat="1" ht="15.75" customHeight="1" x14ac:dyDescent="0.2">
      <c r="A2" s="6" t="s">
        <v>2969</v>
      </c>
      <c r="B2" s="7"/>
      <c r="C2" s="88"/>
      <c r="D2" s="88"/>
      <c r="E2" s="88"/>
      <c r="F2" s="7"/>
      <c r="G2" s="7"/>
      <c r="I2" s="130"/>
      <c r="J2" s="88"/>
      <c r="K2" s="88"/>
      <c r="L2" s="88"/>
    </row>
    <row r="3" spans="1:13" s="5" customFormat="1" ht="12" x14ac:dyDescent="0.2">
      <c r="A3" s="7"/>
      <c r="B3" s="7"/>
      <c r="C3" s="160"/>
      <c r="D3" s="54"/>
      <c r="E3" s="54"/>
      <c r="F3" s="7"/>
      <c r="G3" s="7"/>
      <c r="I3" s="130"/>
      <c r="J3" s="54"/>
      <c r="K3" s="54"/>
      <c r="L3" s="54"/>
    </row>
    <row r="4" spans="1:13" s="5" customFormat="1" x14ac:dyDescent="0.2">
      <c r="C4" s="88"/>
      <c r="D4" s="88"/>
      <c r="E4" s="123"/>
      <c r="F4" s="127"/>
      <c r="G4" s="127"/>
      <c r="H4" s="127"/>
      <c r="I4" s="135"/>
      <c r="J4" s="123"/>
      <c r="K4" s="123"/>
      <c r="L4" s="123"/>
      <c r="M4" s="127"/>
    </row>
    <row r="5" spans="1:13" s="7" customFormat="1" ht="22.5" customHeight="1" x14ac:dyDescent="0.2">
      <c r="A5" s="152" t="s">
        <v>1127</v>
      </c>
      <c r="B5" s="153" t="s">
        <v>105</v>
      </c>
      <c r="C5" s="180" t="s">
        <v>690</v>
      </c>
      <c r="D5" s="181"/>
      <c r="E5" s="182"/>
      <c r="F5" s="154"/>
      <c r="G5" s="153" t="s">
        <v>305</v>
      </c>
      <c r="H5" s="155" t="s">
        <v>189</v>
      </c>
      <c r="I5" s="156"/>
      <c r="J5" s="180" t="s">
        <v>2133</v>
      </c>
      <c r="K5" s="183"/>
      <c r="L5" s="184"/>
      <c r="M5" s="157"/>
    </row>
    <row r="6" spans="1:13" s="45" customFormat="1" ht="22.5" x14ac:dyDescent="0.2">
      <c r="A6" s="116"/>
      <c r="B6" s="117"/>
      <c r="C6" s="161" t="s">
        <v>2970</v>
      </c>
      <c r="D6" s="161" t="s">
        <v>2851</v>
      </c>
      <c r="E6" s="80" t="s">
        <v>102</v>
      </c>
      <c r="F6" s="114" t="s">
        <v>103</v>
      </c>
      <c r="G6" s="114" t="s">
        <v>306</v>
      </c>
      <c r="H6" s="114" t="s">
        <v>955</v>
      </c>
      <c r="I6" s="131"/>
      <c r="J6" s="136" t="s">
        <v>2970</v>
      </c>
      <c r="K6" s="79" t="s">
        <v>2851</v>
      </c>
      <c r="L6" s="80" t="s">
        <v>102</v>
      </c>
      <c r="M6" s="118" t="s">
        <v>104</v>
      </c>
    </row>
    <row r="7" spans="1:13" ht="12.75" customHeight="1" x14ac:dyDescent="0.2">
      <c r="A7" s="46" t="s">
        <v>828</v>
      </c>
      <c r="B7" s="46" t="s">
        <v>693</v>
      </c>
      <c r="C7" s="74">
        <v>100.37708126000001</v>
      </c>
      <c r="D7" s="74">
        <v>103.75987617</v>
      </c>
      <c r="E7" s="75">
        <f t="shared" ref="E7:E70" si="0">IF(ISERROR(C7/D7-1),"",IF((C7/D7-1)&gt;10000%,"",C7/D7-1))</f>
        <v>-3.2602148680840992E-2</v>
      </c>
      <c r="F7" s="61">
        <f t="shared" ref="F7:F70" si="1">C7/$C$231</f>
        <v>0.38609171817791993</v>
      </c>
      <c r="G7" s="47">
        <v>1517.8624512000001</v>
      </c>
      <c r="H7" s="122">
        <v>7.7169090909090903</v>
      </c>
      <c r="I7" s="128"/>
      <c r="J7" s="74">
        <v>107.84666981000001</v>
      </c>
      <c r="K7" s="74">
        <v>90.315490030000007</v>
      </c>
      <c r="L7" s="75">
        <f t="shared" ref="L7:L70" si="2">IF(ISERROR(J7/K7-1),"",IF((J7/K7-1)&gt;10000%,"",J7/K7-1))</f>
        <v>0.19411044300569791</v>
      </c>
      <c r="M7" s="61">
        <f t="shared" ref="M7:M70" si="3">IF(ISERROR(J7/C7),"",IF(J7/C7&gt;10000%,"",J7/C7))</f>
        <v>1.0744152794267052</v>
      </c>
    </row>
    <row r="8" spans="1:13" ht="12.75" customHeight="1" x14ac:dyDescent="0.2">
      <c r="A8" s="46" t="s">
        <v>1114</v>
      </c>
      <c r="B8" s="46" t="s">
        <v>660</v>
      </c>
      <c r="C8" s="74">
        <v>30.484654980000002</v>
      </c>
      <c r="D8" s="74">
        <v>31.91269432</v>
      </c>
      <c r="E8" s="75">
        <f t="shared" si="0"/>
        <v>-4.4748316318281911E-2</v>
      </c>
      <c r="F8" s="61">
        <f t="shared" si="1"/>
        <v>0.11725657562011167</v>
      </c>
      <c r="G8" s="47">
        <v>591.07469507000008</v>
      </c>
      <c r="H8" s="122">
        <v>5.6621818181818204</v>
      </c>
      <c r="I8" s="128"/>
      <c r="J8" s="74">
        <v>112.94136348000001</v>
      </c>
      <c r="K8" s="74">
        <v>179.74997528</v>
      </c>
      <c r="L8" s="75">
        <f t="shared" si="2"/>
        <v>-0.3716752210726646</v>
      </c>
      <c r="M8" s="61">
        <f t="shared" si="3"/>
        <v>3.7048594958380598</v>
      </c>
    </row>
    <row r="9" spans="1:13" ht="12.75" customHeight="1" x14ac:dyDescent="0.2">
      <c r="A9" s="46" t="s">
        <v>831</v>
      </c>
      <c r="B9" s="46" t="s">
        <v>700</v>
      </c>
      <c r="C9" s="74">
        <v>11.79058882</v>
      </c>
      <c r="D9" s="74">
        <v>7.2758500799999997</v>
      </c>
      <c r="E9" s="75">
        <f t="shared" si="0"/>
        <v>0.62051013838371993</v>
      </c>
      <c r="F9" s="61">
        <f t="shared" si="1"/>
        <v>4.5351475044903826E-2</v>
      </c>
      <c r="G9" s="47">
        <v>3425.9391036699999</v>
      </c>
      <c r="H9" s="122">
        <v>5.5191363636363597</v>
      </c>
      <c r="I9" s="128"/>
      <c r="J9" s="74">
        <v>27.29245847</v>
      </c>
      <c r="K9" s="74">
        <v>15.952176230000001</v>
      </c>
      <c r="L9" s="75">
        <f t="shared" si="2"/>
        <v>0.71089248742583622</v>
      </c>
      <c r="M9" s="61">
        <f t="shared" si="3"/>
        <v>2.3147663688945435</v>
      </c>
    </row>
    <row r="10" spans="1:13" ht="12.75" customHeight="1" x14ac:dyDescent="0.2">
      <c r="A10" s="46" t="s">
        <v>1124</v>
      </c>
      <c r="B10" s="46" t="s">
        <v>133</v>
      </c>
      <c r="C10" s="74">
        <v>11.739276890000001</v>
      </c>
      <c r="D10" s="74">
        <v>7.5567967999999999</v>
      </c>
      <c r="E10" s="75">
        <f t="shared" si="0"/>
        <v>0.55347261553996008</v>
      </c>
      <c r="F10" s="61">
        <f t="shared" si="1"/>
        <v>4.5154108166249429E-2</v>
      </c>
      <c r="G10" s="47">
        <v>23.27640143</v>
      </c>
      <c r="H10" s="122">
        <v>18.126772727272702</v>
      </c>
      <c r="I10" s="128"/>
      <c r="J10" s="74">
        <v>16.73366433</v>
      </c>
      <c r="K10" s="74">
        <v>12.74160767</v>
      </c>
      <c r="L10" s="75">
        <f t="shared" si="2"/>
        <v>0.31330870981055714</v>
      </c>
      <c r="M10" s="61">
        <f t="shared" si="3"/>
        <v>1.4254425112209785</v>
      </c>
    </row>
    <row r="11" spans="1:13" ht="12.75" customHeight="1" x14ac:dyDescent="0.2">
      <c r="A11" s="46" t="s">
        <v>843</v>
      </c>
      <c r="B11" s="46" t="s">
        <v>729</v>
      </c>
      <c r="C11" s="74">
        <v>7.5418307000000002</v>
      </c>
      <c r="D11" s="74">
        <v>3.3072545</v>
      </c>
      <c r="E11" s="75">
        <f t="shared" si="0"/>
        <v>1.2803901846682799</v>
      </c>
      <c r="F11" s="61">
        <f t="shared" si="1"/>
        <v>2.9008996243152813E-2</v>
      </c>
      <c r="G11" s="47">
        <v>256.24884106000002</v>
      </c>
      <c r="H11" s="122">
        <v>15.6971363636364</v>
      </c>
      <c r="I11" s="128"/>
      <c r="J11" s="74">
        <v>14.363040460000001</v>
      </c>
      <c r="K11" s="74">
        <v>7.1951684299999998</v>
      </c>
      <c r="L11" s="75">
        <f t="shared" si="2"/>
        <v>0.99620628755732965</v>
      </c>
      <c r="M11" s="61">
        <f t="shared" si="3"/>
        <v>1.9044501303907551</v>
      </c>
    </row>
    <row r="12" spans="1:13" ht="12.75" customHeight="1" x14ac:dyDescent="0.2">
      <c r="A12" s="46" t="s">
        <v>1115</v>
      </c>
      <c r="B12" s="46" t="s">
        <v>661</v>
      </c>
      <c r="C12" s="74">
        <v>6.5789031700000002</v>
      </c>
      <c r="D12" s="74">
        <v>2.9275857599999999</v>
      </c>
      <c r="E12" s="75">
        <f t="shared" si="0"/>
        <v>1.2472110842621396</v>
      </c>
      <c r="F12" s="61">
        <f t="shared" si="1"/>
        <v>2.5305179197750504E-2</v>
      </c>
      <c r="G12" s="47">
        <v>81.93176699</v>
      </c>
      <c r="H12" s="122">
        <v>11.5680909090909</v>
      </c>
      <c r="I12" s="128"/>
      <c r="J12" s="74">
        <v>12.152506859999999</v>
      </c>
      <c r="K12" s="74">
        <v>8.0091613800000001</v>
      </c>
      <c r="L12" s="75">
        <f t="shared" si="2"/>
        <v>0.51732575776866163</v>
      </c>
      <c r="M12" s="61">
        <f t="shared" si="3"/>
        <v>1.8471934524611644</v>
      </c>
    </row>
    <row r="13" spans="1:13" ht="12.75" customHeight="1" x14ac:dyDescent="0.2">
      <c r="A13" s="46" t="s">
        <v>830</v>
      </c>
      <c r="B13" s="46" t="s">
        <v>699</v>
      </c>
      <c r="C13" s="74">
        <v>6.5435873099999995</v>
      </c>
      <c r="D13" s="74">
        <v>3.6176393300000003</v>
      </c>
      <c r="E13" s="75">
        <f t="shared" si="0"/>
        <v>0.80880035655737936</v>
      </c>
      <c r="F13" s="61">
        <f t="shared" si="1"/>
        <v>2.5169339811954728E-2</v>
      </c>
      <c r="G13" s="47">
        <v>502.12280491000001</v>
      </c>
      <c r="H13" s="122">
        <v>27.1763181818182</v>
      </c>
      <c r="I13" s="128"/>
      <c r="J13" s="74">
        <v>120.23766775</v>
      </c>
      <c r="K13" s="74">
        <v>3.8516282799999999</v>
      </c>
      <c r="L13" s="75">
        <f t="shared" si="2"/>
        <v>30.217360297811503</v>
      </c>
      <c r="M13" s="61">
        <f t="shared" si="3"/>
        <v>18.374885525902766</v>
      </c>
    </row>
    <row r="14" spans="1:13" ht="12.75" customHeight="1" x14ac:dyDescent="0.2">
      <c r="A14" s="46" t="s">
        <v>1118</v>
      </c>
      <c r="B14" s="46" t="s">
        <v>357</v>
      </c>
      <c r="C14" s="74">
        <v>5.9657317999999995</v>
      </c>
      <c r="D14" s="74">
        <v>13.37682676</v>
      </c>
      <c r="E14" s="75">
        <f t="shared" si="0"/>
        <v>-0.55402488893412272</v>
      </c>
      <c r="F14" s="61">
        <f t="shared" si="1"/>
        <v>2.2946668820589839E-2</v>
      </c>
      <c r="G14" s="47">
        <v>375.44018913180003</v>
      </c>
      <c r="H14" s="122">
        <v>9.4799090909090893</v>
      </c>
      <c r="I14" s="128"/>
      <c r="J14" s="74">
        <v>105.827573</v>
      </c>
      <c r="K14" s="74">
        <v>66.04103404</v>
      </c>
      <c r="L14" s="75">
        <f t="shared" si="2"/>
        <v>0.60245178680730427</v>
      </c>
      <c r="M14" s="61">
        <f t="shared" si="3"/>
        <v>17.739244161127058</v>
      </c>
    </row>
    <row r="15" spans="1:13" ht="12.75" customHeight="1" x14ac:dyDescent="0.2">
      <c r="A15" s="46" t="s">
        <v>1460</v>
      </c>
      <c r="B15" s="46" t="s">
        <v>714</v>
      </c>
      <c r="C15" s="74">
        <v>5.9609911200000001</v>
      </c>
      <c r="D15" s="74">
        <v>1.68851408</v>
      </c>
      <c r="E15" s="75">
        <f t="shared" si="0"/>
        <v>2.5303176861871357</v>
      </c>
      <c r="F15" s="61">
        <f t="shared" si="1"/>
        <v>2.2928434207035074E-2</v>
      </c>
      <c r="G15" s="47">
        <v>173.58154152</v>
      </c>
      <c r="H15" s="122">
        <v>12.561181818181799</v>
      </c>
      <c r="I15" s="128"/>
      <c r="J15" s="74">
        <v>10.256404249999999</v>
      </c>
      <c r="K15" s="74">
        <v>3.7195124399999999</v>
      </c>
      <c r="L15" s="75">
        <f t="shared" si="2"/>
        <v>1.7574593217384158</v>
      </c>
      <c r="M15" s="61">
        <f t="shared" si="3"/>
        <v>1.720587070762152</v>
      </c>
    </row>
    <row r="16" spans="1:13" ht="12.75" customHeight="1" x14ac:dyDescent="0.2">
      <c r="A16" s="46" t="s">
        <v>840</v>
      </c>
      <c r="B16" s="46" t="s">
        <v>724</v>
      </c>
      <c r="C16" s="74">
        <v>4.9108664600000003</v>
      </c>
      <c r="D16" s="74">
        <v>3.8619304100000003</v>
      </c>
      <c r="E16" s="75">
        <f t="shared" si="0"/>
        <v>0.2716092571952895</v>
      </c>
      <c r="F16" s="61">
        <f t="shared" si="1"/>
        <v>1.8889220980360267E-2</v>
      </c>
      <c r="G16" s="47">
        <v>222.98186934999998</v>
      </c>
      <c r="H16" s="122">
        <v>13.0673181818182</v>
      </c>
      <c r="I16" s="128"/>
      <c r="J16" s="74">
        <v>4.9177411600000003</v>
      </c>
      <c r="K16" s="74">
        <v>7.9924751699999996</v>
      </c>
      <c r="L16" s="75">
        <f t="shared" si="2"/>
        <v>-0.3847036049034106</v>
      </c>
      <c r="M16" s="61">
        <f t="shared" si="3"/>
        <v>1.0013998955288228</v>
      </c>
    </row>
    <row r="17" spans="1:13" ht="12.75" customHeight="1" x14ac:dyDescent="0.2">
      <c r="A17" s="46" t="s">
        <v>851</v>
      </c>
      <c r="B17" s="46" t="s">
        <v>741</v>
      </c>
      <c r="C17" s="74">
        <v>4.8491909959999999</v>
      </c>
      <c r="D17" s="74">
        <v>3.6120685570000002</v>
      </c>
      <c r="E17" s="75">
        <f t="shared" si="0"/>
        <v>0.34249694308889045</v>
      </c>
      <c r="F17" s="61">
        <f t="shared" si="1"/>
        <v>1.8651991668984885E-2</v>
      </c>
      <c r="G17" s="47">
        <v>118.05645965000001</v>
      </c>
      <c r="H17" s="122">
        <v>21.565045454545501</v>
      </c>
      <c r="I17" s="128"/>
      <c r="J17" s="74">
        <v>5.0679295099999999</v>
      </c>
      <c r="K17" s="74">
        <v>6.4497080000000002</v>
      </c>
      <c r="L17" s="75">
        <f t="shared" si="2"/>
        <v>-0.21423892213414941</v>
      </c>
      <c r="M17" s="61">
        <f t="shared" si="3"/>
        <v>1.045108248815201</v>
      </c>
    </row>
    <row r="18" spans="1:13" ht="12.75" customHeight="1" x14ac:dyDescent="0.2">
      <c r="A18" s="46" t="s">
        <v>873</v>
      </c>
      <c r="B18" s="46" t="s">
        <v>753</v>
      </c>
      <c r="C18" s="74">
        <v>3.82831827</v>
      </c>
      <c r="D18" s="74">
        <v>0.36096863000000001</v>
      </c>
      <c r="E18" s="75">
        <f t="shared" si="0"/>
        <v>9.605681357961771</v>
      </c>
      <c r="F18" s="61">
        <f t="shared" si="1"/>
        <v>1.472529346383011E-2</v>
      </c>
      <c r="G18" s="47">
        <v>23.186559450000001</v>
      </c>
      <c r="H18" s="122">
        <v>67.569409090909105</v>
      </c>
      <c r="I18" s="128"/>
      <c r="J18" s="74">
        <v>3.59403396</v>
      </c>
      <c r="K18" s="74">
        <v>0.35775946999999997</v>
      </c>
      <c r="L18" s="75">
        <f t="shared" si="2"/>
        <v>9.0459505935650011</v>
      </c>
      <c r="M18" s="61">
        <f t="shared" si="3"/>
        <v>0.9388022903330866</v>
      </c>
    </row>
    <row r="19" spans="1:13" ht="12.75" customHeight="1" x14ac:dyDescent="0.2">
      <c r="A19" s="46" t="s">
        <v>1119</v>
      </c>
      <c r="B19" s="46" t="s">
        <v>358</v>
      </c>
      <c r="C19" s="74">
        <v>3.7784856900000001</v>
      </c>
      <c r="D19" s="74">
        <v>2.5683561500000001</v>
      </c>
      <c r="E19" s="75">
        <f t="shared" si="0"/>
        <v>0.47116889921983751</v>
      </c>
      <c r="F19" s="61">
        <f t="shared" si="1"/>
        <v>1.4533616776363948E-2</v>
      </c>
      <c r="G19" s="47">
        <v>53.917020354599991</v>
      </c>
      <c r="H19" s="122">
        <v>14.364363636363599</v>
      </c>
      <c r="I19" s="128"/>
      <c r="J19" s="74">
        <v>10.434623240000001</v>
      </c>
      <c r="K19" s="74">
        <v>4.4225900599999992</v>
      </c>
      <c r="L19" s="75">
        <f t="shared" si="2"/>
        <v>1.3593919170523354</v>
      </c>
      <c r="M19" s="61">
        <f t="shared" si="3"/>
        <v>2.7615886617265448</v>
      </c>
    </row>
    <row r="20" spans="1:13" ht="12.75" customHeight="1" x14ac:dyDescent="0.2">
      <c r="A20" s="46" t="s">
        <v>833</v>
      </c>
      <c r="B20" s="46" t="s">
        <v>712</v>
      </c>
      <c r="C20" s="74">
        <v>3.4637952200000002</v>
      </c>
      <c r="D20" s="74">
        <v>2.9987124999999999</v>
      </c>
      <c r="E20" s="75">
        <f t="shared" si="0"/>
        <v>0.15509413456608478</v>
      </c>
      <c r="F20" s="61">
        <f t="shared" si="1"/>
        <v>1.3323187236758134E-2</v>
      </c>
      <c r="G20" s="47">
        <v>321.39665067999999</v>
      </c>
      <c r="H20" s="122">
        <v>11.4227272727273</v>
      </c>
      <c r="I20" s="128"/>
      <c r="J20" s="74">
        <v>5.9361499000000002</v>
      </c>
      <c r="K20" s="74">
        <v>5.30857928</v>
      </c>
      <c r="L20" s="75">
        <f t="shared" si="2"/>
        <v>0.11821818737159373</v>
      </c>
      <c r="M20" s="61">
        <f t="shared" si="3"/>
        <v>1.713770452053456</v>
      </c>
    </row>
    <row r="21" spans="1:13" ht="12.75" customHeight="1" x14ac:dyDescent="0.2">
      <c r="A21" s="46" t="s">
        <v>1122</v>
      </c>
      <c r="B21" s="46" t="s">
        <v>523</v>
      </c>
      <c r="C21" s="74">
        <v>2.5507297400000004</v>
      </c>
      <c r="D21" s="74">
        <v>0.71833493999999998</v>
      </c>
      <c r="E21" s="75">
        <f t="shared" si="0"/>
        <v>2.5508919279354565</v>
      </c>
      <c r="F21" s="61">
        <f t="shared" si="1"/>
        <v>9.8111602326154262E-3</v>
      </c>
      <c r="G21" s="47">
        <v>5.1103786700000002</v>
      </c>
      <c r="H21" s="122">
        <v>32.228454545454497</v>
      </c>
      <c r="I21" s="128"/>
      <c r="J21" s="74">
        <v>11.637175220000001</v>
      </c>
      <c r="K21" s="74">
        <v>0.95675425999999997</v>
      </c>
      <c r="L21" s="75">
        <f t="shared" si="2"/>
        <v>11.163180982335007</v>
      </c>
      <c r="M21" s="61">
        <f t="shared" si="3"/>
        <v>4.5622925226096278</v>
      </c>
    </row>
    <row r="22" spans="1:13" ht="12.75" customHeight="1" x14ac:dyDescent="0.2">
      <c r="A22" s="46" t="s">
        <v>844</v>
      </c>
      <c r="B22" s="46" t="s">
        <v>730</v>
      </c>
      <c r="C22" s="74">
        <v>2.4110769300000001</v>
      </c>
      <c r="D22" s="74">
        <v>2.6347836770000002</v>
      </c>
      <c r="E22" s="75">
        <f t="shared" si="0"/>
        <v>-8.4905166580778069E-2</v>
      </c>
      <c r="F22" s="61">
        <f t="shared" si="1"/>
        <v>9.2739978377295602E-3</v>
      </c>
      <c r="G22" s="47">
        <v>69.204903400000006</v>
      </c>
      <c r="H22" s="122">
        <v>50.579863636363598</v>
      </c>
      <c r="I22" s="128"/>
      <c r="J22" s="74">
        <v>5.8862880799999999</v>
      </c>
      <c r="K22" s="74">
        <v>4.6191551900000007</v>
      </c>
      <c r="L22" s="75">
        <f t="shared" si="2"/>
        <v>0.27432135052383866</v>
      </c>
      <c r="M22" s="61">
        <f t="shared" si="3"/>
        <v>2.4413522466908595</v>
      </c>
    </row>
    <row r="23" spans="1:13" ht="12.75" customHeight="1" x14ac:dyDescent="0.2">
      <c r="A23" s="46" t="s">
        <v>842</v>
      </c>
      <c r="B23" s="46" t="s">
        <v>727</v>
      </c>
      <c r="C23" s="74">
        <v>2.29990761</v>
      </c>
      <c r="D23" s="74">
        <v>0.88603270999999995</v>
      </c>
      <c r="E23" s="75">
        <f t="shared" si="0"/>
        <v>1.5957366856128825</v>
      </c>
      <c r="F23" s="61">
        <f t="shared" si="1"/>
        <v>8.8463947113117461E-3</v>
      </c>
      <c r="G23" s="47">
        <v>106.41408778</v>
      </c>
      <c r="H23" s="122">
        <v>40.264318181818197</v>
      </c>
      <c r="I23" s="128"/>
      <c r="J23" s="74">
        <v>2.2301659100000002</v>
      </c>
      <c r="K23" s="74">
        <v>20.99291311</v>
      </c>
      <c r="L23" s="75">
        <f t="shared" si="2"/>
        <v>-0.89376577236735866</v>
      </c>
      <c r="M23" s="61">
        <f t="shared" si="3"/>
        <v>0.96967630364943236</v>
      </c>
    </row>
    <row r="24" spans="1:13" ht="12.75" customHeight="1" x14ac:dyDescent="0.2">
      <c r="A24" s="46" t="s">
        <v>855</v>
      </c>
      <c r="B24" s="46" t="s">
        <v>747</v>
      </c>
      <c r="C24" s="74">
        <v>2.2617988849999997</v>
      </c>
      <c r="D24" s="74">
        <v>2.4243087249999999</v>
      </c>
      <c r="E24" s="75">
        <f t="shared" si="0"/>
        <v>-6.7033475697283684E-2</v>
      </c>
      <c r="F24" s="61">
        <f t="shared" si="1"/>
        <v>8.6998128130524339E-3</v>
      </c>
      <c r="G24" s="47">
        <v>272.01497982000001</v>
      </c>
      <c r="H24" s="122">
        <v>15.7272727272727</v>
      </c>
      <c r="I24" s="128"/>
      <c r="J24" s="74">
        <v>1.5647802</v>
      </c>
      <c r="K24" s="74">
        <v>2.1444477799999997</v>
      </c>
      <c r="L24" s="75">
        <f t="shared" si="2"/>
        <v>-0.27031088628327415</v>
      </c>
      <c r="M24" s="61">
        <f t="shared" si="3"/>
        <v>0.69182994579113521</v>
      </c>
    </row>
    <row r="25" spans="1:13" ht="12.75" customHeight="1" x14ac:dyDescent="0.2">
      <c r="A25" s="46" t="s">
        <v>1116</v>
      </c>
      <c r="B25" s="46" t="s">
        <v>184</v>
      </c>
      <c r="C25" s="74">
        <v>2.2438616499999999</v>
      </c>
      <c r="D25" s="74">
        <v>0.24240265999999999</v>
      </c>
      <c r="E25" s="75">
        <f t="shared" si="0"/>
        <v>8.2567534118643753</v>
      </c>
      <c r="F25" s="61">
        <f t="shared" si="1"/>
        <v>8.6308187977495524E-3</v>
      </c>
      <c r="G25" s="47">
        <v>32.960158010000001</v>
      </c>
      <c r="H25" s="122">
        <v>32.106545454545497</v>
      </c>
      <c r="I25" s="128"/>
      <c r="J25" s="74">
        <v>2.6290595699999999</v>
      </c>
      <c r="K25" s="74">
        <v>0.79919579000000007</v>
      </c>
      <c r="L25" s="75">
        <f t="shared" si="2"/>
        <v>2.2896314055908622</v>
      </c>
      <c r="M25" s="61">
        <f t="shared" si="3"/>
        <v>1.1716674109564642</v>
      </c>
    </row>
    <row r="26" spans="1:13" ht="12.75" customHeight="1" x14ac:dyDescent="0.2">
      <c r="A26" s="46" t="s">
        <v>839</v>
      </c>
      <c r="B26" s="46" t="s">
        <v>723</v>
      </c>
      <c r="C26" s="74">
        <v>2.1777078100000002</v>
      </c>
      <c r="D26" s="74">
        <v>0.63207453000000002</v>
      </c>
      <c r="E26" s="75">
        <f t="shared" si="0"/>
        <v>2.4453339070631435</v>
      </c>
      <c r="F26" s="61">
        <f t="shared" si="1"/>
        <v>8.3763638023556467E-3</v>
      </c>
      <c r="G26" s="47">
        <v>141.96046706999999</v>
      </c>
      <c r="H26" s="122">
        <v>19.687727272727301</v>
      </c>
      <c r="I26" s="128"/>
      <c r="J26" s="74">
        <v>1.4335925300000001</v>
      </c>
      <c r="K26" s="74">
        <v>1.9055041100000001</v>
      </c>
      <c r="L26" s="75">
        <f t="shared" si="2"/>
        <v>-0.24765707800021486</v>
      </c>
      <c r="M26" s="61">
        <f t="shared" si="3"/>
        <v>0.65830343419671156</v>
      </c>
    </row>
    <row r="27" spans="1:13" ht="12.75" customHeight="1" x14ac:dyDescent="0.2">
      <c r="A27" s="46" t="s">
        <v>841</v>
      </c>
      <c r="B27" s="46" t="s">
        <v>726</v>
      </c>
      <c r="C27" s="74">
        <v>1.9749931299999999</v>
      </c>
      <c r="D27" s="74">
        <v>0.99426956000000011</v>
      </c>
      <c r="E27" s="75">
        <f t="shared" si="0"/>
        <v>0.98637593813090252</v>
      </c>
      <c r="F27" s="61">
        <f t="shared" si="1"/>
        <v>7.5966394059233666E-3</v>
      </c>
      <c r="G27" s="47">
        <v>26.271234979999999</v>
      </c>
      <c r="H27" s="122">
        <v>22.6368636363636</v>
      </c>
      <c r="I27" s="128"/>
      <c r="J27" s="74">
        <v>4.7425979500000004</v>
      </c>
      <c r="K27" s="74">
        <v>1.51891168</v>
      </c>
      <c r="L27" s="75">
        <f t="shared" si="2"/>
        <v>2.1223658442076108</v>
      </c>
      <c r="M27" s="61">
        <f t="shared" si="3"/>
        <v>2.4013237706806607</v>
      </c>
    </row>
    <row r="28" spans="1:13" ht="12.75" customHeight="1" x14ac:dyDescent="0.2">
      <c r="A28" s="46" t="s">
        <v>1209</v>
      </c>
      <c r="B28" s="46" t="s">
        <v>718</v>
      </c>
      <c r="C28" s="74">
        <v>1.8788743649999999</v>
      </c>
      <c r="D28" s="74">
        <v>2.7882953599999998</v>
      </c>
      <c r="E28" s="75">
        <f t="shared" si="0"/>
        <v>-0.3261566217289118</v>
      </c>
      <c r="F28" s="61">
        <f t="shared" si="1"/>
        <v>7.2269269311019037E-3</v>
      </c>
      <c r="G28" s="47">
        <v>75.038880219999996</v>
      </c>
      <c r="H28" s="122">
        <v>40.126590909090901</v>
      </c>
      <c r="I28" s="128"/>
      <c r="J28" s="74">
        <v>1.09768577</v>
      </c>
      <c r="K28" s="74">
        <v>1.9510496399999999</v>
      </c>
      <c r="L28" s="75">
        <f t="shared" si="2"/>
        <v>-0.43738706207393063</v>
      </c>
      <c r="M28" s="61">
        <f t="shared" si="3"/>
        <v>0.58422520975743897</v>
      </c>
    </row>
    <row r="29" spans="1:13" ht="12.75" customHeight="1" x14ac:dyDescent="0.2">
      <c r="A29" s="46" t="s">
        <v>1569</v>
      </c>
      <c r="B29" s="46" t="s">
        <v>1570</v>
      </c>
      <c r="C29" s="74">
        <v>1.7151649499999999</v>
      </c>
      <c r="D29" s="74">
        <v>1.3284870800000002</v>
      </c>
      <c r="E29" s="75">
        <f t="shared" si="0"/>
        <v>0.29106633840955354</v>
      </c>
      <c r="F29" s="61">
        <f t="shared" si="1"/>
        <v>6.5972328961106724E-3</v>
      </c>
      <c r="G29" s="47">
        <v>33.851732229999996</v>
      </c>
      <c r="H29" s="122">
        <v>51.225000000000001</v>
      </c>
      <c r="I29" s="128"/>
      <c r="J29" s="74">
        <v>1.1988592300000001</v>
      </c>
      <c r="K29" s="74">
        <v>1.48691241</v>
      </c>
      <c r="L29" s="75">
        <f t="shared" si="2"/>
        <v>-0.19372572188028203</v>
      </c>
      <c r="M29" s="61">
        <f t="shared" si="3"/>
        <v>0.69897605475205171</v>
      </c>
    </row>
    <row r="30" spans="1:13" ht="12.75" customHeight="1" x14ac:dyDescent="0.2">
      <c r="A30" s="46" t="s">
        <v>1693</v>
      </c>
      <c r="B30" s="46" t="s">
        <v>1694</v>
      </c>
      <c r="C30" s="74">
        <v>1.5090220400000001</v>
      </c>
      <c r="D30" s="74">
        <v>2.2781511800000001</v>
      </c>
      <c r="E30" s="75">
        <f t="shared" si="0"/>
        <v>-0.3376111062128897</v>
      </c>
      <c r="F30" s="61">
        <f t="shared" si="1"/>
        <v>5.8043221109689977E-3</v>
      </c>
      <c r="G30" s="47">
        <v>71.987967139999995</v>
      </c>
      <c r="H30" s="122">
        <v>29.950500000000002</v>
      </c>
      <c r="I30" s="128"/>
      <c r="J30" s="74">
        <v>2.06093269</v>
      </c>
      <c r="K30" s="74">
        <v>4.5410391100000007</v>
      </c>
      <c r="L30" s="75">
        <f t="shared" si="2"/>
        <v>-0.54615394404740114</v>
      </c>
      <c r="M30" s="61">
        <f t="shared" si="3"/>
        <v>1.3657406156904108</v>
      </c>
    </row>
    <row r="31" spans="1:13" ht="12.75" customHeight="1" x14ac:dyDescent="0.2">
      <c r="A31" s="46" t="s">
        <v>1458</v>
      </c>
      <c r="B31" s="46" t="s">
        <v>711</v>
      </c>
      <c r="C31" s="74">
        <v>1.4616962490000001</v>
      </c>
      <c r="D31" s="74">
        <v>1.3595853489999998</v>
      </c>
      <c r="E31" s="75">
        <f t="shared" si="0"/>
        <v>7.5104442744329925E-2</v>
      </c>
      <c r="F31" s="61">
        <f t="shared" si="1"/>
        <v>5.622287569498419E-3</v>
      </c>
      <c r="G31" s="47">
        <v>24.816020479999999</v>
      </c>
      <c r="H31" s="122">
        <v>27.530954545454499</v>
      </c>
      <c r="I31" s="128"/>
      <c r="J31" s="74">
        <v>1.06746816</v>
      </c>
      <c r="K31" s="74">
        <v>1.8064816100000001</v>
      </c>
      <c r="L31" s="75">
        <f t="shared" si="2"/>
        <v>-0.40908993809242267</v>
      </c>
      <c r="M31" s="61">
        <f t="shared" si="3"/>
        <v>0.73029410914223392</v>
      </c>
    </row>
    <row r="32" spans="1:13" ht="12.75" customHeight="1" x14ac:dyDescent="0.2">
      <c r="A32" s="46" t="s">
        <v>1198</v>
      </c>
      <c r="B32" s="46" t="s">
        <v>754</v>
      </c>
      <c r="C32" s="74">
        <v>1.43607928</v>
      </c>
      <c r="D32" s="74">
        <v>0.935158665</v>
      </c>
      <c r="E32" s="75">
        <f t="shared" si="0"/>
        <v>0.53565307551312702</v>
      </c>
      <c r="F32" s="61">
        <f t="shared" si="1"/>
        <v>5.523754124895643E-3</v>
      </c>
      <c r="G32" s="47">
        <v>13.42582187</v>
      </c>
      <c r="H32" s="122">
        <v>170.8535</v>
      </c>
      <c r="I32" s="128"/>
      <c r="J32" s="74">
        <v>0.80566883999999994</v>
      </c>
      <c r="K32" s="74">
        <v>1.5323456499999999</v>
      </c>
      <c r="L32" s="75">
        <f t="shared" si="2"/>
        <v>-0.47422512668731109</v>
      </c>
      <c r="M32" s="61">
        <f t="shared" si="3"/>
        <v>0.56101975094299805</v>
      </c>
    </row>
    <row r="33" spans="1:13" ht="12.75" customHeight="1" x14ac:dyDescent="0.2">
      <c r="A33" s="46" t="s">
        <v>1215</v>
      </c>
      <c r="B33" s="46" t="s">
        <v>736</v>
      </c>
      <c r="C33" s="74">
        <v>1.41325878</v>
      </c>
      <c r="D33" s="74">
        <v>2.4360380400000001</v>
      </c>
      <c r="E33" s="75">
        <f t="shared" si="0"/>
        <v>-0.41985356681868569</v>
      </c>
      <c r="F33" s="61">
        <f t="shared" si="1"/>
        <v>5.4359770552291405E-3</v>
      </c>
      <c r="G33" s="47">
        <v>196.05473017</v>
      </c>
      <c r="H33" s="122">
        <v>9.8337727272727307</v>
      </c>
      <c r="I33" s="128"/>
      <c r="J33" s="74">
        <v>0.81561008999999995</v>
      </c>
      <c r="K33" s="74">
        <v>8.0636154100000006</v>
      </c>
      <c r="L33" s="75">
        <f t="shared" si="2"/>
        <v>-0.89885305182232145</v>
      </c>
      <c r="M33" s="61">
        <f t="shared" si="3"/>
        <v>0.57711305356263198</v>
      </c>
    </row>
    <row r="34" spans="1:13" ht="12.75" customHeight="1" x14ac:dyDescent="0.2">
      <c r="A34" s="46" t="s">
        <v>1117</v>
      </c>
      <c r="B34" s="46" t="s">
        <v>185</v>
      </c>
      <c r="C34" s="74">
        <v>1.3403192399999999</v>
      </c>
      <c r="D34" s="74">
        <v>0.32274281999999999</v>
      </c>
      <c r="E34" s="75">
        <f t="shared" si="0"/>
        <v>3.1529018058403278</v>
      </c>
      <c r="F34" s="61">
        <f t="shared" si="1"/>
        <v>5.1554214546058992E-3</v>
      </c>
      <c r="G34" s="47">
        <v>18.11132795</v>
      </c>
      <c r="H34" s="122">
        <v>50.7976363636364</v>
      </c>
      <c r="I34" s="128"/>
      <c r="J34" s="74">
        <v>4.2937482699999991</v>
      </c>
      <c r="K34" s="74">
        <v>1.00605729</v>
      </c>
      <c r="L34" s="75">
        <f t="shared" si="2"/>
        <v>3.2678963839126887</v>
      </c>
      <c r="M34" s="61">
        <f t="shared" si="3"/>
        <v>3.2035265493913223</v>
      </c>
    </row>
    <row r="35" spans="1:13" ht="12.75" customHeight="1" x14ac:dyDescent="0.2">
      <c r="A35" s="46" t="s">
        <v>1195</v>
      </c>
      <c r="B35" s="46" t="s">
        <v>713</v>
      </c>
      <c r="C35" s="74">
        <v>1.13277793</v>
      </c>
      <c r="D35" s="74">
        <v>2.5166855299999997</v>
      </c>
      <c r="E35" s="75">
        <f t="shared" si="0"/>
        <v>-0.54989293795478678</v>
      </c>
      <c r="F35" s="61">
        <f t="shared" si="1"/>
        <v>4.3571318454147237E-3</v>
      </c>
      <c r="G35" s="47">
        <v>316.25218833999998</v>
      </c>
      <c r="H35" s="122">
        <v>14.7514545454545</v>
      </c>
      <c r="I35" s="128"/>
      <c r="J35" s="74">
        <v>1.55547949</v>
      </c>
      <c r="K35" s="74">
        <v>3.7628974500000001</v>
      </c>
      <c r="L35" s="75">
        <f t="shared" si="2"/>
        <v>-0.58662719070380187</v>
      </c>
      <c r="M35" s="61">
        <f t="shared" si="3"/>
        <v>1.3731548336221557</v>
      </c>
    </row>
    <row r="36" spans="1:13" ht="12.75" customHeight="1" x14ac:dyDescent="0.2">
      <c r="A36" s="46" t="s">
        <v>829</v>
      </c>
      <c r="B36" s="46" t="s">
        <v>698</v>
      </c>
      <c r="C36" s="74">
        <v>1.1298996000000001</v>
      </c>
      <c r="D36" s="74">
        <v>1.59640264</v>
      </c>
      <c r="E36" s="75">
        <f t="shared" si="0"/>
        <v>-0.29222141602071006</v>
      </c>
      <c r="F36" s="61">
        <f t="shared" si="1"/>
        <v>4.3460605992574012E-3</v>
      </c>
      <c r="G36" s="47">
        <v>2714.0987288599999</v>
      </c>
      <c r="H36" s="122">
        <v>15.537727272727301</v>
      </c>
      <c r="I36" s="128"/>
      <c r="J36" s="74">
        <v>2.2862649799999999</v>
      </c>
      <c r="K36" s="74">
        <v>1.9760961100000001</v>
      </c>
      <c r="L36" s="75">
        <f t="shared" si="2"/>
        <v>0.15696041727444099</v>
      </c>
      <c r="M36" s="61">
        <f t="shared" si="3"/>
        <v>2.0234231253821133</v>
      </c>
    </row>
    <row r="37" spans="1:13" ht="12.75" customHeight="1" x14ac:dyDescent="0.2">
      <c r="A37" s="46" t="s">
        <v>1228</v>
      </c>
      <c r="B37" s="46" t="s">
        <v>823</v>
      </c>
      <c r="C37" s="74">
        <v>1.12185734</v>
      </c>
      <c r="D37" s="74">
        <v>0.39057697999999996</v>
      </c>
      <c r="E37" s="75">
        <f t="shared" si="0"/>
        <v>1.8723078866552765</v>
      </c>
      <c r="F37" s="61">
        <f t="shared" si="1"/>
        <v>4.3151267452096751E-3</v>
      </c>
      <c r="G37" s="47">
        <v>0.44215975000000002</v>
      </c>
      <c r="H37" s="122">
        <v>82.692363636363595</v>
      </c>
      <c r="I37" s="128"/>
      <c r="J37" s="74"/>
      <c r="K37" s="74">
        <v>0</v>
      </c>
      <c r="L37" s="75" t="str">
        <f t="shared" si="2"/>
        <v/>
      </c>
      <c r="M37" s="61">
        <f t="shared" si="3"/>
        <v>0</v>
      </c>
    </row>
    <row r="38" spans="1:13" ht="12.75" customHeight="1" x14ac:dyDescent="0.2">
      <c r="A38" s="46" t="s">
        <v>835</v>
      </c>
      <c r="B38" s="46" t="s">
        <v>716</v>
      </c>
      <c r="C38" s="74">
        <v>1.0518211899999999</v>
      </c>
      <c r="D38" s="74">
        <v>0.57215877500000001</v>
      </c>
      <c r="E38" s="75">
        <f t="shared" si="0"/>
        <v>0.83833795085988116</v>
      </c>
      <c r="F38" s="61">
        <f t="shared" si="1"/>
        <v>4.0457387818555136E-3</v>
      </c>
      <c r="G38" s="47">
        <v>273.87284199999999</v>
      </c>
      <c r="H38" s="122">
        <v>30.7306363636364</v>
      </c>
      <c r="I38" s="128"/>
      <c r="J38" s="74">
        <v>0.55038396999999994</v>
      </c>
      <c r="K38" s="74">
        <v>0.49397736999999997</v>
      </c>
      <c r="L38" s="75">
        <f t="shared" si="2"/>
        <v>0.1141886317585763</v>
      </c>
      <c r="M38" s="61">
        <f t="shared" si="3"/>
        <v>0.52326761928042165</v>
      </c>
    </row>
    <row r="39" spans="1:13" ht="12.75" customHeight="1" x14ac:dyDescent="0.2">
      <c r="A39" s="46" t="s">
        <v>906</v>
      </c>
      <c r="B39" s="46" t="s">
        <v>776</v>
      </c>
      <c r="C39" s="74">
        <v>0.91499882799999999</v>
      </c>
      <c r="D39" s="74">
        <v>0.91022146800000003</v>
      </c>
      <c r="E39" s="75">
        <f t="shared" si="0"/>
        <v>5.2485688021588484E-3</v>
      </c>
      <c r="F39" s="61">
        <f t="shared" si="1"/>
        <v>3.5194634591759299E-3</v>
      </c>
      <c r="G39" s="47">
        <v>28.388648010000001</v>
      </c>
      <c r="H39" s="122">
        <v>74.583954545454503</v>
      </c>
      <c r="I39" s="128"/>
      <c r="J39" s="74">
        <v>0.96598558999999995</v>
      </c>
      <c r="K39" s="74">
        <v>0.63463046000000001</v>
      </c>
      <c r="L39" s="75">
        <f t="shared" si="2"/>
        <v>0.52212295325377212</v>
      </c>
      <c r="M39" s="61">
        <f t="shared" si="3"/>
        <v>1.0557233085330247</v>
      </c>
    </row>
    <row r="40" spans="1:13" ht="12.75" customHeight="1" x14ac:dyDescent="0.2">
      <c r="A40" s="46" t="s">
        <v>832</v>
      </c>
      <c r="B40" s="46" t="s">
        <v>701</v>
      </c>
      <c r="C40" s="74">
        <v>0.85536337200000001</v>
      </c>
      <c r="D40" s="74">
        <v>0.95031189999999999</v>
      </c>
      <c r="E40" s="75">
        <f t="shared" si="0"/>
        <v>-9.9913015926665683E-2</v>
      </c>
      <c r="F40" s="61">
        <f t="shared" si="1"/>
        <v>3.2900808612527622E-3</v>
      </c>
      <c r="G40" s="47">
        <v>84.997211780000001</v>
      </c>
      <c r="H40" s="122">
        <v>132.02304545454501</v>
      </c>
      <c r="I40" s="128"/>
      <c r="J40" s="74">
        <v>0.10378244</v>
      </c>
      <c r="K40" s="74">
        <v>0.27412966999999999</v>
      </c>
      <c r="L40" s="75">
        <f t="shared" si="2"/>
        <v>-0.6214111372913409</v>
      </c>
      <c r="M40" s="61">
        <f t="shared" si="3"/>
        <v>0.1213314053386892</v>
      </c>
    </row>
    <row r="41" spans="1:13" ht="12.75" customHeight="1" x14ac:dyDescent="0.2">
      <c r="A41" s="46" t="s">
        <v>856</v>
      </c>
      <c r="B41" s="46" t="s">
        <v>748</v>
      </c>
      <c r="C41" s="74">
        <v>0.82377396400000003</v>
      </c>
      <c r="D41" s="74">
        <v>0.91023730400000002</v>
      </c>
      <c r="E41" s="75">
        <f t="shared" si="0"/>
        <v>-9.4989888482970852E-2</v>
      </c>
      <c r="F41" s="61">
        <f t="shared" si="1"/>
        <v>3.1685749491675939E-3</v>
      </c>
      <c r="G41" s="47">
        <v>28.381770070000002</v>
      </c>
      <c r="H41" s="122">
        <v>78.288772727272701</v>
      </c>
      <c r="I41" s="128"/>
      <c r="J41" s="74">
        <v>0.7098596800000001</v>
      </c>
      <c r="K41" s="74">
        <v>0.88391809999999993</v>
      </c>
      <c r="L41" s="75">
        <f t="shared" si="2"/>
        <v>-0.19691690893081593</v>
      </c>
      <c r="M41" s="61">
        <f t="shared" si="3"/>
        <v>0.86171657641755728</v>
      </c>
    </row>
    <row r="42" spans="1:13" ht="12.75" customHeight="1" x14ac:dyDescent="0.2">
      <c r="A42" s="46" t="s">
        <v>1221</v>
      </c>
      <c r="B42" s="46" t="s">
        <v>725</v>
      </c>
      <c r="C42" s="74">
        <v>0.82205678000000004</v>
      </c>
      <c r="D42" s="74">
        <v>5.1885199999999999E-2</v>
      </c>
      <c r="E42" s="75">
        <f t="shared" si="0"/>
        <v>14.843762383107322</v>
      </c>
      <c r="F42" s="61">
        <f t="shared" si="1"/>
        <v>3.1619699501711563E-3</v>
      </c>
      <c r="G42" s="47">
        <v>99.949151110000003</v>
      </c>
      <c r="H42" s="122">
        <v>21.745181818181798</v>
      </c>
      <c r="I42" s="128"/>
      <c r="J42" s="74">
        <v>1.15243988</v>
      </c>
      <c r="K42" s="74">
        <v>7.2503419999999999E-2</v>
      </c>
      <c r="L42" s="75">
        <f t="shared" si="2"/>
        <v>14.894972678530198</v>
      </c>
      <c r="M42" s="61">
        <f t="shared" si="3"/>
        <v>1.4018981511228457</v>
      </c>
    </row>
    <row r="43" spans="1:13" ht="12.75" customHeight="1" x14ac:dyDescent="0.2">
      <c r="A43" s="46" t="s">
        <v>923</v>
      </c>
      <c r="B43" s="46" t="s">
        <v>925</v>
      </c>
      <c r="C43" s="74">
        <v>0.76454010999999999</v>
      </c>
      <c r="D43" s="74">
        <v>2.9647028199999998</v>
      </c>
      <c r="E43" s="75">
        <f t="shared" si="0"/>
        <v>-0.74211914096671583</v>
      </c>
      <c r="F43" s="61">
        <f t="shared" si="1"/>
        <v>2.940737078429729E-3</v>
      </c>
      <c r="G43" s="47">
        <v>27.469952059999997</v>
      </c>
      <c r="H43" s="122">
        <v>727.22195454545499</v>
      </c>
      <c r="I43" s="128"/>
      <c r="J43" s="74">
        <v>0.53128522999999994</v>
      </c>
      <c r="K43" s="74">
        <v>2.4444426699999999</v>
      </c>
      <c r="L43" s="75">
        <f t="shared" si="2"/>
        <v>-0.78265588450065793</v>
      </c>
      <c r="M43" s="61">
        <f t="shared" si="3"/>
        <v>0.69490825013745838</v>
      </c>
    </row>
    <row r="44" spans="1:13" s="124" customFormat="1" ht="12.75" customHeight="1" x14ac:dyDescent="0.2">
      <c r="A44" s="46" t="s">
        <v>850</v>
      </c>
      <c r="B44" s="46" t="s">
        <v>740</v>
      </c>
      <c r="C44" s="74">
        <v>0.74506459999999997</v>
      </c>
      <c r="D44" s="74">
        <v>0.68959075000000003</v>
      </c>
      <c r="E44" s="75">
        <f t="shared" si="0"/>
        <v>8.0444597030919995E-2</v>
      </c>
      <c r="F44" s="61">
        <f t="shared" si="1"/>
        <v>2.8658262220479375E-3</v>
      </c>
      <c r="G44" s="47">
        <v>12.176732403492199</v>
      </c>
      <c r="H44" s="122">
        <v>90.2945909090909</v>
      </c>
      <c r="I44" s="128"/>
      <c r="J44" s="74">
        <v>4.4926769499999999</v>
      </c>
      <c r="K44" s="74">
        <v>5.9969194699999999</v>
      </c>
      <c r="L44" s="75">
        <f t="shared" si="2"/>
        <v>-0.25083587123773732</v>
      </c>
      <c r="M44" s="61">
        <f t="shared" si="3"/>
        <v>6.0299159965458031</v>
      </c>
    </row>
    <row r="45" spans="1:13" ht="12.75" customHeight="1" x14ac:dyDescent="0.2">
      <c r="A45" s="46" t="s">
        <v>1227</v>
      </c>
      <c r="B45" s="46" t="s">
        <v>731</v>
      </c>
      <c r="C45" s="74">
        <v>0.72240806000000002</v>
      </c>
      <c r="D45" s="74">
        <v>0.32431615999999996</v>
      </c>
      <c r="E45" s="75">
        <f t="shared" si="0"/>
        <v>1.2274809247864802</v>
      </c>
      <c r="F45" s="61">
        <f t="shared" si="1"/>
        <v>2.7786798102698474E-3</v>
      </c>
      <c r="G45" s="47">
        <v>50.128813409999999</v>
      </c>
      <c r="H45" s="122">
        <v>107.905181818182</v>
      </c>
      <c r="I45" s="128"/>
      <c r="J45" s="74">
        <v>1.4800999999999998E-3</v>
      </c>
      <c r="K45" s="74">
        <v>0</v>
      </c>
      <c r="L45" s="75" t="str">
        <f t="shared" si="2"/>
        <v/>
      </c>
      <c r="M45" s="61">
        <f t="shared" si="3"/>
        <v>2.0488420353449543E-3</v>
      </c>
    </row>
    <row r="46" spans="1:13" ht="12.75" customHeight="1" x14ac:dyDescent="0.2">
      <c r="A46" s="46" t="s">
        <v>1213</v>
      </c>
      <c r="B46" s="46" t="s">
        <v>742</v>
      </c>
      <c r="C46" s="74">
        <v>0.69374799799999998</v>
      </c>
      <c r="D46" s="74">
        <v>0.73744971299999995</v>
      </c>
      <c r="E46" s="75">
        <f t="shared" si="0"/>
        <v>-5.926060344130879E-2</v>
      </c>
      <c r="F46" s="61">
        <f t="shared" si="1"/>
        <v>2.6684413729516341E-3</v>
      </c>
      <c r="G46" s="47">
        <v>42.350249060000003</v>
      </c>
      <c r="H46" s="122">
        <v>716.71063636363601</v>
      </c>
      <c r="I46" s="128"/>
      <c r="J46" s="74">
        <v>0.24167543</v>
      </c>
      <c r="K46" s="74">
        <v>7.2610389999999997E-2</v>
      </c>
      <c r="L46" s="75">
        <f t="shared" si="2"/>
        <v>2.3283863369966751</v>
      </c>
      <c r="M46" s="61">
        <f t="shared" si="3"/>
        <v>0.34836198547127195</v>
      </c>
    </row>
    <row r="47" spans="1:13" ht="12.75" customHeight="1" x14ac:dyDescent="0.2">
      <c r="A47" s="46" t="s">
        <v>1537</v>
      </c>
      <c r="B47" s="46" t="s">
        <v>762</v>
      </c>
      <c r="C47" s="74">
        <v>0.67350908999999992</v>
      </c>
      <c r="D47" s="74">
        <v>0.85235805600000003</v>
      </c>
      <c r="E47" s="75">
        <f t="shared" si="0"/>
        <v>-0.20982844561746017</v>
      </c>
      <c r="F47" s="61">
        <f t="shared" si="1"/>
        <v>2.5905941725182543E-3</v>
      </c>
      <c r="G47" s="47">
        <v>9.2483329899999998</v>
      </c>
      <c r="H47" s="122">
        <v>566.65</v>
      </c>
      <c r="I47" s="128"/>
      <c r="J47" s="74">
        <v>2.0243870000000001E-2</v>
      </c>
      <c r="K47" s="74">
        <v>0.29307171000000004</v>
      </c>
      <c r="L47" s="75">
        <f t="shared" si="2"/>
        <v>-0.93092519916030114</v>
      </c>
      <c r="M47" s="61">
        <f t="shared" si="3"/>
        <v>3.0057307764027361E-2</v>
      </c>
    </row>
    <row r="48" spans="1:13" ht="12.75" customHeight="1" x14ac:dyDescent="0.2">
      <c r="A48" s="46" t="s">
        <v>892</v>
      </c>
      <c r="B48" s="46" t="s">
        <v>756</v>
      </c>
      <c r="C48" s="74">
        <v>0.61576921499999993</v>
      </c>
      <c r="D48" s="74">
        <v>0.1141744</v>
      </c>
      <c r="E48" s="75">
        <f t="shared" si="0"/>
        <v>4.3932336408161543</v>
      </c>
      <c r="F48" s="61">
        <f t="shared" si="1"/>
        <v>2.3685027621455561E-3</v>
      </c>
      <c r="G48" s="47">
        <v>20.222630110000001</v>
      </c>
      <c r="H48" s="122">
        <v>63.383363636363597</v>
      </c>
      <c r="I48" s="128"/>
      <c r="J48" s="74">
        <v>5.0475360000000004E-2</v>
      </c>
      <c r="K48" s="74">
        <v>6.5454999999999995E-4</v>
      </c>
      <c r="L48" s="75">
        <f t="shared" si="2"/>
        <v>76.114597815292967</v>
      </c>
      <c r="M48" s="61">
        <f t="shared" si="3"/>
        <v>8.1971230081711713E-2</v>
      </c>
    </row>
    <row r="49" spans="1:13" ht="12.75" customHeight="1" x14ac:dyDescent="0.2">
      <c r="A49" s="46" t="s">
        <v>1232</v>
      </c>
      <c r="B49" s="46" t="s">
        <v>749</v>
      </c>
      <c r="C49" s="74">
        <v>0.57913239999999999</v>
      </c>
      <c r="D49" s="74">
        <v>0.36403878000000001</v>
      </c>
      <c r="E49" s="75">
        <f t="shared" si="0"/>
        <v>0.59085358982908365</v>
      </c>
      <c r="F49" s="61">
        <f t="shared" si="1"/>
        <v>2.2275824377611755E-3</v>
      </c>
      <c r="G49" s="47">
        <v>0.61873296999999994</v>
      </c>
      <c r="H49" s="122">
        <v>77.862727272727298</v>
      </c>
      <c r="I49" s="128"/>
      <c r="J49" s="74"/>
      <c r="K49" s="74">
        <v>0</v>
      </c>
      <c r="L49" s="75" t="str">
        <f t="shared" si="2"/>
        <v/>
      </c>
      <c r="M49" s="61">
        <f t="shared" si="3"/>
        <v>0</v>
      </c>
    </row>
    <row r="50" spans="1:13" s="124" customFormat="1" ht="12.75" customHeight="1" x14ac:dyDescent="0.2">
      <c r="A50" s="46" t="s">
        <v>897</v>
      </c>
      <c r="B50" s="46" t="s">
        <v>764</v>
      </c>
      <c r="C50" s="74">
        <v>0.56930499999999995</v>
      </c>
      <c r="D50" s="74">
        <v>5.7416725000000002E-2</v>
      </c>
      <c r="E50" s="75">
        <f t="shared" si="0"/>
        <v>8.9153164866160495</v>
      </c>
      <c r="F50" s="61">
        <f t="shared" si="1"/>
        <v>2.1897821978698238E-3</v>
      </c>
      <c r="G50" s="47">
        <v>9.8936995299999992</v>
      </c>
      <c r="H50" s="122">
        <v>75.554909090909106</v>
      </c>
      <c r="I50" s="128"/>
      <c r="J50" s="74">
        <v>1.0204561599999999</v>
      </c>
      <c r="K50" s="74">
        <v>2.6249185499999999</v>
      </c>
      <c r="L50" s="75">
        <f t="shared" si="2"/>
        <v>-0.61124273360786763</v>
      </c>
      <c r="M50" s="61">
        <f t="shared" si="3"/>
        <v>1.7924595076452869</v>
      </c>
    </row>
    <row r="51" spans="1:13" ht="12.75" customHeight="1" x14ac:dyDescent="0.2">
      <c r="A51" s="46" t="s">
        <v>1217</v>
      </c>
      <c r="B51" s="46" t="s">
        <v>797</v>
      </c>
      <c r="C51" s="74">
        <v>0.51055605000000004</v>
      </c>
      <c r="D51" s="74">
        <v>0.56192369999999991</v>
      </c>
      <c r="E51" s="75">
        <f t="shared" si="0"/>
        <v>-9.1413923278195752E-2</v>
      </c>
      <c r="F51" s="61">
        <f t="shared" si="1"/>
        <v>1.9638094682195586E-3</v>
      </c>
      <c r="G51" s="47">
        <v>2.8769078599999998</v>
      </c>
      <c r="H51" s="122">
        <v>79.266000000000005</v>
      </c>
      <c r="I51" s="128"/>
      <c r="J51" s="74">
        <v>0.24832656</v>
      </c>
      <c r="K51" s="74">
        <v>0.32316746999999996</v>
      </c>
      <c r="L51" s="75">
        <f t="shared" si="2"/>
        <v>-0.23158553056098119</v>
      </c>
      <c r="M51" s="61">
        <f t="shared" si="3"/>
        <v>0.48638452134687266</v>
      </c>
    </row>
    <row r="52" spans="1:13" ht="12.75" customHeight="1" x14ac:dyDescent="0.2">
      <c r="A52" s="46" t="s">
        <v>1561</v>
      </c>
      <c r="B52" s="46" t="s">
        <v>1562</v>
      </c>
      <c r="C52" s="74">
        <v>0.4825025</v>
      </c>
      <c r="D52" s="74">
        <v>1.9612585649999998</v>
      </c>
      <c r="E52" s="75">
        <f t="shared" si="0"/>
        <v>-0.75398322862136236</v>
      </c>
      <c r="F52" s="61">
        <f t="shared" si="1"/>
        <v>1.8559039265906405E-3</v>
      </c>
      <c r="G52" s="47">
        <v>0.53366089000000005</v>
      </c>
      <c r="H52" s="122">
        <v>42.716454545454503</v>
      </c>
      <c r="I52" s="128"/>
      <c r="J52" s="74">
        <v>10.268980150000001</v>
      </c>
      <c r="K52" s="74">
        <v>5.7329518300000002</v>
      </c>
      <c r="L52" s="75">
        <f t="shared" si="2"/>
        <v>0.79122037904860609</v>
      </c>
      <c r="M52" s="61">
        <f t="shared" si="3"/>
        <v>21.282750141190981</v>
      </c>
    </row>
    <row r="53" spans="1:13" ht="12.75" customHeight="1" x14ac:dyDescent="0.2">
      <c r="A53" s="46" t="s">
        <v>847</v>
      </c>
      <c r="B53" s="46" t="s">
        <v>734</v>
      </c>
      <c r="C53" s="74">
        <v>0.45046928999999997</v>
      </c>
      <c r="D53" s="74">
        <v>1.0441536999999999</v>
      </c>
      <c r="E53" s="75">
        <f t="shared" si="0"/>
        <v>-0.56857952042884108</v>
      </c>
      <c r="F53" s="61">
        <f t="shared" si="1"/>
        <v>1.7326909686882408E-3</v>
      </c>
      <c r="G53" s="47">
        <v>74.79035979999999</v>
      </c>
      <c r="H53" s="122">
        <v>23.336227272727299</v>
      </c>
      <c r="I53" s="128"/>
      <c r="J53" s="74">
        <v>1.3100017399999999</v>
      </c>
      <c r="K53" s="74">
        <v>2.1214651499999997</v>
      </c>
      <c r="L53" s="75">
        <f t="shared" si="2"/>
        <v>-0.38250140946222944</v>
      </c>
      <c r="M53" s="61">
        <f t="shared" si="3"/>
        <v>2.9080822357501885</v>
      </c>
    </row>
    <row r="54" spans="1:13" ht="12.75" customHeight="1" x14ac:dyDescent="0.2">
      <c r="A54" s="46" t="s">
        <v>845</v>
      </c>
      <c r="B54" s="46" t="s">
        <v>732</v>
      </c>
      <c r="C54" s="74">
        <v>0.44276015000000002</v>
      </c>
      <c r="D54" s="74">
        <v>0.43162642000000001</v>
      </c>
      <c r="E54" s="75">
        <f t="shared" si="0"/>
        <v>2.579482970481739E-2</v>
      </c>
      <c r="F54" s="61">
        <f t="shared" si="1"/>
        <v>1.7030384317653505E-3</v>
      </c>
      <c r="G54" s="47">
        <v>168.87362522000001</v>
      </c>
      <c r="H54" s="122">
        <v>38.176681818181798</v>
      </c>
      <c r="I54" s="128"/>
      <c r="J54" s="74">
        <v>2.6803365499999998</v>
      </c>
      <c r="K54" s="74">
        <v>59.586928499999999</v>
      </c>
      <c r="L54" s="75">
        <f t="shared" si="2"/>
        <v>-0.95501804477134611</v>
      </c>
      <c r="M54" s="61">
        <f t="shared" si="3"/>
        <v>6.0536987124970478</v>
      </c>
    </row>
    <row r="55" spans="1:13" ht="12.75" customHeight="1" x14ac:dyDescent="0.2">
      <c r="A55" s="46" t="s">
        <v>1211</v>
      </c>
      <c r="B55" s="46" t="s">
        <v>774</v>
      </c>
      <c r="C55" s="74">
        <v>0.41096144000000001</v>
      </c>
      <c r="D55" s="74">
        <v>0.55153090000000005</v>
      </c>
      <c r="E55" s="75">
        <f t="shared" si="0"/>
        <v>-0.25487141336958641</v>
      </c>
      <c r="F55" s="61">
        <f t="shared" si="1"/>
        <v>1.5807274577299473E-3</v>
      </c>
      <c r="G55" s="47">
        <v>16.387690539999998</v>
      </c>
      <c r="H55" s="122">
        <v>219.557409090909</v>
      </c>
      <c r="I55" s="128"/>
      <c r="J55" s="74">
        <v>0.63790849999999999</v>
      </c>
      <c r="K55" s="74">
        <v>0.32204758</v>
      </c>
      <c r="L55" s="75">
        <f t="shared" si="2"/>
        <v>0.98078960879010491</v>
      </c>
      <c r="M55" s="61">
        <f t="shared" si="3"/>
        <v>1.552234438345359</v>
      </c>
    </row>
    <row r="56" spans="1:13" ht="12.75" customHeight="1" x14ac:dyDescent="0.2">
      <c r="A56" s="46" t="s">
        <v>922</v>
      </c>
      <c r="B56" s="46" t="s">
        <v>924</v>
      </c>
      <c r="C56" s="74">
        <v>0.37871440000000001</v>
      </c>
      <c r="D56" s="74">
        <v>6.010244E-2</v>
      </c>
      <c r="E56" s="75">
        <f t="shared" si="0"/>
        <v>5.3011485057844574</v>
      </c>
      <c r="F56" s="61">
        <f t="shared" si="1"/>
        <v>1.4566920213188916E-3</v>
      </c>
      <c r="G56" s="47">
        <v>3.49099505</v>
      </c>
      <c r="H56" s="122">
        <v>20.144454545454501</v>
      </c>
      <c r="I56" s="128"/>
      <c r="J56" s="74">
        <v>0.41976951000000001</v>
      </c>
      <c r="K56" s="74">
        <v>0.12766003000000001</v>
      </c>
      <c r="L56" s="75">
        <f t="shared" si="2"/>
        <v>2.2881827616678452</v>
      </c>
      <c r="M56" s="61">
        <f t="shared" si="3"/>
        <v>1.1084065195302846</v>
      </c>
    </row>
    <row r="57" spans="1:13" ht="12.75" customHeight="1" x14ac:dyDescent="0.2">
      <c r="A57" s="46" t="s">
        <v>1223</v>
      </c>
      <c r="B57" s="46" t="s">
        <v>811</v>
      </c>
      <c r="C57" s="74">
        <v>0.37349184000000002</v>
      </c>
      <c r="D57" s="74">
        <v>0.11759928</v>
      </c>
      <c r="E57" s="75">
        <f t="shared" si="0"/>
        <v>2.1759704651252969</v>
      </c>
      <c r="F57" s="61">
        <f t="shared" si="1"/>
        <v>1.4366038982296741E-3</v>
      </c>
      <c r="G57" s="47">
        <v>0.64886012999999998</v>
      </c>
      <c r="H57" s="122">
        <v>170.48972727272701</v>
      </c>
      <c r="I57" s="128"/>
      <c r="J57" s="74"/>
      <c r="K57" s="74">
        <v>0</v>
      </c>
      <c r="L57" s="75" t="str">
        <f t="shared" si="2"/>
        <v/>
      </c>
      <c r="M57" s="61">
        <f t="shared" si="3"/>
        <v>0</v>
      </c>
    </row>
    <row r="58" spans="1:13" ht="12.75" customHeight="1" x14ac:dyDescent="0.2">
      <c r="A58" s="46" t="s">
        <v>1301</v>
      </c>
      <c r="B58" s="46" t="s">
        <v>1309</v>
      </c>
      <c r="C58" s="74">
        <v>0.34631123999999996</v>
      </c>
      <c r="D58" s="74">
        <v>5.6369599999999999E-3</v>
      </c>
      <c r="E58" s="75">
        <f t="shared" si="0"/>
        <v>60.435816468451073</v>
      </c>
      <c r="F58" s="61">
        <f t="shared" si="1"/>
        <v>1.3320560828979614E-3</v>
      </c>
      <c r="G58" s="47">
        <v>0.44086969199999998</v>
      </c>
      <c r="H58" s="122">
        <v>19.9864545454545</v>
      </c>
      <c r="I58" s="128"/>
      <c r="J58" s="74"/>
      <c r="K58" s="74">
        <v>0</v>
      </c>
      <c r="L58" s="75" t="str">
        <f t="shared" si="2"/>
        <v/>
      </c>
      <c r="M58" s="61">
        <f t="shared" si="3"/>
        <v>0</v>
      </c>
    </row>
    <row r="59" spans="1:13" ht="12.75" customHeight="1" x14ac:dyDescent="0.2">
      <c r="A59" s="46" t="s">
        <v>1573</v>
      </c>
      <c r="B59" s="46" t="s">
        <v>1574</v>
      </c>
      <c r="C59" s="74">
        <v>0.34091558</v>
      </c>
      <c r="D59" s="74">
        <v>0.50219599000000004</v>
      </c>
      <c r="E59" s="75">
        <f t="shared" si="0"/>
        <v>-0.32115033415539629</v>
      </c>
      <c r="F59" s="61">
        <f t="shared" si="1"/>
        <v>1.3113021457047903E-3</v>
      </c>
      <c r="G59" s="47">
        <v>1247.97654264947</v>
      </c>
      <c r="H59" s="122">
        <v>28.920136363636399</v>
      </c>
      <c r="I59" s="128"/>
      <c r="J59" s="74">
        <v>0.10037500000000001</v>
      </c>
      <c r="K59" s="74">
        <v>12.689981980000001</v>
      </c>
      <c r="L59" s="75">
        <f t="shared" si="2"/>
        <v>-0.99209021729438263</v>
      </c>
      <c r="M59" s="61">
        <f t="shared" si="3"/>
        <v>0.29442772899965441</v>
      </c>
    </row>
    <row r="60" spans="1:13" ht="12.75" customHeight="1" x14ac:dyDescent="0.2">
      <c r="A60" s="46" t="s">
        <v>1121</v>
      </c>
      <c r="B60" s="46" t="s">
        <v>522</v>
      </c>
      <c r="C60" s="74">
        <v>0.31225340000000001</v>
      </c>
      <c r="D60" s="74">
        <v>1.6918976000000001</v>
      </c>
      <c r="E60" s="75">
        <f t="shared" si="0"/>
        <v>-0.81544190381261838</v>
      </c>
      <c r="F60" s="61">
        <f t="shared" si="1"/>
        <v>1.2010555616836761E-3</v>
      </c>
      <c r="G60" s="47">
        <v>26.770933030000002</v>
      </c>
      <c r="H60" s="122">
        <v>77.603227272727295</v>
      </c>
      <c r="I60" s="128"/>
      <c r="J60" s="74">
        <v>7.05151869</v>
      </c>
      <c r="K60" s="74">
        <v>66.817449960000005</v>
      </c>
      <c r="L60" s="75">
        <f t="shared" si="2"/>
        <v>-0.89446591131177011</v>
      </c>
      <c r="M60" s="61">
        <f t="shared" si="3"/>
        <v>22.582680252640962</v>
      </c>
    </row>
    <row r="61" spans="1:13" ht="12.75" customHeight="1" x14ac:dyDescent="0.2">
      <c r="A61" s="46" t="s">
        <v>1197</v>
      </c>
      <c r="B61" s="46" t="s">
        <v>810</v>
      </c>
      <c r="C61" s="74">
        <v>0.31109152000000001</v>
      </c>
      <c r="D61" s="74">
        <v>7.5548649999999995E-2</v>
      </c>
      <c r="E61" s="75">
        <f t="shared" si="0"/>
        <v>3.117764116235036</v>
      </c>
      <c r="F61" s="61">
        <f t="shared" si="1"/>
        <v>1.196586491255591E-3</v>
      </c>
      <c r="G61" s="47">
        <v>2.8592274300000002</v>
      </c>
      <c r="H61" s="122">
        <v>225.010727272727</v>
      </c>
      <c r="I61" s="128"/>
      <c r="J61" s="74">
        <v>3.325993E-2</v>
      </c>
      <c r="K61" s="74">
        <v>5.2484899999999998E-3</v>
      </c>
      <c r="L61" s="75">
        <f t="shared" si="2"/>
        <v>5.3370474174476854</v>
      </c>
      <c r="M61" s="61">
        <f t="shared" si="3"/>
        <v>0.10691365036243997</v>
      </c>
    </row>
    <row r="62" spans="1:13" ht="12.75" customHeight="1" x14ac:dyDescent="0.2">
      <c r="A62" s="46" t="s">
        <v>1112</v>
      </c>
      <c r="B62" s="46" t="s">
        <v>530</v>
      </c>
      <c r="C62" s="74">
        <v>0.27839759999999997</v>
      </c>
      <c r="D62" s="74">
        <v>0.116094</v>
      </c>
      <c r="E62" s="75">
        <f t="shared" si="0"/>
        <v>1.3980360742157214</v>
      </c>
      <c r="F62" s="61">
        <f t="shared" si="1"/>
        <v>1.0708321697678468E-3</v>
      </c>
      <c r="G62" s="47">
        <v>124.908</v>
      </c>
      <c r="H62" s="122">
        <v>40.085545454545503</v>
      </c>
      <c r="I62" s="128"/>
      <c r="J62" s="74">
        <v>17.540487350000003</v>
      </c>
      <c r="K62" s="74">
        <v>0.34879896999999999</v>
      </c>
      <c r="L62" s="75">
        <f t="shared" si="2"/>
        <v>49.288242967001892</v>
      </c>
      <c r="M62" s="61">
        <f t="shared" si="3"/>
        <v>63.005167250005044</v>
      </c>
    </row>
    <row r="63" spans="1:13" ht="12.75" customHeight="1" x14ac:dyDescent="0.2">
      <c r="A63" s="46" t="s">
        <v>1346</v>
      </c>
      <c r="B63" s="46" t="s">
        <v>1345</v>
      </c>
      <c r="C63" s="74">
        <v>0.27838213000000001</v>
      </c>
      <c r="D63" s="74">
        <v>0.21260285800000001</v>
      </c>
      <c r="E63" s="75">
        <f t="shared" si="0"/>
        <v>0.30939975416511101</v>
      </c>
      <c r="F63" s="61">
        <f t="shared" si="1"/>
        <v>1.0707726657575166E-3</v>
      </c>
      <c r="G63" s="47">
        <v>2.503560572</v>
      </c>
      <c r="H63" s="122">
        <v>232.55166666666699</v>
      </c>
      <c r="I63" s="128"/>
      <c r="J63" s="74">
        <v>6.1891389999999998E-2</v>
      </c>
      <c r="K63" s="74">
        <v>3.1044820000000001E-2</v>
      </c>
      <c r="L63" s="75">
        <f t="shared" si="2"/>
        <v>0.99361407152626424</v>
      </c>
      <c r="M63" s="61">
        <f t="shared" si="3"/>
        <v>0.22232529796363004</v>
      </c>
    </row>
    <row r="64" spans="1:13" ht="12.75" customHeight="1" x14ac:dyDescent="0.2">
      <c r="A64" s="46" t="s">
        <v>895</v>
      </c>
      <c r="B64" s="46" t="s">
        <v>761</v>
      </c>
      <c r="C64" s="74">
        <v>0.25422345099999999</v>
      </c>
      <c r="D64" s="74">
        <v>0.195508135</v>
      </c>
      <c r="E64" s="75">
        <f t="shared" si="0"/>
        <v>0.30032160042854472</v>
      </c>
      <c r="F64" s="61">
        <f t="shared" si="1"/>
        <v>9.7784840688353589E-4</v>
      </c>
      <c r="G64" s="47">
        <v>20.23345643</v>
      </c>
      <c r="H64" s="122">
        <v>131.96313636363601</v>
      </c>
      <c r="I64" s="128"/>
      <c r="J64" s="74">
        <v>1.160803E-2</v>
      </c>
      <c r="K64" s="74">
        <v>3.1841899999999999E-3</v>
      </c>
      <c r="L64" s="75">
        <f t="shared" si="2"/>
        <v>2.6455205248430529</v>
      </c>
      <c r="M64" s="61">
        <f t="shared" si="3"/>
        <v>4.5660736467620373E-2</v>
      </c>
    </row>
    <row r="65" spans="1:13" ht="12.75" customHeight="1" x14ac:dyDescent="0.2">
      <c r="A65" s="46" t="s">
        <v>1210</v>
      </c>
      <c r="B65" s="46" t="s">
        <v>744</v>
      </c>
      <c r="C65" s="74">
        <v>0.24469853</v>
      </c>
      <c r="D65" s="74">
        <v>0.95820249999999996</v>
      </c>
      <c r="E65" s="75">
        <f t="shared" si="0"/>
        <v>-0.74462753958583905</v>
      </c>
      <c r="F65" s="61">
        <f t="shared" si="1"/>
        <v>9.4121162617386987E-4</v>
      </c>
      <c r="G65" s="47">
        <v>1.0662851899999999</v>
      </c>
      <c r="H65" s="122">
        <v>141.51645454545499</v>
      </c>
      <c r="I65" s="128"/>
      <c r="J65" s="74"/>
      <c r="K65" s="74">
        <v>0</v>
      </c>
      <c r="L65" s="75" t="str">
        <f t="shared" si="2"/>
        <v/>
      </c>
      <c r="M65" s="61">
        <f t="shared" si="3"/>
        <v>0</v>
      </c>
    </row>
    <row r="66" spans="1:13" ht="12.75" customHeight="1" x14ac:dyDescent="0.2">
      <c r="A66" s="46" t="s">
        <v>1120</v>
      </c>
      <c r="B66" s="46" t="s">
        <v>524</v>
      </c>
      <c r="C66" s="74">
        <v>0.24467517000000003</v>
      </c>
      <c r="D66" s="74">
        <v>4.2756660000000002E-2</v>
      </c>
      <c r="E66" s="75">
        <f t="shared" si="0"/>
        <v>4.7225042835431958</v>
      </c>
      <c r="F66" s="61">
        <f t="shared" si="1"/>
        <v>9.4112177396434742E-4</v>
      </c>
      <c r="G66" s="47">
        <v>3.9191833900000002</v>
      </c>
      <c r="H66" s="122">
        <v>115.1935</v>
      </c>
      <c r="I66" s="128"/>
      <c r="J66" s="74">
        <v>0.23335251999999998</v>
      </c>
      <c r="K66" s="74">
        <v>5.227271E-2</v>
      </c>
      <c r="L66" s="75">
        <f t="shared" si="2"/>
        <v>3.4641366403234111</v>
      </c>
      <c r="M66" s="61">
        <f t="shared" si="3"/>
        <v>0.95372374728502263</v>
      </c>
    </row>
    <row r="67" spans="1:13" ht="12.75" customHeight="1" x14ac:dyDescent="0.2">
      <c r="A67" s="46" t="s">
        <v>1218</v>
      </c>
      <c r="B67" s="46" t="s">
        <v>808</v>
      </c>
      <c r="C67" s="74">
        <v>0.2428283</v>
      </c>
      <c r="D67" s="74">
        <v>0.1068074</v>
      </c>
      <c r="E67" s="75">
        <f t="shared" si="0"/>
        <v>1.2735156927329006</v>
      </c>
      <c r="F67" s="61">
        <f t="shared" si="1"/>
        <v>9.3401794904136252E-4</v>
      </c>
      <c r="G67" s="47">
        <v>0.40097548999999999</v>
      </c>
      <c r="H67" s="122">
        <v>85.457772727272697</v>
      </c>
      <c r="I67" s="128"/>
      <c r="J67" s="74">
        <v>2.0341400000000003E-3</v>
      </c>
      <c r="K67" s="74">
        <v>1.4604270000000001E-2</v>
      </c>
      <c r="L67" s="75">
        <f t="shared" si="2"/>
        <v>-0.86071607824287</v>
      </c>
      <c r="M67" s="61">
        <f t="shared" si="3"/>
        <v>8.3768654641983662E-3</v>
      </c>
    </row>
    <row r="68" spans="1:13" ht="12.75" customHeight="1" x14ac:dyDescent="0.2">
      <c r="A68" s="46" t="s">
        <v>1230</v>
      </c>
      <c r="B68" s="46" t="s">
        <v>757</v>
      </c>
      <c r="C68" s="74">
        <v>0.2311501</v>
      </c>
      <c r="D68" s="74">
        <v>0.17176425000000001</v>
      </c>
      <c r="E68" s="75">
        <f t="shared" si="0"/>
        <v>0.34574045530429065</v>
      </c>
      <c r="F68" s="61">
        <f t="shared" si="1"/>
        <v>8.8909876782362624E-4</v>
      </c>
      <c r="G68" s="47">
        <v>2.5095492500000001</v>
      </c>
      <c r="H68" s="122">
        <v>155.63886363636399</v>
      </c>
      <c r="I68" s="128"/>
      <c r="J68" s="74"/>
      <c r="K68" s="74">
        <v>8.1872000000000004E-3</v>
      </c>
      <c r="L68" s="75">
        <f t="shared" si="2"/>
        <v>-1</v>
      </c>
      <c r="M68" s="61">
        <f t="shared" si="3"/>
        <v>0</v>
      </c>
    </row>
    <row r="69" spans="1:13" ht="12.75" customHeight="1" x14ac:dyDescent="0.2">
      <c r="A69" s="46" t="s">
        <v>1207</v>
      </c>
      <c r="B69" s="46" t="s">
        <v>710</v>
      </c>
      <c r="C69" s="74">
        <v>0.21569328299999999</v>
      </c>
      <c r="D69" s="74">
        <v>0.333739018</v>
      </c>
      <c r="E69" s="75">
        <f t="shared" si="0"/>
        <v>-0.35370672481573617</v>
      </c>
      <c r="F69" s="61">
        <f t="shared" si="1"/>
        <v>8.2964546475702459E-4</v>
      </c>
      <c r="G69" s="47">
        <v>72.904703780000006</v>
      </c>
      <c r="H69" s="122">
        <v>377.88222727272699</v>
      </c>
      <c r="I69" s="128"/>
      <c r="J69" s="74">
        <v>0.20476194</v>
      </c>
      <c r="K69" s="74">
        <v>0.56025435000000001</v>
      </c>
      <c r="L69" s="75">
        <f t="shared" si="2"/>
        <v>-0.63451967842819967</v>
      </c>
      <c r="M69" s="61">
        <f t="shared" si="3"/>
        <v>0.94931996561061205</v>
      </c>
    </row>
    <row r="70" spans="1:13" ht="12.75" customHeight="1" x14ac:dyDescent="0.2">
      <c r="A70" s="46" t="s">
        <v>1202</v>
      </c>
      <c r="B70" s="46" t="s">
        <v>721</v>
      </c>
      <c r="C70" s="74">
        <v>0.20993789000000002</v>
      </c>
      <c r="D70" s="74">
        <v>0.14308182999999999</v>
      </c>
      <c r="E70" s="75">
        <f t="shared" si="0"/>
        <v>0.46725751271143245</v>
      </c>
      <c r="F70" s="61">
        <f t="shared" si="1"/>
        <v>8.0750784584774997E-4</v>
      </c>
      <c r="G70" s="47">
        <v>41.557570820000002</v>
      </c>
      <c r="H70" s="122">
        <v>52.896727272727297</v>
      </c>
      <c r="I70" s="128"/>
      <c r="J70" s="74">
        <v>0.16588794000000001</v>
      </c>
      <c r="K70" s="74">
        <v>0.46448917000000001</v>
      </c>
      <c r="L70" s="75">
        <f t="shared" si="2"/>
        <v>-0.6428594018672168</v>
      </c>
      <c r="M70" s="61">
        <f t="shared" si="3"/>
        <v>0.79017627546890179</v>
      </c>
    </row>
    <row r="71" spans="1:13" ht="12.75" customHeight="1" x14ac:dyDescent="0.2">
      <c r="A71" s="46" t="s">
        <v>1054</v>
      </c>
      <c r="B71" s="46" t="s">
        <v>1055</v>
      </c>
      <c r="C71" s="74">
        <v>0.2080226</v>
      </c>
      <c r="D71" s="74">
        <v>3.0831490000000003E-2</v>
      </c>
      <c r="E71" s="75">
        <f t="shared" ref="E71:E134" si="4">IF(ISERROR(C71/D71-1),"",IF((C71/D71-1)&gt;10000%,"",C71/D71-1))</f>
        <v>5.7470822850274175</v>
      </c>
      <c r="F71" s="61">
        <f t="shared" ref="F71:F134" si="5">C71/$C$231</f>
        <v>8.0014084934190851E-4</v>
      </c>
      <c r="G71" s="47">
        <v>0</v>
      </c>
      <c r="H71" s="122">
        <v>181.82</v>
      </c>
      <c r="I71" s="128"/>
      <c r="J71" s="74"/>
      <c r="K71" s="74">
        <v>1.9040000000000001E-3</v>
      </c>
      <c r="L71" s="75">
        <f t="shared" ref="L71:L134" si="6">IF(ISERROR(J71/K71-1),"",IF((J71/K71-1)&gt;10000%,"",J71/K71-1))</f>
        <v>-1</v>
      </c>
      <c r="M71" s="61">
        <f t="shared" ref="M71:M134" si="7">IF(ISERROR(J71/C71),"",IF(J71/C71&gt;10000%,"",J71/C71))</f>
        <v>0</v>
      </c>
    </row>
    <row r="72" spans="1:13" ht="12.75" customHeight="1" x14ac:dyDescent="0.2">
      <c r="A72" s="46" t="s">
        <v>1459</v>
      </c>
      <c r="B72" s="46" t="s">
        <v>728</v>
      </c>
      <c r="C72" s="74">
        <v>0.20782471</v>
      </c>
      <c r="D72" s="74">
        <v>0.61150961999999998</v>
      </c>
      <c r="E72" s="75">
        <f t="shared" si="4"/>
        <v>-0.66014482323270729</v>
      </c>
      <c r="F72" s="61">
        <f t="shared" si="5"/>
        <v>7.9937968265772952E-4</v>
      </c>
      <c r="G72" s="47">
        <v>10.23788377</v>
      </c>
      <c r="H72" s="122">
        <v>52.747272727272701</v>
      </c>
      <c r="I72" s="128"/>
      <c r="J72" s="74">
        <v>3.5662589999999994E-2</v>
      </c>
      <c r="K72" s="74">
        <v>0.91402923999999997</v>
      </c>
      <c r="L72" s="75">
        <f t="shared" si="6"/>
        <v>-0.96098309721470176</v>
      </c>
      <c r="M72" s="61">
        <f t="shared" si="7"/>
        <v>0.1715993733372706</v>
      </c>
    </row>
    <row r="73" spans="1:13" ht="12.75" customHeight="1" x14ac:dyDescent="0.2">
      <c r="A73" s="46" t="s">
        <v>899</v>
      </c>
      <c r="B73" s="46" t="s">
        <v>767</v>
      </c>
      <c r="C73" s="74">
        <v>0.20725331599999999</v>
      </c>
      <c r="D73" s="74">
        <v>3.7891000000000001E-2</v>
      </c>
      <c r="E73" s="75">
        <f t="shared" si="4"/>
        <v>4.4697241033490798</v>
      </c>
      <c r="F73" s="61">
        <f t="shared" si="5"/>
        <v>7.9718186530293791E-4</v>
      </c>
      <c r="G73" s="47">
        <v>4.8323672999999996</v>
      </c>
      <c r="H73" s="122">
        <v>115.38781818181801</v>
      </c>
      <c r="I73" s="128"/>
      <c r="J73" s="74"/>
      <c r="K73" s="74">
        <v>0</v>
      </c>
      <c r="L73" s="75" t="str">
        <f t="shared" si="6"/>
        <v/>
      </c>
      <c r="M73" s="61">
        <f t="shared" si="7"/>
        <v>0</v>
      </c>
    </row>
    <row r="74" spans="1:13" ht="12.75" customHeight="1" x14ac:dyDescent="0.2">
      <c r="A74" s="46" t="s">
        <v>912</v>
      </c>
      <c r="B74" s="46" t="s">
        <v>785</v>
      </c>
      <c r="C74" s="74">
        <v>0.1971937</v>
      </c>
      <c r="D74" s="74">
        <v>0.24473575</v>
      </c>
      <c r="E74" s="75">
        <f t="shared" si="4"/>
        <v>-0.19425870556304092</v>
      </c>
      <c r="F74" s="61">
        <f t="shared" si="5"/>
        <v>7.5848842675206205E-4</v>
      </c>
      <c r="G74" s="47">
        <v>14.919259779999999</v>
      </c>
      <c r="H74" s="122">
        <v>40.666181818181798</v>
      </c>
      <c r="I74" s="128"/>
      <c r="J74" s="74">
        <v>7.1491599999999999E-3</v>
      </c>
      <c r="K74" s="74">
        <v>0</v>
      </c>
      <c r="L74" s="75" t="str">
        <f t="shared" si="6"/>
        <v/>
      </c>
      <c r="M74" s="61">
        <f t="shared" si="7"/>
        <v>3.6254505088144297E-2</v>
      </c>
    </row>
    <row r="75" spans="1:13" ht="12.75" customHeight="1" x14ac:dyDescent="0.2">
      <c r="A75" s="46" t="s">
        <v>852</v>
      </c>
      <c r="B75" s="46" t="s">
        <v>743</v>
      </c>
      <c r="C75" s="74">
        <v>0.18728343</v>
      </c>
      <c r="D75" s="74">
        <v>0.43612802000000001</v>
      </c>
      <c r="E75" s="75">
        <f t="shared" si="4"/>
        <v>-0.57057693747812854</v>
      </c>
      <c r="F75" s="61">
        <f t="shared" si="5"/>
        <v>7.2036943460886398E-4</v>
      </c>
      <c r="G75" s="47">
        <v>114.40925593999999</v>
      </c>
      <c r="H75" s="122">
        <v>35.558181818181801</v>
      </c>
      <c r="I75" s="128"/>
      <c r="J75" s="74">
        <v>0.20579011</v>
      </c>
      <c r="K75" s="74">
        <v>0.20585335000000002</v>
      </c>
      <c r="L75" s="75">
        <f t="shared" si="6"/>
        <v>-3.0720899125524781E-4</v>
      </c>
      <c r="M75" s="61">
        <f t="shared" si="7"/>
        <v>1.0988164302629442</v>
      </c>
    </row>
    <row r="76" spans="1:13" ht="12.75" customHeight="1" x14ac:dyDescent="0.2">
      <c r="A76" s="46" t="s">
        <v>848</v>
      </c>
      <c r="B76" s="46" t="s">
        <v>738</v>
      </c>
      <c r="C76" s="74">
        <v>0.18556976500000003</v>
      </c>
      <c r="D76" s="74">
        <v>6.7703599999999996E-3</v>
      </c>
      <c r="E76" s="75">
        <f t="shared" si="4"/>
        <v>26.409142940700352</v>
      </c>
      <c r="F76" s="61">
        <f t="shared" si="5"/>
        <v>7.1377797114005105E-4</v>
      </c>
      <c r="G76" s="47">
        <v>15.782986730000001</v>
      </c>
      <c r="H76" s="122">
        <v>36.303045454545398</v>
      </c>
      <c r="I76" s="128"/>
      <c r="J76" s="74">
        <v>0.22335511</v>
      </c>
      <c r="K76" s="74">
        <v>0</v>
      </c>
      <c r="L76" s="75" t="str">
        <f t="shared" si="6"/>
        <v/>
      </c>
      <c r="M76" s="61">
        <f t="shared" si="7"/>
        <v>1.2036180031806365</v>
      </c>
    </row>
    <row r="77" spans="1:13" ht="12.75" customHeight="1" x14ac:dyDescent="0.2">
      <c r="A77" s="46" t="s">
        <v>1208</v>
      </c>
      <c r="B77" s="46" t="s">
        <v>755</v>
      </c>
      <c r="C77" s="74">
        <v>0.18101320499999998</v>
      </c>
      <c r="D77" s="74">
        <v>9.1886402000000006E-2</v>
      </c>
      <c r="E77" s="75">
        <f t="shared" si="4"/>
        <v>0.96996727546258654</v>
      </c>
      <c r="F77" s="61">
        <f t="shared" si="5"/>
        <v>6.9625155916136505E-4</v>
      </c>
      <c r="G77" s="47">
        <v>6.0325115899999995</v>
      </c>
      <c r="H77" s="122">
        <v>169.72722727272699</v>
      </c>
      <c r="I77" s="128"/>
      <c r="J77" s="74">
        <v>0.10226826</v>
      </c>
      <c r="K77" s="74">
        <v>1.6345999999999999E-3</v>
      </c>
      <c r="L77" s="75">
        <f t="shared" si="6"/>
        <v>61.564700844243241</v>
      </c>
      <c r="M77" s="61">
        <f t="shared" si="7"/>
        <v>0.56497679271520551</v>
      </c>
    </row>
    <row r="78" spans="1:13" ht="12.75" customHeight="1" x14ac:dyDescent="0.2">
      <c r="A78" s="46" t="s">
        <v>1206</v>
      </c>
      <c r="B78" s="46" t="s">
        <v>796</v>
      </c>
      <c r="C78" s="74">
        <v>0.17963073999999998</v>
      </c>
      <c r="D78" s="74">
        <v>0.37208226</v>
      </c>
      <c r="E78" s="75">
        <f t="shared" si="4"/>
        <v>-0.51722842147862691</v>
      </c>
      <c r="F78" s="61">
        <f t="shared" si="5"/>
        <v>6.9093402770427598E-4</v>
      </c>
      <c r="G78" s="47">
        <v>0.26469203999999996</v>
      </c>
      <c r="H78" s="122">
        <v>225.06100000000001</v>
      </c>
      <c r="I78" s="128"/>
      <c r="J78" s="74"/>
      <c r="K78" s="74">
        <v>0</v>
      </c>
      <c r="L78" s="75" t="str">
        <f t="shared" si="6"/>
        <v/>
      </c>
      <c r="M78" s="61">
        <f t="shared" si="7"/>
        <v>0</v>
      </c>
    </row>
    <row r="79" spans="1:13" ht="12.75" customHeight="1" x14ac:dyDescent="0.2">
      <c r="A79" s="46" t="s">
        <v>1567</v>
      </c>
      <c r="B79" s="46" t="s">
        <v>1568</v>
      </c>
      <c r="C79" s="74">
        <v>0.17876344</v>
      </c>
      <c r="D79" s="74">
        <v>0.28978434999999997</v>
      </c>
      <c r="E79" s="75">
        <f t="shared" si="4"/>
        <v>-0.38311561683714113</v>
      </c>
      <c r="F79" s="61">
        <f t="shared" si="5"/>
        <v>6.8759803364096641E-4</v>
      </c>
      <c r="G79" s="47">
        <v>0.99546809999999997</v>
      </c>
      <c r="H79" s="122">
        <v>39.6056363636364</v>
      </c>
      <c r="I79" s="128"/>
      <c r="J79" s="74">
        <v>0.18042066000000001</v>
      </c>
      <c r="K79" s="74">
        <v>9.97947E-2</v>
      </c>
      <c r="L79" s="75">
        <f t="shared" si="6"/>
        <v>0.80791825617993762</v>
      </c>
      <c r="M79" s="61">
        <f t="shared" si="7"/>
        <v>1.0092704638040084</v>
      </c>
    </row>
    <row r="80" spans="1:13" ht="12.75" customHeight="1" x14ac:dyDescent="0.2">
      <c r="A80" s="46" t="s">
        <v>1436</v>
      </c>
      <c r="B80" s="46" t="s">
        <v>1437</v>
      </c>
      <c r="C80" s="74">
        <v>0.17791123</v>
      </c>
      <c r="D80" s="74">
        <v>6.0200219999999999E-2</v>
      </c>
      <c r="E80" s="75">
        <f t="shared" si="4"/>
        <v>1.9553252463196982</v>
      </c>
      <c r="F80" s="61">
        <f t="shared" si="5"/>
        <v>6.8432008195101702E-4</v>
      </c>
      <c r="G80" s="47">
        <v>0.40686265000000005</v>
      </c>
      <c r="H80" s="122">
        <v>169.77236363636399</v>
      </c>
      <c r="I80" s="128"/>
      <c r="J80" s="74">
        <v>5.8869310000000001E-2</v>
      </c>
      <c r="K80" s="74">
        <v>1.388938E-2</v>
      </c>
      <c r="L80" s="75">
        <f t="shared" si="6"/>
        <v>3.2384404487457328</v>
      </c>
      <c r="M80" s="61">
        <f t="shared" si="7"/>
        <v>0.33089147885718062</v>
      </c>
    </row>
    <row r="81" spans="1:13" ht="12.75" customHeight="1" x14ac:dyDescent="0.2">
      <c r="A81" s="46" t="s">
        <v>1123</v>
      </c>
      <c r="B81" s="46" t="s">
        <v>521</v>
      </c>
      <c r="C81" s="74">
        <v>0.17267372</v>
      </c>
      <c r="D81" s="74">
        <v>8.3874149999999995E-2</v>
      </c>
      <c r="E81" s="75">
        <f t="shared" si="4"/>
        <v>1.058723933416911</v>
      </c>
      <c r="F81" s="61">
        <f t="shared" si="5"/>
        <v>6.6417445498627014E-4</v>
      </c>
      <c r="G81" s="47">
        <v>1.6007592500000001</v>
      </c>
      <c r="H81" s="122">
        <v>56.221272727272698</v>
      </c>
      <c r="I81" s="128"/>
      <c r="J81" s="74">
        <v>0.20835519</v>
      </c>
      <c r="K81" s="74">
        <v>8.2335229999999995E-2</v>
      </c>
      <c r="L81" s="75">
        <f t="shared" si="6"/>
        <v>1.5305715427041378</v>
      </c>
      <c r="M81" s="61">
        <f t="shared" si="7"/>
        <v>1.2066409989893077</v>
      </c>
    </row>
    <row r="82" spans="1:13" ht="12.75" customHeight="1" x14ac:dyDescent="0.2">
      <c r="A82" s="46" t="s">
        <v>1200</v>
      </c>
      <c r="B82" s="46" t="s">
        <v>809</v>
      </c>
      <c r="C82" s="74">
        <v>0.17262132500000002</v>
      </c>
      <c r="D82" s="74">
        <v>0.11827145</v>
      </c>
      <c r="E82" s="75">
        <f t="shared" si="4"/>
        <v>0.45953503571656573</v>
      </c>
      <c r="F82" s="61">
        <f t="shared" si="5"/>
        <v>6.6397292217300254E-4</v>
      </c>
      <c r="G82" s="47">
        <v>4.0118382800000001</v>
      </c>
      <c r="H82" s="122">
        <v>173.98213636363599</v>
      </c>
      <c r="I82" s="128"/>
      <c r="J82" s="74">
        <v>8.354528E-2</v>
      </c>
      <c r="K82" s="74">
        <v>8.9098490000000002E-2</v>
      </c>
      <c r="L82" s="75">
        <f t="shared" si="6"/>
        <v>-6.2326645490849542E-2</v>
      </c>
      <c r="M82" s="61">
        <f t="shared" si="7"/>
        <v>0.48398006445611508</v>
      </c>
    </row>
    <row r="83" spans="1:13" ht="12.75" customHeight="1" x14ac:dyDescent="0.2">
      <c r="A83" s="46" t="s">
        <v>1205</v>
      </c>
      <c r="B83" s="46" t="s">
        <v>802</v>
      </c>
      <c r="C83" s="74">
        <v>0.166048</v>
      </c>
      <c r="D83" s="74">
        <v>1.2659604999999999E-2</v>
      </c>
      <c r="E83" s="75">
        <f t="shared" si="4"/>
        <v>12.116365005069275</v>
      </c>
      <c r="F83" s="61">
        <f t="shared" si="5"/>
        <v>6.3868919892129611E-4</v>
      </c>
      <c r="G83" s="47">
        <v>0.65057688000000002</v>
      </c>
      <c r="H83" s="122">
        <v>701.52759090909103</v>
      </c>
      <c r="I83" s="128"/>
      <c r="J83" s="74"/>
      <c r="K83" s="74">
        <v>0</v>
      </c>
      <c r="L83" s="75" t="str">
        <f t="shared" si="6"/>
        <v/>
      </c>
      <c r="M83" s="61">
        <f t="shared" si="7"/>
        <v>0</v>
      </c>
    </row>
    <row r="84" spans="1:13" ht="12.75" customHeight="1" x14ac:dyDescent="0.2">
      <c r="A84" s="46" t="s">
        <v>857</v>
      </c>
      <c r="B84" s="46" t="s">
        <v>751</v>
      </c>
      <c r="C84" s="74">
        <v>0.16459839499999998</v>
      </c>
      <c r="D84" s="74">
        <v>6.792078E-2</v>
      </c>
      <c r="E84" s="75">
        <f t="shared" si="4"/>
        <v>1.4233878792322465</v>
      </c>
      <c r="F84" s="61">
        <f t="shared" si="5"/>
        <v>6.3311341929009118E-4</v>
      </c>
      <c r="G84" s="47">
        <v>3.5769224900000003</v>
      </c>
      <c r="H84" s="122">
        <v>431.96350000000001</v>
      </c>
      <c r="I84" s="128"/>
      <c r="J84" s="74">
        <v>8.2277690000000001E-2</v>
      </c>
      <c r="K84" s="74">
        <v>0</v>
      </c>
      <c r="L84" s="75" t="str">
        <f t="shared" si="6"/>
        <v/>
      </c>
      <c r="M84" s="61">
        <f t="shared" si="7"/>
        <v>0.49986933347679369</v>
      </c>
    </row>
    <row r="85" spans="1:13" ht="12.75" customHeight="1" x14ac:dyDescent="0.2">
      <c r="A85" s="46" t="s">
        <v>1551</v>
      </c>
      <c r="B85" s="46" t="s">
        <v>1552</v>
      </c>
      <c r="C85" s="74">
        <v>0.15181500000000001</v>
      </c>
      <c r="D85" s="74">
        <v>0.16396825000000001</v>
      </c>
      <c r="E85" s="75">
        <f t="shared" si="4"/>
        <v>-7.4119532287500789E-2</v>
      </c>
      <c r="F85" s="61">
        <f t="shared" si="5"/>
        <v>5.8394320156964603E-4</v>
      </c>
      <c r="G85" s="47">
        <v>7.5693519699999996</v>
      </c>
      <c r="H85" s="122">
        <v>84.464363636363601</v>
      </c>
      <c r="I85" s="128"/>
      <c r="J85" s="74">
        <v>2.3640000000000001E-2</v>
      </c>
      <c r="K85" s="74">
        <v>0</v>
      </c>
      <c r="L85" s="75" t="str">
        <f t="shared" si="6"/>
        <v/>
      </c>
      <c r="M85" s="61">
        <f t="shared" si="7"/>
        <v>0.1557158383558937</v>
      </c>
    </row>
    <row r="86" spans="1:13" ht="12.75" customHeight="1" x14ac:dyDescent="0.2">
      <c r="A86" s="46" t="s">
        <v>1342</v>
      </c>
      <c r="B86" s="46" t="s">
        <v>1341</v>
      </c>
      <c r="C86" s="74">
        <v>0.15174272</v>
      </c>
      <c r="D86" s="74">
        <v>8.4863090000000002E-2</v>
      </c>
      <c r="E86" s="75">
        <f t="shared" si="4"/>
        <v>0.78808855534249345</v>
      </c>
      <c r="F86" s="61">
        <f t="shared" si="5"/>
        <v>5.8366518283230477E-4</v>
      </c>
      <c r="G86" s="47">
        <v>2.950642808</v>
      </c>
      <c r="H86" s="122">
        <v>79.83</v>
      </c>
      <c r="I86" s="128"/>
      <c r="J86" s="74">
        <v>3.0630000000000002E-3</v>
      </c>
      <c r="K86" s="74">
        <v>0</v>
      </c>
      <c r="L86" s="75" t="str">
        <f t="shared" si="6"/>
        <v/>
      </c>
      <c r="M86" s="61">
        <f t="shared" si="7"/>
        <v>2.0185482374376843E-2</v>
      </c>
    </row>
    <row r="87" spans="1:13" ht="12.75" customHeight="1" x14ac:dyDescent="0.2">
      <c r="A87" s="46" t="s">
        <v>1229</v>
      </c>
      <c r="B87" s="46" t="s">
        <v>812</v>
      </c>
      <c r="C87" s="74">
        <v>0.13618123000000001</v>
      </c>
      <c r="D87" s="74">
        <v>3.4954499999999999E-2</v>
      </c>
      <c r="E87" s="75">
        <f t="shared" si="4"/>
        <v>2.8959570298530952</v>
      </c>
      <c r="F87" s="61">
        <f t="shared" si="5"/>
        <v>5.2380926416949788E-4</v>
      </c>
      <c r="G87" s="47">
        <v>1.56117645</v>
      </c>
      <c r="H87" s="122">
        <v>172.70963636363601</v>
      </c>
      <c r="I87" s="128"/>
      <c r="J87" s="74"/>
      <c r="K87" s="74">
        <v>0</v>
      </c>
      <c r="L87" s="75" t="str">
        <f t="shared" si="6"/>
        <v/>
      </c>
      <c r="M87" s="61">
        <f t="shared" si="7"/>
        <v>0</v>
      </c>
    </row>
    <row r="88" spans="1:13" ht="12.75" customHeight="1" x14ac:dyDescent="0.2">
      <c r="A88" s="46" t="s">
        <v>1555</v>
      </c>
      <c r="B88" s="46" t="s">
        <v>1556</v>
      </c>
      <c r="C88" s="74">
        <v>0.13273370000000001</v>
      </c>
      <c r="D88" s="74">
        <v>0.16774549999999999</v>
      </c>
      <c r="E88" s="75">
        <f t="shared" si="4"/>
        <v>-0.20871975701285572</v>
      </c>
      <c r="F88" s="61">
        <f t="shared" si="5"/>
        <v>5.1054863968767858E-4</v>
      </c>
      <c r="G88" s="47">
        <v>6.2836374699999995</v>
      </c>
      <c r="H88" s="122">
        <v>34.032863636363601</v>
      </c>
      <c r="I88" s="128"/>
      <c r="J88" s="74">
        <v>0.37504152000000002</v>
      </c>
      <c r="K88" s="74">
        <v>10.340675800000001</v>
      </c>
      <c r="L88" s="75">
        <f t="shared" si="6"/>
        <v>-0.96373143039645437</v>
      </c>
      <c r="M88" s="61">
        <f t="shared" si="7"/>
        <v>2.82551846290731</v>
      </c>
    </row>
    <row r="89" spans="1:13" ht="12.75" customHeight="1" x14ac:dyDescent="0.2">
      <c r="A89" s="46" t="s">
        <v>1225</v>
      </c>
      <c r="B89" s="46" t="s">
        <v>737</v>
      </c>
      <c r="C89" s="74">
        <v>0.11446299</v>
      </c>
      <c r="D89" s="74">
        <v>0.13321923000000002</v>
      </c>
      <c r="E89" s="75">
        <f t="shared" si="4"/>
        <v>-0.14079228651899589</v>
      </c>
      <c r="F89" s="61">
        <f t="shared" si="5"/>
        <v>4.4027194178331767E-4</v>
      </c>
      <c r="G89" s="47">
        <v>5.5324060800000003</v>
      </c>
      <c r="H89" s="122">
        <v>240.339727272727</v>
      </c>
      <c r="I89" s="128"/>
      <c r="J89" s="74"/>
      <c r="K89" s="74">
        <v>1.4136800000000001E-3</v>
      </c>
      <c r="L89" s="75">
        <f t="shared" si="6"/>
        <v>-1</v>
      </c>
      <c r="M89" s="61">
        <f t="shared" si="7"/>
        <v>0</v>
      </c>
    </row>
    <row r="90" spans="1:13" ht="12.75" customHeight="1" x14ac:dyDescent="0.2">
      <c r="A90" s="46" t="s">
        <v>907</v>
      </c>
      <c r="B90" s="46" t="s">
        <v>777</v>
      </c>
      <c r="C90" s="74">
        <v>0.10934066000000001</v>
      </c>
      <c r="D90" s="74">
        <v>0.14830077999999999</v>
      </c>
      <c r="E90" s="75">
        <f t="shared" si="4"/>
        <v>-0.26271014892841416</v>
      </c>
      <c r="F90" s="61">
        <f t="shared" si="5"/>
        <v>4.2056934467699585E-4</v>
      </c>
      <c r="G90" s="47">
        <v>2.9511900600000001</v>
      </c>
      <c r="H90" s="122">
        <v>22.931772727272701</v>
      </c>
      <c r="I90" s="128"/>
      <c r="J90" s="74">
        <v>2.8240959999999999E-2</v>
      </c>
      <c r="K90" s="74">
        <v>6.6174900000000002E-3</v>
      </c>
      <c r="L90" s="75">
        <f t="shared" si="6"/>
        <v>3.2676241293904482</v>
      </c>
      <c r="M90" s="61">
        <f t="shared" si="7"/>
        <v>0.25828415522642717</v>
      </c>
    </row>
    <row r="91" spans="1:13" ht="12.75" customHeight="1" x14ac:dyDescent="0.2">
      <c r="A91" s="46" t="s">
        <v>1559</v>
      </c>
      <c r="B91" s="46" t="s">
        <v>1560</v>
      </c>
      <c r="C91" s="74">
        <v>0.10675564999999999</v>
      </c>
      <c r="D91" s="74">
        <v>0.21987999999999999</v>
      </c>
      <c r="E91" s="75">
        <f t="shared" si="4"/>
        <v>-0.51448221757322177</v>
      </c>
      <c r="F91" s="61">
        <f t="shared" si="5"/>
        <v>4.1062632840396909E-4</v>
      </c>
      <c r="G91" s="47">
        <v>0.34773638000000001</v>
      </c>
      <c r="H91" s="122">
        <v>38.830818181818202</v>
      </c>
      <c r="I91" s="128"/>
      <c r="J91" s="74">
        <v>0.21063279999999998</v>
      </c>
      <c r="K91" s="74">
        <v>0.43975999999999998</v>
      </c>
      <c r="L91" s="75">
        <f t="shared" si="6"/>
        <v>-0.52102783336365288</v>
      </c>
      <c r="M91" s="61">
        <f t="shared" si="7"/>
        <v>1.9730365559106238</v>
      </c>
    </row>
    <row r="92" spans="1:13" ht="12.75" customHeight="1" x14ac:dyDescent="0.2">
      <c r="A92" s="46" t="s">
        <v>834</v>
      </c>
      <c r="B92" s="46" t="s">
        <v>715</v>
      </c>
      <c r="C92" s="74">
        <v>0.10355585</v>
      </c>
      <c r="D92" s="74">
        <v>2.072191E-2</v>
      </c>
      <c r="E92" s="75">
        <f t="shared" si="4"/>
        <v>3.9974085400428825</v>
      </c>
      <c r="F92" s="61">
        <f t="shared" si="5"/>
        <v>3.9831857583417992E-4</v>
      </c>
      <c r="G92" s="47">
        <v>68.449195459999999</v>
      </c>
      <c r="H92" s="122">
        <v>47.290045454545499</v>
      </c>
      <c r="I92" s="128"/>
      <c r="J92" s="74">
        <v>1.45952583</v>
      </c>
      <c r="K92" s="74">
        <v>2.0620426000000003</v>
      </c>
      <c r="L92" s="75">
        <f t="shared" si="6"/>
        <v>-0.29219414283681633</v>
      </c>
      <c r="M92" s="61">
        <f t="shared" si="7"/>
        <v>14.094093477094727</v>
      </c>
    </row>
    <row r="93" spans="1:13" ht="12.75" customHeight="1" x14ac:dyDescent="0.2">
      <c r="A93" s="46" t="s">
        <v>1344</v>
      </c>
      <c r="B93" s="46" t="s">
        <v>1343</v>
      </c>
      <c r="C93" s="74">
        <v>0.10126832000000001</v>
      </c>
      <c r="D93" s="74">
        <v>0</v>
      </c>
      <c r="E93" s="75" t="str">
        <f t="shared" si="4"/>
        <v/>
      </c>
      <c r="F93" s="61">
        <f t="shared" si="5"/>
        <v>3.8951979052385743E-4</v>
      </c>
      <c r="G93" s="47">
        <v>0.22079352199999999</v>
      </c>
      <c r="H93" s="122">
        <v>80.003136363636401</v>
      </c>
      <c r="I93" s="128"/>
      <c r="J93" s="74">
        <v>5.3800000000000002E-3</v>
      </c>
      <c r="K93" s="74">
        <v>0</v>
      </c>
      <c r="L93" s="75" t="str">
        <f t="shared" si="6"/>
        <v/>
      </c>
      <c r="M93" s="61">
        <f t="shared" si="7"/>
        <v>5.3126189908156859E-2</v>
      </c>
    </row>
    <row r="94" spans="1:13" ht="12.75" customHeight="1" x14ac:dyDescent="0.2">
      <c r="A94" s="46" t="s">
        <v>1199</v>
      </c>
      <c r="B94" s="46" t="s">
        <v>735</v>
      </c>
      <c r="C94" s="74">
        <v>9.9470175000000008E-2</v>
      </c>
      <c r="D94" s="74">
        <v>0.15470129999999999</v>
      </c>
      <c r="E94" s="75">
        <f t="shared" si="4"/>
        <v>-0.35701784665028657</v>
      </c>
      <c r="F94" s="61">
        <f t="shared" si="5"/>
        <v>3.826033820781409E-4</v>
      </c>
      <c r="G94" s="47">
        <v>11.048868279999999</v>
      </c>
      <c r="H94" s="122">
        <v>298.92618181818199</v>
      </c>
      <c r="I94" s="128"/>
      <c r="J94" s="74">
        <v>4.9627200000000003E-3</v>
      </c>
      <c r="K94" s="74">
        <v>4.4896599999999995E-3</v>
      </c>
      <c r="L94" s="75">
        <f t="shared" si="6"/>
        <v>0.10536655336929757</v>
      </c>
      <c r="M94" s="61">
        <f t="shared" si="7"/>
        <v>4.9891537840362703E-2</v>
      </c>
    </row>
    <row r="95" spans="1:13" ht="12.75" customHeight="1" x14ac:dyDescent="0.2">
      <c r="A95" s="46" t="s">
        <v>898</v>
      </c>
      <c r="B95" s="46" t="s">
        <v>766</v>
      </c>
      <c r="C95" s="74">
        <v>9.0471059999999992E-2</v>
      </c>
      <c r="D95" s="74">
        <v>0</v>
      </c>
      <c r="E95" s="75" t="str">
        <f t="shared" si="4"/>
        <v/>
      </c>
      <c r="F95" s="61">
        <f t="shared" si="5"/>
        <v>3.4798906844382655E-4</v>
      </c>
      <c r="G95" s="47">
        <v>3.6380879999999997E-2</v>
      </c>
      <c r="H95" s="122">
        <v>91.560545454545405</v>
      </c>
      <c r="I95" s="128"/>
      <c r="J95" s="74"/>
      <c r="K95" s="74">
        <v>0</v>
      </c>
      <c r="L95" s="75" t="str">
        <f t="shared" si="6"/>
        <v/>
      </c>
      <c r="M95" s="61">
        <f t="shared" si="7"/>
        <v>0</v>
      </c>
    </row>
    <row r="96" spans="1:13" ht="12.75" customHeight="1" x14ac:dyDescent="0.2">
      <c r="A96" s="46" t="s">
        <v>1194</v>
      </c>
      <c r="B96" s="46" t="s">
        <v>1193</v>
      </c>
      <c r="C96" s="74">
        <v>8.09256E-2</v>
      </c>
      <c r="D96" s="74">
        <v>0</v>
      </c>
      <c r="E96" s="75" t="str">
        <f t="shared" si="4"/>
        <v/>
      </c>
      <c r="F96" s="61">
        <f t="shared" si="5"/>
        <v>3.1127328625593349E-4</v>
      </c>
      <c r="G96" s="47">
        <v>0.89737073000000001</v>
      </c>
      <c r="H96" s="122">
        <v>26.616318181818201</v>
      </c>
      <c r="I96" s="128"/>
      <c r="J96" s="74">
        <v>0.26778559999999996</v>
      </c>
      <c r="K96" s="74">
        <v>9.8883600000000006E-3</v>
      </c>
      <c r="L96" s="75">
        <f t="shared" si="6"/>
        <v>26.080891067881826</v>
      </c>
      <c r="M96" s="61">
        <f t="shared" si="7"/>
        <v>3.3090344711685789</v>
      </c>
    </row>
    <row r="97" spans="1:13" ht="12.75" customHeight="1" x14ac:dyDescent="0.2">
      <c r="A97" s="46" t="s">
        <v>1224</v>
      </c>
      <c r="B97" s="46" t="s">
        <v>822</v>
      </c>
      <c r="C97" s="74">
        <v>8.0108760000000001E-2</v>
      </c>
      <c r="D97" s="74">
        <v>0.1662448</v>
      </c>
      <c r="E97" s="75">
        <f t="shared" si="4"/>
        <v>-0.51812772489726</v>
      </c>
      <c r="F97" s="61">
        <f t="shared" si="5"/>
        <v>3.0813138219658396E-4</v>
      </c>
      <c r="G97" s="47">
        <v>1.0434012399999999</v>
      </c>
      <c r="H97" s="122">
        <v>189.68950000000001</v>
      </c>
      <c r="I97" s="128"/>
      <c r="J97" s="74"/>
      <c r="K97" s="74">
        <v>0</v>
      </c>
      <c r="L97" s="75" t="str">
        <f t="shared" si="6"/>
        <v/>
      </c>
      <c r="M97" s="61">
        <f t="shared" si="7"/>
        <v>0</v>
      </c>
    </row>
    <row r="98" spans="1:13" ht="12.75" customHeight="1" x14ac:dyDescent="0.2">
      <c r="A98" s="46" t="s">
        <v>1233</v>
      </c>
      <c r="B98" s="46" t="s">
        <v>717</v>
      </c>
      <c r="C98" s="74">
        <v>7.8778500000000001E-2</v>
      </c>
      <c r="D98" s="74">
        <v>0.22908308999999999</v>
      </c>
      <c r="E98" s="75">
        <f t="shared" si="4"/>
        <v>-0.65611385807656075</v>
      </c>
      <c r="F98" s="61">
        <f t="shared" si="5"/>
        <v>3.0301465273427759E-4</v>
      </c>
      <c r="G98" s="47">
        <v>14.419514359999999</v>
      </c>
      <c r="H98" s="122">
        <v>23.056363636363599</v>
      </c>
      <c r="I98" s="128"/>
      <c r="J98" s="74"/>
      <c r="K98" s="74">
        <v>9.9605700000000002E-3</v>
      </c>
      <c r="L98" s="75">
        <f t="shared" si="6"/>
        <v>-1</v>
      </c>
      <c r="M98" s="61">
        <f t="shared" si="7"/>
        <v>0</v>
      </c>
    </row>
    <row r="99" spans="1:13" ht="12.75" customHeight="1" x14ac:dyDescent="0.2">
      <c r="A99" s="46" t="s">
        <v>1136</v>
      </c>
      <c r="B99" s="46" t="s">
        <v>1137</v>
      </c>
      <c r="C99" s="74">
        <v>7.6275250000000003E-2</v>
      </c>
      <c r="D99" s="74">
        <v>5.3245000000000001E-2</v>
      </c>
      <c r="E99" s="75">
        <f t="shared" si="4"/>
        <v>0.43253357122734526</v>
      </c>
      <c r="F99" s="61">
        <f t="shared" si="5"/>
        <v>2.9338611919457985E-4</v>
      </c>
      <c r="G99" s="47">
        <v>0.34270035399999998</v>
      </c>
      <c r="H99" s="122">
        <v>39.969136363636402</v>
      </c>
      <c r="I99" s="128"/>
      <c r="J99" s="74"/>
      <c r="K99" s="74">
        <v>0</v>
      </c>
      <c r="L99" s="75" t="str">
        <f t="shared" si="6"/>
        <v/>
      </c>
      <c r="M99" s="61">
        <f t="shared" si="7"/>
        <v>0</v>
      </c>
    </row>
    <row r="100" spans="1:13" ht="12.75" customHeight="1" x14ac:dyDescent="0.2">
      <c r="A100" s="46" t="s">
        <v>1348</v>
      </c>
      <c r="B100" s="46" t="s">
        <v>1347</v>
      </c>
      <c r="C100" s="74">
        <v>7.5533869999999989E-2</v>
      </c>
      <c r="D100" s="74">
        <v>2.8512200000000001E-2</v>
      </c>
      <c r="E100" s="75">
        <f t="shared" si="4"/>
        <v>1.6491771943238329</v>
      </c>
      <c r="F100" s="61">
        <f t="shared" si="5"/>
        <v>2.9053446546616226E-4</v>
      </c>
      <c r="G100" s="47">
        <v>2.0157223000000002E-2</v>
      </c>
      <c r="H100" s="122">
        <v>100.00440909090899</v>
      </c>
      <c r="I100" s="128"/>
      <c r="J100" s="74"/>
      <c r="K100" s="74">
        <v>0</v>
      </c>
      <c r="L100" s="75" t="str">
        <f t="shared" si="6"/>
        <v/>
      </c>
      <c r="M100" s="61">
        <f t="shared" si="7"/>
        <v>0</v>
      </c>
    </row>
    <row r="101" spans="1:13" ht="12.75" customHeight="1" x14ac:dyDescent="0.2">
      <c r="A101" s="46" t="s">
        <v>1219</v>
      </c>
      <c r="B101" s="46" t="s">
        <v>787</v>
      </c>
      <c r="C101" s="74">
        <v>7.2888439999999999E-2</v>
      </c>
      <c r="D101" s="74">
        <v>5.5666099999999996E-3</v>
      </c>
      <c r="E101" s="75">
        <f t="shared" si="4"/>
        <v>12.093865027368542</v>
      </c>
      <c r="F101" s="61">
        <f t="shared" si="5"/>
        <v>2.8035904891490987E-4</v>
      </c>
      <c r="G101" s="47">
        <v>1.8217837699999999</v>
      </c>
      <c r="H101" s="122">
        <v>182.804090909091</v>
      </c>
      <c r="I101" s="128"/>
      <c r="J101" s="74">
        <v>4.7985199999999999E-2</v>
      </c>
      <c r="K101" s="74">
        <v>3.5998200000000001E-3</v>
      </c>
      <c r="L101" s="75">
        <f t="shared" si="6"/>
        <v>12.329888716658054</v>
      </c>
      <c r="M101" s="61">
        <f t="shared" si="7"/>
        <v>0.65833759098150546</v>
      </c>
    </row>
    <row r="102" spans="1:13" ht="12.75" customHeight="1" x14ac:dyDescent="0.2">
      <c r="A102" s="46" t="s">
        <v>1186</v>
      </c>
      <c r="B102" s="46" t="s">
        <v>1185</v>
      </c>
      <c r="C102" s="74">
        <v>6.968110000000001E-2</v>
      </c>
      <c r="D102" s="74">
        <v>0</v>
      </c>
      <c r="E102" s="75" t="str">
        <f t="shared" si="4"/>
        <v/>
      </c>
      <c r="F102" s="61">
        <f t="shared" si="5"/>
        <v>2.6802229439050598E-4</v>
      </c>
      <c r="G102" s="47">
        <v>0.76955883999999997</v>
      </c>
      <c r="H102" s="122">
        <v>27.5625909090909</v>
      </c>
      <c r="I102" s="128"/>
      <c r="J102" s="74">
        <v>0.10465324000000001</v>
      </c>
      <c r="K102" s="74">
        <v>0</v>
      </c>
      <c r="L102" s="75" t="str">
        <f t="shared" si="6"/>
        <v/>
      </c>
      <c r="M102" s="61">
        <f t="shared" si="7"/>
        <v>1.5018884604290115</v>
      </c>
    </row>
    <row r="103" spans="1:13" ht="12.75" customHeight="1" x14ac:dyDescent="0.2">
      <c r="A103" s="46" t="s">
        <v>903</v>
      </c>
      <c r="B103" s="46" t="s">
        <v>772</v>
      </c>
      <c r="C103" s="74">
        <v>6.8835499999999994E-2</v>
      </c>
      <c r="D103" s="74">
        <v>5.0701999999999995E-3</v>
      </c>
      <c r="E103" s="75">
        <f t="shared" si="4"/>
        <v>12.576486134669244</v>
      </c>
      <c r="F103" s="61">
        <f t="shared" si="5"/>
        <v>2.6476976749100785E-4</v>
      </c>
      <c r="G103" s="47">
        <v>5.3333738499999992</v>
      </c>
      <c r="H103" s="122">
        <v>53.047272727272698</v>
      </c>
      <c r="I103" s="128"/>
      <c r="J103" s="74">
        <v>3.4614269999999996E-2</v>
      </c>
      <c r="K103" s="74">
        <v>0</v>
      </c>
      <c r="L103" s="75" t="str">
        <f t="shared" si="6"/>
        <v/>
      </c>
      <c r="M103" s="61">
        <f t="shared" si="7"/>
        <v>0.502854922242157</v>
      </c>
    </row>
    <row r="104" spans="1:13" ht="12.75" customHeight="1" x14ac:dyDescent="0.2">
      <c r="A104" s="46" t="s">
        <v>901</v>
      </c>
      <c r="B104" s="46" t="s">
        <v>770</v>
      </c>
      <c r="C104" s="74">
        <v>6.6960627999999994E-2</v>
      </c>
      <c r="D104" s="74">
        <v>3.5910989999999997E-2</v>
      </c>
      <c r="E104" s="75">
        <f t="shared" si="4"/>
        <v>0.86462773652299751</v>
      </c>
      <c r="F104" s="61">
        <f t="shared" si="5"/>
        <v>2.575582353089884E-4</v>
      </c>
      <c r="G104" s="47">
        <v>2.28020231</v>
      </c>
      <c r="H104" s="122">
        <v>115.487318181818</v>
      </c>
      <c r="I104" s="128"/>
      <c r="J104" s="74"/>
      <c r="K104" s="74">
        <v>0</v>
      </c>
      <c r="L104" s="75" t="str">
        <f t="shared" si="6"/>
        <v/>
      </c>
      <c r="M104" s="61">
        <f t="shared" si="7"/>
        <v>0</v>
      </c>
    </row>
    <row r="105" spans="1:13" ht="12.75" customHeight="1" x14ac:dyDescent="0.2">
      <c r="A105" s="46" t="s">
        <v>1231</v>
      </c>
      <c r="B105" s="46" t="s">
        <v>805</v>
      </c>
      <c r="C105" s="74">
        <v>6.4240000000000005E-2</v>
      </c>
      <c r="D105" s="74">
        <v>0</v>
      </c>
      <c r="E105" s="75" t="str">
        <f t="shared" si="4"/>
        <v/>
      </c>
      <c r="F105" s="61">
        <f t="shared" si="5"/>
        <v>2.4709357618703064E-4</v>
      </c>
      <c r="G105" s="47">
        <v>0.32752174000000001</v>
      </c>
      <c r="H105" s="122">
        <v>201.51277272727299</v>
      </c>
      <c r="I105" s="128"/>
      <c r="J105" s="74"/>
      <c r="K105" s="74">
        <v>0</v>
      </c>
      <c r="L105" s="75" t="str">
        <f t="shared" si="6"/>
        <v/>
      </c>
      <c r="M105" s="61">
        <f t="shared" si="7"/>
        <v>0</v>
      </c>
    </row>
    <row r="106" spans="1:13" ht="12.75" customHeight="1" x14ac:dyDescent="0.2">
      <c r="A106" s="46" t="s">
        <v>900</v>
      </c>
      <c r="B106" s="46" t="s">
        <v>768</v>
      </c>
      <c r="C106" s="74">
        <v>6.0880699999999996E-2</v>
      </c>
      <c r="D106" s="74">
        <v>5.4914499999999998E-2</v>
      </c>
      <c r="E106" s="75">
        <f t="shared" si="4"/>
        <v>0.10864525762776678</v>
      </c>
      <c r="F106" s="61">
        <f t="shared" si="5"/>
        <v>2.3417232073116056E-4</v>
      </c>
      <c r="G106" s="47">
        <v>1.92469679</v>
      </c>
      <c r="H106" s="122">
        <v>120.91790909090901</v>
      </c>
      <c r="I106" s="128"/>
      <c r="J106" s="74">
        <v>4.0717400000000001E-2</v>
      </c>
      <c r="K106" s="74">
        <v>5.3623419999999998E-2</v>
      </c>
      <c r="L106" s="75">
        <f t="shared" si="6"/>
        <v>-0.24067879296024008</v>
      </c>
      <c r="M106" s="61">
        <f t="shared" si="7"/>
        <v>0.66880637049179792</v>
      </c>
    </row>
    <row r="107" spans="1:13" ht="12.75" customHeight="1" x14ac:dyDescent="0.2">
      <c r="A107" s="46" t="s">
        <v>1214</v>
      </c>
      <c r="B107" s="46" t="s">
        <v>750</v>
      </c>
      <c r="C107" s="74">
        <v>6.0872295E-2</v>
      </c>
      <c r="D107" s="74">
        <v>4.8884955000000001E-2</v>
      </c>
      <c r="E107" s="75">
        <f t="shared" si="4"/>
        <v>0.24521532238292942</v>
      </c>
      <c r="F107" s="61">
        <f t="shared" si="5"/>
        <v>2.3413999162923263E-4</v>
      </c>
      <c r="G107" s="47">
        <v>1.6645908</v>
      </c>
      <c r="H107" s="122">
        <v>392.04545454545502</v>
      </c>
      <c r="I107" s="128"/>
      <c r="J107" s="74">
        <v>2.5048839999999999E-2</v>
      </c>
      <c r="K107" s="74">
        <v>0</v>
      </c>
      <c r="L107" s="75" t="str">
        <f t="shared" si="6"/>
        <v/>
      </c>
      <c r="M107" s="61">
        <f t="shared" si="7"/>
        <v>0.41149820291809269</v>
      </c>
    </row>
    <row r="108" spans="1:13" ht="12.75" customHeight="1" x14ac:dyDescent="0.2">
      <c r="A108" s="46" t="s">
        <v>837</v>
      </c>
      <c r="B108" s="46" t="s">
        <v>720</v>
      </c>
      <c r="C108" s="74">
        <v>5.830171E-2</v>
      </c>
      <c r="D108" s="74">
        <v>0.12760651000000001</v>
      </c>
      <c r="E108" s="75">
        <f t="shared" si="4"/>
        <v>-0.54311335683422424</v>
      </c>
      <c r="F108" s="61">
        <f t="shared" si="5"/>
        <v>2.2425245986486871E-4</v>
      </c>
      <c r="G108" s="47">
        <v>43.166532369999999</v>
      </c>
      <c r="H108" s="122">
        <v>57.143818181818197</v>
      </c>
      <c r="I108" s="128"/>
      <c r="J108" s="74"/>
      <c r="K108" s="74">
        <v>4.4479999999999994E-5</v>
      </c>
      <c r="L108" s="75">
        <f t="shared" si="6"/>
        <v>-1</v>
      </c>
      <c r="M108" s="61">
        <f t="shared" si="7"/>
        <v>0</v>
      </c>
    </row>
    <row r="109" spans="1:13" ht="12.75" customHeight="1" x14ac:dyDescent="0.2">
      <c r="A109" s="46" t="s">
        <v>1196</v>
      </c>
      <c r="B109" s="46" t="s">
        <v>765</v>
      </c>
      <c r="C109" s="74">
        <v>5.4048404000000001E-2</v>
      </c>
      <c r="D109" s="74">
        <v>7.7796698999999997E-2</v>
      </c>
      <c r="E109" s="75">
        <f t="shared" si="4"/>
        <v>-0.30526095972272549</v>
      </c>
      <c r="F109" s="61">
        <f t="shared" si="5"/>
        <v>2.0789248803800453E-4</v>
      </c>
      <c r="G109" s="47">
        <v>4.2672818899999996</v>
      </c>
      <c r="H109" s="122">
        <v>483.47695454545499</v>
      </c>
      <c r="I109" s="128"/>
      <c r="J109" s="74">
        <v>6.9494999999999999E-3</v>
      </c>
      <c r="K109" s="74">
        <v>1.0238200000000002E-3</v>
      </c>
      <c r="L109" s="75">
        <f t="shared" si="6"/>
        <v>5.7878142642261325</v>
      </c>
      <c r="M109" s="61">
        <f t="shared" si="7"/>
        <v>0.12857918986840017</v>
      </c>
    </row>
    <row r="110" spans="1:13" ht="12.75" customHeight="1" x14ac:dyDescent="0.2">
      <c r="A110" s="46" t="s">
        <v>846</v>
      </c>
      <c r="B110" s="46" t="s">
        <v>733</v>
      </c>
      <c r="C110" s="74">
        <v>3.9302499999999997E-2</v>
      </c>
      <c r="D110" s="74">
        <v>9.398774E-2</v>
      </c>
      <c r="E110" s="75">
        <f t="shared" si="4"/>
        <v>-0.58183375831784023</v>
      </c>
      <c r="F110" s="61">
        <f t="shared" si="5"/>
        <v>1.5117365003254623E-4</v>
      </c>
      <c r="G110" s="47">
        <v>4.2168597999999999</v>
      </c>
      <c r="H110" s="122">
        <v>428.807227272727</v>
      </c>
      <c r="I110" s="128"/>
      <c r="J110" s="74"/>
      <c r="K110" s="74">
        <v>3.63495E-2</v>
      </c>
      <c r="L110" s="75">
        <f t="shared" si="6"/>
        <v>-1</v>
      </c>
      <c r="M110" s="61">
        <f t="shared" si="7"/>
        <v>0</v>
      </c>
    </row>
    <row r="111" spans="1:13" ht="12.75" customHeight="1" x14ac:dyDescent="0.2">
      <c r="A111" s="46" t="s">
        <v>1565</v>
      </c>
      <c r="B111" s="46" t="s">
        <v>1566</v>
      </c>
      <c r="C111" s="74">
        <v>3.8943120000000005E-2</v>
      </c>
      <c r="D111" s="74">
        <v>0.15719285</v>
      </c>
      <c r="E111" s="75">
        <f t="shared" si="4"/>
        <v>-0.75225896088785205</v>
      </c>
      <c r="F111" s="61">
        <f t="shared" si="5"/>
        <v>1.4979132610025962E-4</v>
      </c>
      <c r="G111" s="47">
        <v>1.0397247700000001</v>
      </c>
      <c r="H111" s="122">
        <v>90.130272727272697</v>
      </c>
      <c r="I111" s="128"/>
      <c r="J111" s="74">
        <v>0.16900820000000003</v>
      </c>
      <c r="K111" s="74">
        <v>0.61689780000000005</v>
      </c>
      <c r="L111" s="75">
        <f t="shared" si="6"/>
        <v>-0.72603533356740768</v>
      </c>
      <c r="M111" s="61">
        <f t="shared" si="7"/>
        <v>4.3398731277822629</v>
      </c>
    </row>
    <row r="112" spans="1:13" ht="12.75" customHeight="1" x14ac:dyDescent="0.2">
      <c r="A112" s="46" t="s">
        <v>905</v>
      </c>
      <c r="B112" s="46" t="s">
        <v>775</v>
      </c>
      <c r="C112" s="74">
        <v>3.6229300000000006E-2</v>
      </c>
      <c r="D112" s="74">
        <v>4.7713100000000001E-2</v>
      </c>
      <c r="E112" s="75">
        <f t="shared" si="4"/>
        <v>-0.24068442419377478</v>
      </c>
      <c r="F112" s="61">
        <f t="shared" si="5"/>
        <v>1.3935285335854282E-4</v>
      </c>
      <c r="G112" s="47">
        <v>1.3756158700000001</v>
      </c>
      <c r="H112" s="122">
        <v>343.247318181818</v>
      </c>
      <c r="I112" s="128"/>
      <c r="J112" s="74">
        <v>9.923040000000001E-3</v>
      </c>
      <c r="K112" s="74">
        <v>0</v>
      </c>
      <c r="L112" s="75" t="str">
        <f t="shared" si="6"/>
        <v/>
      </c>
      <c r="M112" s="61">
        <f t="shared" si="7"/>
        <v>0.273895438222654</v>
      </c>
    </row>
    <row r="113" spans="1:13" ht="12.75" customHeight="1" x14ac:dyDescent="0.2">
      <c r="A113" s="46" t="s">
        <v>1428</v>
      </c>
      <c r="B113" s="46" t="s">
        <v>1429</v>
      </c>
      <c r="C113" s="74">
        <v>3.4664199999999999E-2</v>
      </c>
      <c r="D113" s="74">
        <v>4.5516849999999998E-2</v>
      </c>
      <c r="E113" s="75">
        <f t="shared" si="4"/>
        <v>-0.23843148196766695</v>
      </c>
      <c r="F113" s="61">
        <f t="shared" si="5"/>
        <v>1.3333283224879308E-4</v>
      </c>
      <c r="G113" s="47">
        <v>0.546342145</v>
      </c>
      <c r="H113" s="122">
        <v>79.987409090909097</v>
      </c>
      <c r="I113" s="128"/>
      <c r="J113" s="74">
        <v>0.11526947999999999</v>
      </c>
      <c r="K113" s="74">
        <v>8.3281050000000009E-2</v>
      </c>
      <c r="L113" s="75">
        <f t="shared" si="6"/>
        <v>0.38410214568620327</v>
      </c>
      <c r="M113" s="61">
        <f t="shared" si="7"/>
        <v>3.3253177629946746</v>
      </c>
    </row>
    <row r="114" spans="1:13" ht="12.75" customHeight="1" x14ac:dyDescent="0.2">
      <c r="A114" s="46" t="s">
        <v>913</v>
      </c>
      <c r="B114" s="46" t="s">
        <v>786</v>
      </c>
      <c r="C114" s="74">
        <v>3.4120607000000004E-2</v>
      </c>
      <c r="D114" s="74">
        <v>3.1748526999999999E-2</v>
      </c>
      <c r="E114" s="75">
        <f t="shared" si="4"/>
        <v>7.4714647391357802E-2</v>
      </c>
      <c r="F114" s="61">
        <f t="shared" si="5"/>
        <v>1.3124194902400734E-4</v>
      </c>
      <c r="G114" s="47">
        <v>4.0225631800000006</v>
      </c>
      <c r="H114" s="122">
        <v>57.409590909090902</v>
      </c>
      <c r="I114" s="128"/>
      <c r="J114" s="74">
        <v>1.6946349999999999E-2</v>
      </c>
      <c r="K114" s="74">
        <v>2.0059209999999997E-2</v>
      </c>
      <c r="L114" s="75">
        <f t="shared" si="6"/>
        <v>-0.155183579014328</v>
      </c>
      <c r="M114" s="61">
        <f t="shared" si="7"/>
        <v>0.49666027336500773</v>
      </c>
    </row>
    <row r="115" spans="1:13" ht="12.75" customHeight="1" x14ac:dyDescent="0.2">
      <c r="A115" s="46" t="s">
        <v>894</v>
      </c>
      <c r="B115" s="46" t="s">
        <v>760</v>
      </c>
      <c r="C115" s="74">
        <v>3.0635419999999997E-2</v>
      </c>
      <c r="D115" s="74">
        <v>2.5890595000000002E-2</v>
      </c>
      <c r="E115" s="75">
        <f t="shared" si="4"/>
        <v>0.18326442478436644</v>
      </c>
      <c r="F115" s="61">
        <f t="shared" si="5"/>
        <v>1.1783648016487673E-4</v>
      </c>
      <c r="G115" s="47">
        <v>0.63771366000000007</v>
      </c>
      <c r="H115" s="122">
        <v>481.22659090909099</v>
      </c>
      <c r="I115" s="128"/>
      <c r="J115" s="74"/>
      <c r="K115" s="74">
        <v>0</v>
      </c>
      <c r="L115" s="75" t="str">
        <f t="shared" si="6"/>
        <v/>
      </c>
      <c r="M115" s="61">
        <f t="shared" si="7"/>
        <v>0</v>
      </c>
    </row>
    <row r="116" spans="1:13" ht="12.75" customHeight="1" x14ac:dyDescent="0.2">
      <c r="A116" s="46" t="s">
        <v>1635</v>
      </c>
      <c r="B116" s="46" t="s">
        <v>1624</v>
      </c>
      <c r="C116" s="74">
        <v>2.7064999999999999E-2</v>
      </c>
      <c r="D116" s="74">
        <v>0</v>
      </c>
      <c r="E116" s="75" t="str">
        <f t="shared" si="4"/>
        <v/>
      </c>
      <c r="F116" s="61">
        <f t="shared" si="5"/>
        <v>1.0410316997979427E-4</v>
      </c>
      <c r="G116" s="47">
        <v>2.2035650000000002E-3</v>
      </c>
      <c r="H116" s="122">
        <v>75.016045454545505</v>
      </c>
      <c r="I116" s="128"/>
      <c r="J116" s="74"/>
      <c r="K116" s="74">
        <v>0</v>
      </c>
      <c r="L116" s="75" t="str">
        <f t="shared" si="6"/>
        <v/>
      </c>
      <c r="M116" s="61">
        <f t="shared" si="7"/>
        <v>0</v>
      </c>
    </row>
    <row r="117" spans="1:13" ht="12.75" customHeight="1" x14ac:dyDescent="0.2">
      <c r="A117" s="46" t="s">
        <v>1831</v>
      </c>
      <c r="B117" s="46" t="s">
        <v>1832</v>
      </c>
      <c r="C117" s="74">
        <v>2.6042394999999999E-2</v>
      </c>
      <c r="D117" s="74">
        <v>0.20958447499999999</v>
      </c>
      <c r="E117" s="75">
        <f t="shared" si="4"/>
        <v>-0.87574272855849655</v>
      </c>
      <c r="F117" s="61">
        <f t="shared" si="5"/>
        <v>1.0016980873326971E-4</v>
      </c>
      <c r="G117" s="47">
        <v>2.2357196200000002</v>
      </c>
      <c r="H117" s="122">
        <v>88.7744</v>
      </c>
      <c r="I117" s="128"/>
      <c r="J117" s="74">
        <v>2.4077580000000001E-2</v>
      </c>
      <c r="K117" s="74">
        <v>1.0381280000000001E-2</v>
      </c>
      <c r="L117" s="75">
        <f t="shared" si="6"/>
        <v>1.3193267111570055</v>
      </c>
      <c r="M117" s="61">
        <f t="shared" si="7"/>
        <v>0.92455321409570823</v>
      </c>
    </row>
    <row r="118" spans="1:13" ht="12.75" customHeight="1" x14ac:dyDescent="0.2">
      <c r="A118" s="46" t="s">
        <v>1511</v>
      </c>
      <c r="B118" s="46" t="s">
        <v>1512</v>
      </c>
      <c r="C118" s="74">
        <v>2.528E-2</v>
      </c>
      <c r="D118" s="74">
        <v>0</v>
      </c>
      <c r="E118" s="75" t="str">
        <f t="shared" si="4"/>
        <v/>
      </c>
      <c r="F118" s="61">
        <f t="shared" si="5"/>
        <v>9.7237322633999599E-5</v>
      </c>
      <c r="G118" s="47">
        <v>9.4191313999999998E-2</v>
      </c>
      <c r="H118" s="122">
        <v>272.83911764705903</v>
      </c>
      <c r="I118" s="128"/>
      <c r="J118" s="74"/>
      <c r="K118" s="74">
        <v>0</v>
      </c>
      <c r="L118" s="75" t="str">
        <f t="shared" si="6"/>
        <v/>
      </c>
      <c r="M118" s="61">
        <f t="shared" si="7"/>
        <v>0</v>
      </c>
    </row>
    <row r="119" spans="1:13" ht="12.75" customHeight="1" x14ac:dyDescent="0.2">
      <c r="A119" s="46" t="s">
        <v>1188</v>
      </c>
      <c r="B119" s="46" t="s">
        <v>1187</v>
      </c>
      <c r="C119" s="74">
        <v>2.5079849999999997E-2</v>
      </c>
      <c r="D119" s="74">
        <v>0</v>
      </c>
      <c r="E119" s="75" t="str">
        <f t="shared" si="4"/>
        <v/>
      </c>
      <c r="F119" s="61">
        <f t="shared" si="5"/>
        <v>9.6467463056262452E-5</v>
      </c>
      <c r="G119" s="47">
        <v>1.7754587900000001</v>
      </c>
      <c r="H119" s="122">
        <v>23.815954545454499</v>
      </c>
      <c r="I119" s="128"/>
      <c r="J119" s="74">
        <v>5.4860100000000002E-2</v>
      </c>
      <c r="K119" s="74">
        <v>2.20068E-3</v>
      </c>
      <c r="L119" s="75">
        <f t="shared" si="6"/>
        <v>23.928703855172039</v>
      </c>
      <c r="M119" s="61">
        <f t="shared" si="7"/>
        <v>2.1874173888599815</v>
      </c>
    </row>
    <row r="120" spans="1:13" ht="12.75" customHeight="1" x14ac:dyDescent="0.2">
      <c r="A120" s="46" t="s">
        <v>930</v>
      </c>
      <c r="B120" s="46" t="s">
        <v>819</v>
      </c>
      <c r="C120" s="74">
        <v>2.5039040000000002E-2</v>
      </c>
      <c r="D120" s="74">
        <v>3.9618600000000002E-3</v>
      </c>
      <c r="E120" s="75">
        <f t="shared" si="4"/>
        <v>5.3200214040879787</v>
      </c>
      <c r="F120" s="61">
        <f t="shared" si="5"/>
        <v>9.6310490938513507E-5</v>
      </c>
      <c r="G120" s="47">
        <v>0.25342576999999999</v>
      </c>
      <c r="H120" s="122">
        <v>72.537409090909094</v>
      </c>
      <c r="I120" s="128"/>
      <c r="J120" s="74"/>
      <c r="K120" s="74">
        <v>0</v>
      </c>
      <c r="L120" s="75" t="str">
        <f t="shared" si="6"/>
        <v/>
      </c>
      <c r="M120" s="61">
        <f t="shared" si="7"/>
        <v>0</v>
      </c>
    </row>
    <row r="121" spans="1:13" ht="12.75" customHeight="1" x14ac:dyDescent="0.2">
      <c r="A121" s="46" t="s">
        <v>1495</v>
      </c>
      <c r="B121" s="46" t="s">
        <v>1496</v>
      </c>
      <c r="C121" s="74">
        <v>2.4885400000000002E-2</v>
      </c>
      <c r="D121" s="74">
        <v>0.17362829999999999</v>
      </c>
      <c r="E121" s="75">
        <f t="shared" si="4"/>
        <v>-0.85667428639225285</v>
      </c>
      <c r="F121" s="61">
        <f t="shared" si="5"/>
        <v>9.5719528033074916E-5</v>
      </c>
      <c r="G121" s="47">
        <v>0.12629384499999999</v>
      </c>
      <c r="H121" s="122">
        <v>80.011454545454498</v>
      </c>
      <c r="I121" s="128"/>
      <c r="J121" s="74">
        <v>5.2445100000000001E-2</v>
      </c>
      <c r="K121" s="74">
        <v>0.16056095000000001</v>
      </c>
      <c r="L121" s="75">
        <f t="shared" si="6"/>
        <v>-0.67336329288036723</v>
      </c>
      <c r="M121" s="61">
        <f t="shared" si="7"/>
        <v>2.1074646178080321</v>
      </c>
    </row>
    <row r="122" spans="1:13" ht="12.75" customHeight="1" x14ac:dyDescent="0.2">
      <c r="A122" s="46" t="s">
        <v>914</v>
      </c>
      <c r="B122" s="46" t="s">
        <v>799</v>
      </c>
      <c r="C122" s="74">
        <v>2.4372939999999999E-2</v>
      </c>
      <c r="D122" s="74">
        <v>1.8407999999999999E-3</v>
      </c>
      <c r="E122" s="75">
        <f t="shared" si="4"/>
        <v>12.240406345067363</v>
      </c>
      <c r="F122" s="61">
        <f t="shared" si="5"/>
        <v>9.3748395186673815E-5</v>
      </c>
      <c r="G122" s="47">
        <v>27.640600840000001</v>
      </c>
      <c r="H122" s="122">
        <v>61.612818181818199</v>
      </c>
      <c r="I122" s="128"/>
      <c r="J122" s="74">
        <v>2.1204520000000001E-2</v>
      </c>
      <c r="K122" s="74">
        <v>0</v>
      </c>
      <c r="L122" s="75" t="str">
        <f t="shared" si="6"/>
        <v/>
      </c>
      <c r="M122" s="61">
        <f t="shared" si="7"/>
        <v>0.87000255201054943</v>
      </c>
    </row>
    <row r="123" spans="1:13" ht="12.75" customHeight="1" x14ac:dyDescent="0.2">
      <c r="A123" s="46" t="s">
        <v>1125</v>
      </c>
      <c r="B123" s="46" t="s">
        <v>134</v>
      </c>
      <c r="C123" s="74">
        <v>2.352984E-2</v>
      </c>
      <c r="D123" s="74">
        <v>0.16178339000000003</v>
      </c>
      <c r="E123" s="75">
        <f t="shared" si="4"/>
        <v>-0.85455960590268265</v>
      </c>
      <c r="F123" s="61">
        <f t="shared" si="5"/>
        <v>9.0505484319872986E-5</v>
      </c>
      <c r="G123" s="47">
        <v>14.02250849</v>
      </c>
      <c r="H123" s="122">
        <v>65.780863636363605</v>
      </c>
      <c r="I123" s="128"/>
      <c r="J123" s="74">
        <v>9.6644485199999988</v>
      </c>
      <c r="K123" s="74">
        <v>25.401953559999999</v>
      </c>
      <c r="L123" s="75">
        <f t="shared" si="6"/>
        <v>-0.61953916271942044</v>
      </c>
      <c r="M123" s="61" t="str">
        <f t="shared" si="7"/>
        <v/>
      </c>
    </row>
    <row r="124" spans="1:13" ht="12.75" customHeight="1" x14ac:dyDescent="0.2">
      <c r="A124" s="46" t="s">
        <v>1226</v>
      </c>
      <c r="B124" s="46" t="s">
        <v>769</v>
      </c>
      <c r="C124" s="74">
        <v>2.345239E-2</v>
      </c>
      <c r="D124" s="74">
        <v>0.1549566</v>
      </c>
      <c r="E124" s="75">
        <f t="shared" si="4"/>
        <v>-0.84865188059108165</v>
      </c>
      <c r="F124" s="61">
        <f t="shared" si="5"/>
        <v>9.0207579626913996E-5</v>
      </c>
      <c r="G124" s="47">
        <v>0.54886449999999998</v>
      </c>
      <c r="H124" s="122">
        <v>187.46927272727299</v>
      </c>
      <c r="I124" s="128"/>
      <c r="J124" s="74"/>
      <c r="K124" s="74">
        <v>0</v>
      </c>
      <c r="L124" s="75" t="str">
        <f t="shared" si="6"/>
        <v/>
      </c>
      <c r="M124" s="61">
        <f t="shared" si="7"/>
        <v>0</v>
      </c>
    </row>
    <row r="125" spans="1:13" ht="12.75" customHeight="1" x14ac:dyDescent="0.2">
      <c r="A125" s="46" t="s">
        <v>911</v>
      </c>
      <c r="B125" s="46" t="s">
        <v>783</v>
      </c>
      <c r="C125" s="74">
        <v>2.1502480000000001E-2</v>
      </c>
      <c r="D125" s="74">
        <v>0</v>
      </c>
      <c r="E125" s="75" t="str">
        <f t="shared" si="4"/>
        <v/>
      </c>
      <c r="F125" s="61">
        <f t="shared" si="5"/>
        <v>8.2707420300281794E-5</v>
      </c>
      <c r="G125" s="47">
        <v>0.54620742</v>
      </c>
      <c r="H125" s="122">
        <v>98.439545454545495</v>
      </c>
      <c r="I125" s="128"/>
      <c r="J125" s="74"/>
      <c r="K125" s="74">
        <v>0</v>
      </c>
      <c r="L125" s="75" t="str">
        <f t="shared" si="6"/>
        <v/>
      </c>
      <c r="M125" s="61">
        <f t="shared" si="7"/>
        <v>0</v>
      </c>
    </row>
    <row r="126" spans="1:13" ht="12.75" customHeight="1" x14ac:dyDescent="0.2">
      <c r="A126" s="46" t="s">
        <v>836</v>
      </c>
      <c r="B126" s="46" t="s">
        <v>719</v>
      </c>
      <c r="C126" s="74">
        <v>2.130224E-2</v>
      </c>
      <c r="D126" s="74">
        <v>3.6936599999999997E-3</v>
      </c>
      <c r="E126" s="75">
        <f t="shared" si="4"/>
        <v>4.7672444134002596</v>
      </c>
      <c r="F126" s="61">
        <f t="shared" si="5"/>
        <v>8.1937214545367554E-5</v>
      </c>
      <c r="G126" s="47">
        <v>1.87897790355062</v>
      </c>
      <c r="H126" s="122">
        <v>104.9425</v>
      </c>
      <c r="I126" s="128"/>
      <c r="J126" s="74">
        <v>2.003688E-2</v>
      </c>
      <c r="K126" s="74">
        <v>2.4854999999999999E-3</v>
      </c>
      <c r="L126" s="75">
        <f t="shared" si="6"/>
        <v>7.0615087507543759</v>
      </c>
      <c r="M126" s="61">
        <f t="shared" si="7"/>
        <v>0.94059967402489131</v>
      </c>
    </row>
    <row r="127" spans="1:13" ht="12.75" customHeight="1" x14ac:dyDescent="0.2">
      <c r="A127" s="46" t="s">
        <v>1557</v>
      </c>
      <c r="B127" s="46" t="s">
        <v>1558</v>
      </c>
      <c r="C127" s="74">
        <v>2.0635000000000001E-2</v>
      </c>
      <c r="D127" s="74">
        <v>0</v>
      </c>
      <c r="E127" s="75" t="str">
        <f t="shared" si="4"/>
        <v/>
      </c>
      <c r="F127" s="61">
        <f t="shared" si="5"/>
        <v>7.9370733882617959E-5</v>
      </c>
      <c r="G127" s="47">
        <v>2.4116722000000004</v>
      </c>
      <c r="H127" s="122">
        <v>38.344363636363603</v>
      </c>
      <c r="I127" s="128"/>
      <c r="J127" s="74">
        <v>1.3854999999999999E-2</v>
      </c>
      <c r="K127" s="74">
        <v>2.8479999999999998E-3</v>
      </c>
      <c r="L127" s="75">
        <f t="shared" si="6"/>
        <v>3.8648174157303368</v>
      </c>
      <c r="M127" s="61">
        <f t="shared" si="7"/>
        <v>0.67143203295371934</v>
      </c>
    </row>
    <row r="128" spans="1:13" ht="12.75" customHeight="1" x14ac:dyDescent="0.2">
      <c r="A128" s="46" t="s">
        <v>919</v>
      </c>
      <c r="B128" s="46" t="s">
        <v>807</v>
      </c>
      <c r="C128" s="74">
        <v>2.027E-2</v>
      </c>
      <c r="D128" s="74">
        <v>0</v>
      </c>
      <c r="E128" s="75" t="str">
        <f t="shared" si="4"/>
        <v/>
      </c>
      <c r="F128" s="61">
        <f t="shared" si="5"/>
        <v>7.7966793108828007E-5</v>
      </c>
      <c r="G128" s="47">
        <v>0.23850811</v>
      </c>
      <c r="H128" s="122">
        <v>79.466727272727297</v>
      </c>
      <c r="I128" s="128"/>
      <c r="J128" s="74"/>
      <c r="K128" s="74">
        <v>0</v>
      </c>
      <c r="L128" s="75" t="str">
        <f t="shared" si="6"/>
        <v/>
      </c>
      <c r="M128" s="61">
        <f t="shared" si="7"/>
        <v>0</v>
      </c>
    </row>
    <row r="129" spans="1:13" ht="12.75" customHeight="1" x14ac:dyDescent="0.2">
      <c r="A129" s="46" t="s">
        <v>1503</v>
      </c>
      <c r="B129" s="46" t="s">
        <v>1504</v>
      </c>
      <c r="C129" s="74">
        <v>1.7988000000000001E-2</v>
      </c>
      <c r="D129" s="74">
        <v>0</v>
      </c>
      <c r="E129" s="75" t="str">
        <f t="shared" si="4"/>
        <v/>
      </c>
      <c r="F129" s="61">
        <f t="shared" si="5"/>
        <v>6.9189278462831682E-5</v>
      </c>
      <c r="G129" s="47">
        <v>2.0293509999999997E-2</v>
      </c>
      <c r="H129" s="122">
        <v>266.82759090909099</v>
      </c>
      <c r="I129" s="128"/>
      <c r="J129" s="74">
        <v>3.7412000000000001E-2</v>
      </c>
      <c r="K129" s="74">
        <v>0</v>
      </c>
      <c r="L129" s="75" t="str">
        <f t="shared" si="6"/>
        <v/>
      </c>
      <c r="M129" s="61">
        <f t="shared" si="7"/>
        <v>2.0798309984434069</v>
      </c>
    </row>
    <row r="130" spans="1:13" ht="12.75" customHeight="1" x14ac:dyDescent="0.2">
      <c r="A130" s="46" t="s">
        <v>1563</v>
      </c>
      <c r="B130" s="46" t="s">
        <v>1564</v>
      </c>
      <c r="C130" s="74">
        <v>1.7792249999999999E-2</v>
      </c>
      <c r="D130" s="74">
        <v>2.9645000000000001E-3</v>
      </c>
      <c r="E130" s="75">
        <f t="shared" si="4"/>
        <v>5.0017709563164106</v>
      </c>
      <c r="F130" s="61">
        <f t="shared" si="5"/>
        <v>6.8436343102641587E-5</v>
      </c>
      <c r="G130" s="47">
        <v>0.43582497999999997</v>
      </c>
      <c r="H130" s="122">
        <v>66.221272727272705</v>
      </c>
      <c r="I130" s="128"/>
      <c r="J130" s="74">
        <v>1.2700999999999999E-3</v>
      </c>
      <c r="K130" s="74">
        <v>8.3371799999999996E-3</v>
      </c>
      <c r="L130" s="75">
        <f t="shared" si="6"/>
        <v>-0.84765832091906379</v>
      </c>
      <c r="M130" s="61">
        <f t="shared" si="7"/>
        <v>7.1385013137742551E-2</v>
      </c>
    </row>
    <row r="131" spans="1:13" ht="12.75" customHeight="1" x14ac:dyDescent="0.2">
      <c r="A131" s="46" t="s">
        <v>1201</v>
      </c>
      <c r="B131" s="46" t="s">
        <v>798</v>
      </c>
      <c r="C131" s="74">
        <v>1.7526730000000001E-2</v>
      </c>
      <c r="D131" s="74">
        <v>4.49045E-2</v>
      </c>
      <c r="E131" s="75">
        <f t="shared" si="4"/>
        <v>-0.60968878397488002</v>
      </c>
      <c r="F131" s="61">
        <f t="shared" si="5"/>
        <v>6.7415043501938289E-5</v>
      </c>
      <c r="G131" s="47">
        <v>0.37777650000000002</v>
      </c>
      <c r="H131" s="122">
        <v>137.29077272727301</v>
      </c>
      <c r="I131" s="128"/>
      <c r="J131" s="74"/>
      <c r="K131" s="74">
        <v>0</v>
      </c>
      <c r="L131" s="75" t="str">
        <f t="shared" si="6"/>
        <v/>
      </c>
      <c r="M131" s="61">
        <f t="shared" si="7"/>
        <v>0</v>
      </c>
    </row>
    <row r="132" spans="1:13" ht="12.75" customHeight="1" x14ac:dyDescent="0.2">
      <c r="A132" s="46" t="s">
        <v>1432</v>
      </c>
      <c r="B132" s="46" t="s">
        <v>1433</v>
      </c>
      <c r="C132" s="74">
        <v>1.751575E-2</v>
      </c>
      <c r="D132" s="74">
        <v>0</v>
      </c>
      <c r="E132" s="75" t="str">
        <f t="shared" si="4"/>
        <v/>
      </c>
      <c r="F132" s="61">
        <f t="shared" si="5"/>
        <v>6.7372809886332224E-5</v>
      </c>
      <c r="G132" s="47">
        <v>7.0226403000000007E-2</v>
      </c>
      <c r="H132" s="122">
        <v>80.003227272727301</v>
      </c>
      <c r="I132" s="128"/>
      <c r="J132" s="74">
        <v>2.9429090000000001E-2</v>
      </c>
      <c r="K132" s="74">
        <v>0</v>
      </c>
      <c r="L132" s="75" t="str">
        <f t="shared" si="6"/>
        <v/>
      </c>
      <c r="M132" s="61">
        <f t="shared" si="7"/>
        <v>1.6801501505787648</v>
      </c>
    </row>
    <row r="133" spans="1:13" ht="12.75" customHeight="1" x14ac:dyDescent="0.2">
      <c r="A133" s="46" t="s">
        <v>849</v>
      </c>
      <c r="B133" s="46" t="s">
        <v>739</v>
      </c>
      <c r="C133" s="74">
        <v>1.6544139999999999E-2</v>
      </c>
      <c r="D133" s="74">
        <v>0</v>
      </c>
      <c r="E133" s="75" t="str">
        <f t="shared" si="4"/>
        <v/>
      </c>
      <c r="F133" s="61">
        <f t="shared" si="5"/>
        <v>6.3635596474764962E-5</v>
      </c>
      <c r="G133" s="47">
        <v>2.4011886045097701</v>
      </c>
      <c r="H133" s="122">
        <v>105.866454545455</v>
      </c>
      <c r="I133" s="128"/>
      <c r="J133" s="74">
        <v>8.0580000000000004E-5</v>
      </c>
      <c r="K133" s="74">
        <v>0.47244367476582999</v>
      </c>
      <c r="L133" s="75">
        <f t="shared" si="6"/>
        <v>-0.99982943998553919</v>
      </c>
      <c r="M133" s="61">
        <f t="shared" si="7"/>
        <v>4.870606752602433E-3</v>
      </c>
    </row>
    <row r="134" spans="1:13" ht="12.75" customHeight="1" x14ac:dyDescent="0.2">
      <c r="A134" s="46" t="s">
        <v>1636</v>
      </c>
      <c r="B134" s="46" t="s">
        <v>1625</v>
      </c>
      <c r="C134" s="74">
        <v>1.6106249999999999E-2</v>
      </c>
      <c r="D134" s="74">
        <v>1.4575E-3</v>
      </c>
      <c r="E134" s="75">
        <f t="shared" si="4"/>
        <v>10.050600343053173</v>
      </c>
      <c r="F134" s="61">
        <f t="shared" si="5"/>
        <v>6.1951290651655701E-5</v>
      </c>
      <c r="G134" s="47">
        <v>5.7670099999999999E-4</v>
      </c>
      <c r="H134" s="122">
        <v>149.893</v>
      </c>
      <c r="I134" s="128"/>
      <c r="J134" s="74"/>
      <c r="K134" s="74">
        <v>0</v>
      </c>
      <c r="L134" s="75" t="str">
        <f t="shared" si="6"/>
        <v/>
      </c>
      <c r="M134" s="61">
        <f t="shared" si="7"/>
        <v>0</v>
      </c>
    </row>
    <row r="135" spans="1:13" ht="12.75" customHeight="1" x14ac:dyDescent="0.2">
      <c r="A135" s="46" t="s">
        <v>1204</v>
      </c>
      <c r="B135" s="46" t="s">
        <v>758</v>
      </c>
      <c r="C135" s="74">
        <v>1.5109918E-2</v>
      </c>
      <c r="D135" s="74">
        <v>1.3670478E-2</v>
      </c>
      <c r="E135" s="75">
        <f t="shared" ref="E135:E198" si="8">IF(ISERROR(C135/D135-1),"",IF((C135/D135-1)&gt;10000%,"",C135/D135-1))</f>
        <v>0.10529551344144661</v>
      </c>
      <c r="F135" s="61">
        <f t="shared" ref="F135:F198" si="9">C135/$C$231</f>
        <v>5.8118986215952451E-5</v>
      </c>
      <c r="G135" s="47">
        <v>1.1302533400000001</v>
      </c>
      <c r="H135" s="122">
        <v>402.21963636363603</v>
      </c>
      <c r="I135" s="128"/>
      <c r="J135" s="74">
        <v>7.16666E-3</v>
      </c>
      <c r="K135" s="74">
        <v>1.0152990000000001E-2</v>
      </c>
      <c r="L135" s="75">
        <f t="shared" ref="L135:L198" si="10">IF(ISERROR(J135/K135-1),"",IF((J135/K135-1)&gt;10000%,"",J135/K135-1))</f>
        <v>-0.29413305834044945</v>
      </c>
      <c r="M135" s="61">
        <f t="shared" ref="M135:M198" si="11">IF(ISERROR(J135/C135),"",IF(J135/C135&gt;10000%,"",J135/C135))</f>
        <v>0.47430171361618245</v>
      </c>
    </row>
    <row r="136" spans="1:13" ht="12.75" customHeight="1" x14ac:dyDescent="0.2">
      <c r="A136" s="46" t="s">
        <v>1448</v>
      </c>
      <c r="B136" s="46" t="s">
        <v>1449</v>
      </c>
      <c r="C136" s="74">
        <v>1.375316E-2</v>
      </c>
      <c r="D136" s="74">
        <v>2.7636540000000001E-2</v>
      </c>
      <c r="E136" s="75">
        <f t="shared" si="8"/>
        <v>-0.50235593891275832</v>
      </c>
      <c r="F136" s="61">
        <f t="shared" si="9"/>
        <v>5.2900334499882042E-5</v>
      </c>
      <c r="G136" s="47">
        <v>0.15706859200000001</v>
      </c>
      <c r="H136" s="122">
        <v>79.936909090909097</v>
      </c>
      <c r="I136" s="128"/>
      <c r="J136" s="74">
        <v>7.796E-3</v>
      </c>
      <c r="K136" s="74">
        <v>2.1260000000000001E-2</v>
      </c>
      <c r="L136" s="75">
        <f t="shared" si="10"/>
        <v>-0.63330197554092194</v>
      </c>
      <c r="M136" s="61">
        <f t="shared" si="11"/>
        <v>0.5668515453902957</v>
      </c>
    </row>
    <row r="137" spans="1:13" ht="12.75" customHeight="1" x14ac:dyDescent="0.2">
      <c r="A137" s="46" t="s">
        <v>1440</v>
      </c>
      <c r="B137" s="46" t="s">
        <v>1441</v>
      </c>
      <c r="C137" s="74">
        <v>1.3603200000000001E-2</v>
      </c>
      <c r="D137" s="74">
        <v>3.1841E-3</v>
      </c>
      <c r="E137" s="75">
        <f t="shared" si="8"/>
        <v>3.2722276310417389</v>
      </c>
      <c r="F137" s="61">
        <f t="shared" si="9"/>
        <v>5.2323526394573716E-5</v>
      </c>
      <c r="G137" s="47">
        <v>0.27348420899999998</v>
      </c>
      <c r="H137" s="122">
        <v>322.52999999999997</v>
      </c>
      <c r="I137" s="128"/>
      <c r="J137" s="74"/>
      <c r="K137" s="74">
        <v>3.7377500000000002E-3</v>
      </c>
      <c r="L137" s="75">
        <f t="shared" si="10"/>
        <v>-1</v>
      </c>
      <c r="M137" s="61">
        <f t="shared" si="11"/>
        <v>0</v>
      </c>
    </row>
    <row r="138" spans="1:13" ht="12.75" customHeight="1" x14ac:dyDescent="0.2">
      <c r="A138" s="46" t="s">
        <v>1497</v>
      </c>
      <c r="B138" s="46" t="s">
        <v>1498</v>
      </c>
      <c r="C138" s="74">
        <v>1.2320930000000001E-2</v>
      </c>
      <c r="D138" s="74">
        <v>0</v>
      </c>
      <c r="E138" s="75" t="str">
        <f t="shared" si="8"/>
        <v/>
      </c>
      <c r="F138" s="61">
        <f t="shared" si="9"/>
        <v>4.7391386295922659E-5</v>
      </c>
      <c r="G138" s="47">
        <v>0.120414252</v>
      </c>
      <c r="H138" s="122">
        <v>84.325318181818204</v>
      </c>
      <c r="I138" s="128"/>
      <c r="J138" s="74"/>
      <c r="K138" s="74">
        <v>0</v>
      </c>
      <c r="L138" s="75" t="str">
        <f t="shared" si="10"/>
        <v/>
      </c>
      <c r="M138" s="61">
        <f t="shared" si="11"/>
        <v>0</v>
      </c>
    </row>
    <row r="139" spans="1:13" ht="12.75" customHeight="1" x14ac:dyDescent="0.2">
      <c r="A139" s="46" t="s">
        <v>1336</v>
      </c>
      <c r="B139" s="46" t="s">
        <v>1335</v>
      </c>
      <c r="C139" s="74">
        <v>1.2279E-2</v>
      </c>
      <c r="D139" s="74">
        <v>1.9241250000000001E-2</v>
      </c>
      <c r="E139" s="75">
        <f t="shared" si="8"/>
        <v>-0.36183979731046589</v>
      </c>
      <c r="F139" s="61">
        <f t="shared" si="9"/>
        <v>4.7230106195525362E-5</v>
      </c>
      <c r="G139" s="47">
        <v>0.10591523600000001</v>
      </c>
      <c r="H139" s="122">
        <v>59.989954545454601</v>
      </c>
      <c r="I139" s="128"/>
      <c r="J139" s="74"/>
      <c r="K139" s="74">
        <v>0</v>
      </c>
      <c r="L139" s="75" t="str">
        <f t="shared" si="10"/>
        <v/>
      </c>
      <c r="M139" s="61">
        <f t="shared" si="11"/>
        <v>0</v>
      </c>
    </row>
    <row r="140" spans="1:13" ht="12.75" customHeight="1" x14ac:dyDescent="0.2">
      <c r="A140" s="46" t="s">
        <v>1426</v>
      </c>
      <c r="B140" s="46" t="s">
        <v>1427</v>
      </c>
      <c r="C140" s="74">
        <v>1.165632E-2</v>
      </c>
      <c r="D140" s="74">
        <v>4.56128E-3</v>
      </c>
      <c r="E140" s="75">
        <f t="shared" si="8"/>
        <v>1.5554931948926618</v>
      </c>
      <c r="F140" s="61">
        <f t="shared" si="9"/>
        <v>4.4835021699570499E-5</v>
      </c>
      <c r="G140" s="47">
        <v>0.115652754</v>
      </c>
      <c r="H140" s="122">
        <v>60.003545454545502</v>
      </c>
      <c r="I140" s="128"/>
      <c r="J140" s="74"/>
      <c r="K140" s="74">
        <v>0</v>
      </c>
      <c r="L140" s="75" t="str">
        <f t="shared" si="10"/>
        <v/>
      </c>
      <c r="M140" s="61">
        <f t="shared" si="11"/>
        <v>0</v>
      </c>
    </row>
    <row r="141" spans="1:13" ht="12.75" customHeight="1" x14ac:dyDescent="0.2">
      <c r="A141" s="46" t="s">
        <v>1148</v>
      </c>
      <c r="B141" s="46" t="s">
        <v>1149</v>
      </c>
      <c r="C141" s="74">
        <v>1.163778E-2</v>
      </c>
      <c r="D141" s="74">
        <v>1.01648E-2</v>
      </c>
      <c r="E141" s="75">
        <f t="shared" si="8"/>
        <v>0.14490988509365654</v>
      </c>
      <c r="F141" s="61">
        <f t="shared" si="9"/>
        <v>4.4763709201088133E-5</v>
      </c>
      <c r="G141" s="47">
        <v>0</v>
      </c>
      <c r="H141" s="122">
        <v>50.002590909090898</v>
      </c>
      <c r="I141" s="128"/>
      <c r="J141" s="74"/>
      <c r="K141" s="74">
        <v>0</v>
      </c>
      <c r="L141" s="75" t="str">
        <f t="shared" si="10"/>
        <v/>
      </c>
      <c r="M141" s="61">
        <f t="shared" si="11"/>
        <v>0</v>
      </c>
    </row>
    <row r="142" spans="1:13" ht="12.75" customHeight="1" x14ac:dyDescent="0.2">
      <c r="A142" s="46" t="s">
        <v>909</v>
      </c>
      <c r="B142" s="46" t="s">
        <v>779</v>
      </c>
      <c r="C142" s="74">
        <v>1.1191E-2</v>
      </c>
      <c r="D142" s="74">
        <v>0</v>
      </c>
      <c r="E142" s="75" t="str">
        <f t="shared" si="8"/>
        <v/>
      </c>
      <c r="F142" s="61">
        <f t="shared" si="9"/>
        <v>4.3045208765707655E-5</v>
      </c>
      <c r="G142" s="47">
        <v>0.25392810999999998</v>
      </c>
      <c r="H142" s="122">
        <v>28.430181818181801</v>
      </c>
      <c r="I142" s="128"/>
      <c r="J142" s="74">
        <v>1.1188200000000001E-2</v>
      </c>
      <c r="K142" s="74">
        <v>0</v>
      </c>
      <c r="L142" s="75" t="str">
        <f t="shared" si="10"/>
        <v/>
      </c>
      <c r="M142" s="61">
        <f t="shared" si="11"/>
        <v>0.99974979894558136</v>
      </c>
    </row>
    <row r="143" spans="1:13" ht="12.75" customHeight="1" x14ac:dyDescent="0.2">
      <c r="A143" s="46" t="s">
        <v>1212</v>
      </c>
      <c r="B143" s="46" t="s">
        <v>781</v>
      </c>
      <c r="C143" s="74">
        <v>1.094733E-2</v>
      </c>
      <c r="D143" s="74">
        <v>2.9221300000000002E-3</v>
      </c>
      <c r="E143" s="75">
        <f t="shared" si="8"/>
        <v>2.7463528316673109</v>
      </c>
      <c r="F143" s="61">
        <f t="shared" si="9"/>
        <v>4.21079532907778E-5</v>
      </c>
      <c r="G143" s="47">
        <v>1.37721944</v>
      </c>
      <c r="H143" s="122">
        <v>605.865045454545</v>
      </c>
      <c r="I143" s="128"/>
      <c r="J143" s="74"/>
      <c r="K143" s="74">
        <v>0</v>
      </c>
      <c r="L143" s="75" t="str">
        <f t="shared" si="10"/>
        <v/>
      </c>
      <c r="M143" s="61">
        <f t="shared" si="11"/>
        <v>0</v>
      </c>
    </row>
    <row r="144" spans="1:13" ht="12.75" customHeight="1" x14ac:dyDescent="0.2">
      <c r="A144" s="46" t="s">
        <v>1637</v>
      </c>
      <c r="B144" s="46" t="s">
        <v>1626</v>
      </c>
      <c r="C144" s="74">
        <v>1.051875E-2</v>
      </c>
      <c r="D144" s="74">
        <v>0</v>
      </c>
      <c r="E144" s="75" t="str">
        <f t="shared" si="8"/>
        <v/>
      </c>
      <c r="F144" s="61">
        <f t="shared" si="9"/>
        <v>4.0459457573432886E-5</v>
      </c>
      <c r="G144" s="47">
        <v>3.9990963999999997E-2</v>
      </c>
      <c r="H144" s="122">
        <v>20.0059090909091</v>
      </c>
      <c r="I144" s="128"/>
      <c r="J144" s="74"/>
      <c r="K144" s="74">
        <v>0</v>
      </c>
      <c r="L144" s="75" t="str">
        <f t="shared" si="10"/>
        <v/>
      </c>
      <c r="M144" s="61">
        <f t="shared" si="11"/>
        <v>0</v>
      </c>
    </row>
    <row r="145" spans="1:13" ht="12.75" customHeight="1" x14ac:dyDescent="0.2">
      <c r="A145" s="46" t="s">
        <v>1144</v>
      </c>
      <c r="B145" s="46" t="s">
        <v>1145</v>
      </c>
      <c r="C145" s="74">
        <v>9.3069999999999993E-3</v>
      </c>
      <c r="D145" s="74">
        <v>1.3061E-2</v>
      </c>
      <c r="E145" s="75">
        <f t="shared" si="8"/>
        <v>-0.2874205650409617</v>
      </c>
      <c r="F145" s="61">
        <f t="shared" si="9"/>
        <v>3.5798566525104205E-5</v>
      </c>
      <c r="G145" s="47">
        <v>0.117960449</v>
      </c>
      <c r="H145" s="122">
        <v>50.042142857142899</v>
      </c>
      <c r="I145" s="128"/>
      <c r="J145" s="74"/>
      <c r="K145" s="74">
        <v>0</v>
      </c>
      <c r="L145" s="75" t="str">
        <f t="shared" si="10"/>
        <v/>
      </c>
      <c r="M145" s="61">
        <f t="shared" si="11"/>
        <v>0</v>
      </c>
    </row>
    <row r="146" spans="1:13" ht="12.75" customHeight="1" x14ac:dyDescent="0.2">
      <c r="A146" s="46" t="s">
        <v>872</v>
      </c>
      <c r="B146" s="46" t="s">
        <v>752</v>
      </c>
      <c r="C146" s="74">
        <v>8.8500000000000002E-3</v>
      </c>
      <c r="D146" s="74">
        <v>0</v>
      </c>
      <c r="E146" s="75" t="str">
        <f t="shared" si="8"/>
        <v/>
      </c>
      <c r="F146" s="61">
        <f t="shared" si="9"/>
        <v>3.4040755748057613E-5</v>
      </c>
      <c r="G146" s="47">
        <v>17.084658649999998</v>
      </c>
      <c r="H146" s="122">
        <v>106.59004545454501</v>
      </c>
      <c r="I146" s="128"/>
      <c r="J146" s="74"/>
      <c r="K146" s="74">
        <v>0</v>
      </c>
      <c r="L146" s="75" t="str">
        <f t="shared" si="10"/>
        <v/>
      </c>
      <c r="M146" s="61">
        <f t="shared" si="11"/>
        <v>0</v>
      </c>
    </row>
    <row r="147" spans="1:13" ht="12.75" customHeight="1" x14ac:dyDescent="0.2">
      <c r="A147" s="46" t="s">
        <v>1438</v>
      </c>
      <c r="B147" s="46" t="s">
        <v>1439</v>
      </c>
      <c r="C147" s="74">
        <v>8.8079999999999999E-3</v>
      </c>
      <c r="D147" s="74">
        <v>4.5551999999999997E-3</v>
      </c>
      <c r="E147" s="75">
        <f t="shared" si="8"/>
        <v>0.93361433087460499</v>
      </c>
      <c r="F147" s="61">
        <f t="shared" si="9"/>
        <v>3.3879206398744801E-5</v>
      </c>
      <c r="G147" s="47">
        <v>3.4250453E-2</v>
      </c>
      <c r="H147" s="122">
        <v>124.345</v>
      </c>
      <c r="I147" s="128"/>
      <c r="J147" s="74"/>
      <c r="K147" s="74">
        <v>0</v>
      </c>
      <c r="L147" s="75" t="str">
        <f t="shared" si="10"/>
        <v/>
      </c>
      <c r="M147" s="61">
        <f t="shared" si="11"/>
        <v>0</v>
      </c>
    </row>
    <row r="148" spans="1:13" ht="12.75" customHeight="1" x14ac:dyDescent="0.2">
      <c r="A148" s="46" t="s">
        <v>896</v>
      </c>
      <c r="B148" s="46" t="s">
        <v>763</v>
      </c>
      <c r="C148" s="74">
        <v>8.6061000000000002E-3</v>
      </c>
      <c r="D148" s="74">
        <v>0.11481147999999999</v>
      </c>
      <c r="E148" s="75">
        <f t="shared" si="8"/>
        <v>-0.92504146797863762</v>
      </c>
      <c r="F148" s="61">
        <f t="shared" si="9"/>
        <v>3.3102615598119622E-5</v>
      </c>
      <c r="G148" s="47">
        <v>3.3877207400000002</v>
      </c>
      <c r="H148" s="122">
        <v>61.081545454545498</v>
      </c>
      <c r="I148" s="128"/>
      <c r="J148" s="74">
        <v>5.6429999999999996E-3</v>
      </c>
      <c r="K148" s="74">
        <v>0</v>
      </c>
      <c r="L148" s="75" t="str">
        <f t="shared" si="10"/>
        <v/>
      </c>
      <c r="M148" s="61">
        <f t="shared" si="11"/>
        <v>0.65569770279220552</v>
      </c>
    </row>
    <row r="149" spans="1:13" ht="12.75" customHeight="1" x14ac:dyDescent="0.2">
      <c r="A149" s="46" t="s">
        <v>1216</v>
      </c>
      <c r="B149" s="46" t="s">
        <v>780</v>
      </c>
      <c r="C149" s="74">
        <v>6.7405E-3</v>
      </c>
      <c r="D149" s="74">
        <v>6.0926999999999995E-3</v>
      </c>
      <c r="E149" s="75">
        <f t="shared" si="8"/>
        <v>0.10632396146207768</v>
      </c>
      <c r="F149" s="61">
        <f t="shared" si="9"/>
        <v>2.5926747358167498E-5</v>
      </c>
      <c r="G149" s="47">
        <v>0.82095893000000009</v>
      </c>
      <c r="H149" s="122">
        <v>239.91909090909101</v>
      </c>
      <c r="I149" s="128"/>
      <c r="J149" s="74">
        <v>4.79716E-3</v>
      </c>
      <c r="K149" s="74">
        <v>4.8528399999999998E-3</v>
      </c>
      <c r="L149" s="75">
        <f t="shared" si="10"/>
        <v>-1.1473693754584957E-2</v>
      </c>
      <c r="M149" s="61">
        <f t="shared" si="11"/>
        <v>0.71169201097841406</v>
      </c>
    </row>
    <row r="150" spans="1:13" ht="12.75" customHeight="1" x14ac:dyDescent="0.2">
      <c r="A150" s="46" t="s">
        <v>910</v>
      </c>
      <c r="B150" s="46" t="s">
        <v>782</v>
      </c>
      <c r="C150" s="74">
        <v>5.2521999999999994E-3</v>
      </c>
      <c r="D150" s="74">
        <v>8.107578E-2</v>
      </c>
      <c r="E150" s="75">
        <f t="shared" si="8"/>
        <v>-0.93521863126077853</v>
      </c>
      <c r="F150" s="61">
        <f t="shared" si="9"/>
        <v>2.02021307728755E-5</v>
      </c>
      <c r="G150" s="47">
        <v>0.87454189999999998</v>
      </c>
      <c r="H150" s="122">
        <v>419.85631818181798</v>
      </c>
      <c r="I150" s="128"/>
      <c r="J150" s="74"/>
      <c r="K150" s="74">
        <v>2.1770000000000001E-3</v>
      </c>
      <c r="L150" s="75">
        <f t="shared" si="10"/>
        <v>-1</v>
      </c>
      <c r="M150" s="61">
        <f t="shared" si="11"/>
        <v>0</v>
      </c>
    </row>
    <row r="151" spans="1:13" ht="12.75" customHeight="1" x14ac:dyDescent="0.2">
      <c r="A151" s="46" t="s">
        <v>1334</v>
      </c>
      <c r="B151" s="46" t="s">
        <v>1333</v>
      </c>
      <c r="C151" s="74">
        <v>4.7798599999999995E-3</v>
      </c>
      <c r="D151" s="74">
        <v>0</v>
      </c>
      <c r="E151" s="75" t="str">
        <f t="shared" si="8"/>
        <v/>
      </c>
      <c r="F151" s="61">
        <f t="shared" si="9"/>
        <v>1.8385316019198942E-5</v>
      </c>
      <c r="G151" s="47">
        <v>0.11928256399999999</v>
      </c>
      <c r="H151" s="122">
        <v>60.0030454545455</v>
      </c>
      <c r="I151" s="128"/>
      <c r="J151" s="74"/>
      <c r="K151" s="74">
        <v>0</v>
      </c>
      <c r="L151" s="75" t="str">
        <f t="shared" si="10"/>
        <v/>
      </c>
      <c r="M151" s="61">
        <f t="shared" si="11"/>
        <v>0</v>
      </c>
    </row>
    <row r="152" spans="1:13" ht="12.75" customHeight="1" x14ac:dyDescent="0.2">
      <c r="A152" s="46" t="s">
        <v>1203</v>
      </c>
      <c r="B152" s="46" t="s">
        <v>801</v>
      </c>
      <c r="C152" s="74">
        <v>4.6950000000000004E-3</v>
      </c>
      <c r="D152" s="74">
        <v>1.5765540000000001E-2</v>
      </c>
      <c r="E152" s="75">
        <f t="shared" si="8"/>
        <v>-0.70219859262670359</v>
      </c>
      <c r="F152" s="61">
        <f t="shared" si="9"/>
        <v>1.8058909405325481E-5</v>
      </c>
      <c r="G152" s="47">
        <v>0.45057878000000001</v>
      </c>
      <c r="H152" s="122">
        <v>215.87913636363601</v>
      </c>
      <c r="I152" s="128"/>
      <c r="J152" s="74"/>
      <c r="K152" s="74">
        <v>0</v>
      </c>
      <c r="L152" s="75" t="str">
        <f t="shared" si="10"/>
        <v/>
      </c>
      <c r="M152" s="61">
        <f t="shared" si="11"/>
        <v>0</v>
      </c>
    </row>
    <row r="153" spans="1:13" ht="12.75" customHeight="1" x14ac:dyDescent="0.2">
      <c r="A153" s="46" t="s">
        <v>853</v>
      </c>
      <c r="B153" s="46" t="s">
        <v>745</v>
      </c>
      <c r="C153" s="74">
        <v>4.5091250000000001E-3</v>
      </c>
      <c r="D153" s="74">
        <v>1.7593500000000001E-2</v>
      </c>
      <c r="E153" s="75">
        <f t="shared" si="8"/>
        <v>-0.74370506152840532</v>
      </c>
      <c r="F153" s="61">
        <f t="shared" si="9"/>
        <v>1.7343957374289298E-5</v>
      </c>
      <c r="G153" s="47">
        <v>5.4029642300000003</v>
      </c>
      <c r="H153" s="122">
        <v>74.043045454545506</v>
      </c>
      <c r="I153" s="128"/>
      <c r="J153" s="74">
        <v>4.0094400000000004E-3</v>
      </c>
      <c r="K153" s="74">
        <v>2.11765E-3</v>
      </c>
      <c r="L153" s="75">
        <f t="shared" si="10"/>
        <v>0.89334403702217102</v>
      </c>
      <c r="M153" s="61">
        <f t="shared" si="11"/>
        <v>0.88918359992237972</v>
      </c>
    </row>
    <row r="154" spans="1:13" ht="12.75" customHeight="1" x14ac:dyDescent="0.2">
      <c r="A154" s="46" t="s">
        <v>917</v>
      </c>
      <c r="B154" s="46" t="s">
        <v>804</v>
      </c>
      <c r="C154" s="74">
        <v>4.3390600000000005E-3</v>
      </c>
      <c r="D154" s="74">
        <v>4.9265999999999997E-2</v>
      </c>
      <c r="E154" s="75">
        <f t="shared" si="8"/>
        <v>-0.91192587179799456</v>
      </c>
      <c r="F154" s="61">
        <f t="shared" si="9"/>
        <v>1.6689817134030157E-5</v>
      </c>
      <c r="G154" s="47">
        <v>8.5293659399999999</v>
      </c>
      <c r="H154" s="122">
        <v>25.477227272727301</v>
      </c>
      <c r="I154" s="128"/>
      <c r="J154" s="74"/>
      <c r="K154" s="74">
        <v>0</v>
      </c>
      <c r="L154" s="75" t="str">
        <f t="shared" si="10"/>
        <v/>
      </c>
      <c r="M154" s="61">
        <f t="shared" si="11"/>
        <v>0</v>
      </c>
    </row>
    <row r="155" spans="1:13" ht="12.75" customHeight="1" x14ac:dyDescent="0.2">
      <c r="A155" s="46" t="s">
        <v>838</v>
      </c>
      <c r="B155" s="46" t="s">
        <v>722</v>
      </c>
      <c r="C155" s="74">
        <v>4.1670400000000003E-3</v>
      </c>
      <c r="D155" s="74">
        <v>5.5493599999999997E-2</v>
      </c>
      <c r="E155" s="75">
        <f t="shared" si="8"/>
        <v>-0.92490953911802443</v>
      </c>
      <c r="F155" s="61">
        <f t="shared" si="9"/>
        <v>1.6028157156201809E-5</v>
      </c>
      <c r="G155" s="47">
        <v>2.7108587109281403</v>
      </c>
      <c r="H155" s="122">
        <v>65.765045454545401</v>
      </c>
      <c r="I155" s="128"/>
      <c r="J155" s="74">
        <v>8.3340800000000007E-3</v>
      </c>
      <c r="K155" s="74">
        <v>8.5169600000000012E-2</v>
      </c>
      <c r="L155" s="75">
        <f t="shared" si="10"/>
        <v>-0.90214724502639443</v>
      </c>
      <c r="M155" s="61">
        <f t="shared" si="11"/>
        <v>2</v>
      </c>
    </row>
    <row r="156" spans="1:13" ht="12.75" customHeight="1" x14ac:dyDescent="0.2">
      <c r="A156" s="46" t="s">
        <v>1304</v>
      </c>
      <c r="B156" s="46" t="s">
        <v>1312</v>
      </c>
      <c r="C156" s="74">
        <v>3.3092899999999999E-3</v>
      </c>
      <c r="D156" s="74">
        <v>3.2445E-3</v>
      </c>
      <c r="E156" s="75">
        <f t="shared" si="8"/>
        <v>1.9969178609955174E-2</v>
      </c>
      <c r="F156" s="61">
        <f t="shared" si="9"/>
        <v>1.2728896337795433E-5</v>
      </c>
      <c r="G156" s="47">
        <v>2.1469694000000001E-2</v>
      </c>
      <c r="H156" s="122">
        <v>39.994863636363597</v>
      </c>
      <c r="I156" s="128"/>
      <c r="J156" s="74"/>
      <c r="K156" s="74">
        <v>0</v>
      </c>
      <c r="L156" s="75" t="str">
        <f t="shared" si="10"/>
        <v/>
      </c>
      <c r="M156" s="61">
        <f t="shared" si="11"/>
        <v>0</v>
      </c>
    </row>
    <row r="157" spans="1:13" ht="12.75" customHeight="1" x14ac:dyDescent="0.2">
      <c r="A157" s="46" t="s">
        <v>1142</v>
      </c>
      <c r="B157" s="46" t="s">
        <v>1143</v>
      </c>
      <c r="C157" s="74">
        <v>3.2665900000000002E-3</v>
      </c>
      <c r="D157" s="74">
        <v>3.4692399999999997E-3</v>
      </c>
      <c r="E157" s="75">
        <f t="shared" si="8"/>
        <v>-5.8413370075290127E-2</v>
      </c>
      <c r="F157" s="61">
        <f t="shared" si="9"/>
        <v>1.2564654499327404E-5</v>
      </c>
      <c r="G157" s="47">
        <v>0.26118177600000003</v>
      </c>
      <c r="H157" s="122">
        <v>30.0110909090909</v>
      </c>
      <c r="I157" s="128"/>
      <c r="J157" s="74"/>
      <c r="K157" s="74">
        <v>0</v>
      </c>
      <c r="L157" s="75" t="str">
        <f t="shared" si="10"/>
        <v/>
      </c>
      <c r="M157" s="61">
        <f t="shared" si="11"/>
        <v>0</v>
      </c>
    </row>
    <row r="158" spans="1:13" ht="12.75" customHeight="1" x14ac:dyDescent="0.2">
      <c r="A158" s="46" t="s">
        <v>1192</v>
      </c>
      <c r="B158" s="46" t="s">
        <v>1191</v>
      </c>
      <c r="C158" s="74">
        <v>3.2632E-3</v>
      </c>
      <c r="D158" s="74">
        <v>0</v>
      </c>
      <c r="E158" s="75" t="str">
        <f t="shared" si="8"/>
        <v/>
      </c>
      <c r="F158" s="61">
        <f t="shared" si="9"/>
        <v>1.2551615158990012E-5</v>
      </c>
      <c r="G158" s="47">
        <v>1.91876841</v>
      </c>
      <c r="H158" s="122">
        <v>32.576272727272702</v>
      </c>
      <c r="I158" s="128"/>
      <c r="J158" s="74">
        <v>1.6132E-3</v>
      </c>
      <c r="K158" s="74">
        <v>2.4843599999999997E-2</v>
      </c>
      <c r="L158" s="75">
        <f t="shared" si="10"/>
        <v>-0.93506577146629311</v>
      </c>
      <c r="M158" s="61">
        <f t="shared" si="11"/>
        <v>0.49436136307918604</v>
      </c>
    </row>
    <row r="159" spans="1:13" ht="12.75" customHeight="1" x14ac:dyDescent="0.2">
      <c r="A159" s="46" t="s">
        <v>1434</v>
      </c>
      <c r="B159" s="46" t="s">
        <v>1435</v>
      </c>
      <c r="C159" s="74">
        <v>2.9580000000000001E-3</v>
      </c>
      <c r="D159" s="74">
        <v>4.6094999999999999E-3</v>
      </c>
      <c r="E159" s="75">
        <f t="shared" si="8"/>
        <v>-0.35828180930686626</v>
      </c>
      <c r="F159" s="61">
        <f t="shared" si="9"/>
        <v>1.1377689887316885E-5</v>
      </c>
      <c r="G159" s="47">
        <v>2.1920675000000001E-2</v>
      </c>
      <c r="H159" s="122">
        <v>134.99654545454499</v>
      </c>
      <c r="I159" s="128"/>
      <c r="J159" s="74"/>
      <c r="K159" s="74">
        <v>0</v>
      </c>
      <c r="L159" s="75" t="str">
        <f t="shared" si="10"/>
        <v/>
      </c>
      <c r="M159" s="61">
        <f t="shared" si="11"/>
        <v>0</v>
      </c>
    </row>
    <row r="160" spans="1:13" ht="12.75" customHeight="1" x14ac:dyDescent="0.2">
      <c r="A160" s="46" t="s">
        <v>1487</v>
      </c>
      <c r="B160" s="46" t="s">
        <v>1488</v>
      </c>
      <c r="C160" s="74">
        <v>2.8263200000000002E-3</v>
      </c>
      <c r="D160" s="74">
        <v>3.6064900000000004E-2</v>
      </c>
      <c r="E160" s="75">
        <f t="shared" si="8"/>
        <v>-0.92163239049602241</v>
      </c>
      <c r="F160" s="61">
        <f t="shared" si="9"/>
        <v>1.0871194213090419E-5</v>
      </c>
      <c r="G160" s="47">
        <v>0.27320471699999999</v>
      </c>
      <c r="H160" s="122">
        <v>79.991636363636403</v>
      </c>
      <c r="I160" s="128"/>
      <c r="J160" s="74">
        <v>8.3102999999999996E-2</v>
      </c>
      <c r="K160" s="74">
        <v>3.9941669999999999E-2</v>
      </c>
      <c r="L160" s="75">
        <f t="shared" si="10"/>
        <v>1.0806090481444568</v>
      </c>
      <c r="M160" s="61">
        <f t="shared" si="11"/>
        <v>29.403252285657672</v>
      </c>
    </row>
    <row r="161" spans="1:13" ht="12.75" customHeight="1" x14ac:dyDescent="0.2">
      <c r="A161" s="46" t="s">
        <v>893</v>
      </c>
      <c r="B161" s="46" t="s">
        <v>759</v>
      </c>
      <c r="C161" s="74">
        <v>2.76706E-3</v>
      </c>
      <c r="D161" s="74">
        <v>1.1365E-2</v>
      </c>
      <c r="E161" s="75">
        <f t="shared" si="8"/>
        <v>-0.75652793664760232</v>
      </c>
      <c r="F161" s="61">
        <f t="shared" si="9"/>
        <v>1.0643255774036192E-5</v>
      </c>
      <c r="G161" s="47">
        <v>7.4549977400000005</v>
      </c>
      <c r="H161" s="122">
        <v>63.353863636363599</v>
      </c>
      <c r="I161" s="128"/>
      <c r="J161" s="74"/>
      <c r="K161" s="74">
        <v>0</v>
      </c>
      <c r="L161" s="75" t="str">
        <f t="shared" si="10"/>
        <v/>
      </c>
      <c r="M161" s="61">
        <f t="shared" si="11"/>
        <v>0</v>
      </c>
    </row>
    <row r="162" spans="1:13" ht="12.75" customHeight="1" x14ac:dyDescent="0.2">
      <c r="A162" s="46" t="s">
        <v>1302</v>
      </c>
      <c r="B162" s="46" t="s">
        <v>1310</v>
      </c>
      <c r="C162" s="74">
        <v>2.7363999999999999E-3</v>
      </c>
      <c r="D162" s="74">
        <v>4.0000000000000001E-3</v>
      </c>
      <c r="E162" s="75">
        <f t="shared" si="8"/>
        <v>-0.31590000000000007</v>
      </c>
      <c r="F162" s="61">
        <f t="shared" si="9"/>
        <v>1.0525324749037837E-5</v>
      </c>
      <c r="G162" s="47">
        <v>0.15786101</v>
      </c>
      <c r="H162" s="122">
        <v>39.9985909090909</v>
      </c>
      <c r="I162" s="128"/>
      <c r="J162" s="74"/>
      <c r="K162" s="74">
        <v>0</v>
      </c>
      <c r="L162" s="75" t="str">
        <f t="shared" si="10"/>
        <v/>
      </c>
      <c r="M162" s="61">
        <f t="shared" si="11"/>
        <v>0</v>
      </c>
    </row>
    <row r="163" spans="1:13" ht="12.75" customHeight="1" x14ac:dyDescent="0.2">
      <c r="A163" s="46" t="s">
        <v>1133</v>
      </c>
      <c r="B163" s="46" t="s">
        <v>1134</v>
      </c>
      <c r="C163" s="74">
        <v>2.6766100000000003E-3</v>
      </c>
      <c r="D163" s="74">
        <v>2.6185599999999998E-3</v>
      </c>
      <c r="E163" s="75">
        <f t="shared" si="8"/>
        <v>2.2168672858364991E-2</v>
      </c>
      <c r="F163" s="61">
        <f t="shared" si="9"/>
        <v>1.0295347711051807E-5</v>
      </c>
      <c r="G163" s="47">
        <v>0.23904952799999998</v>
      </c>
      <c r="H163" s="122">
        <v>20.056272727272699</v>
      </c>
      <c r="I163" s="128"/>
      <c r="J163" s="74"/>
      <c r="K163" s="74">
        <v>0</v>
      </c>
      <c r="L163" s="75" t="str">
        <f t="shared" si="10"/>
        <v/>
      </c>
      <c r="M163" s="61">
        <f t="shared" si="11"/>
        <v>0</v>
      </c>
    </row>
    <row r="164" spans="1:13" ht="12.75" customHeight="1" x14ac:dyDescent="0.2">
      <c r="A164" s="46" t="s">
        <v>1481</v>
      </c>
      <c r="B164" s="46" t="s">
        <v>1482</v>
      </c>
      <c r="C164" s="74">
        <v>2.6349200000000002E-3</v>
      </c>
      <c r="D164" s="74">
        <v>0</v>
      </c>
      <c r="E164" s="75" t="str">
        <f t="shared" si="8"/>
        <v/>
      </c>
      <c r="F164" s="61">
        <f t="shared" si="9"/>
        <v>1.0134990749793444E-5</v>
      </c>
      <c r="G164" s="47">
        <v>1.3429222940000001</v>
      </c>
      <c r="H164" s="122">
        <v>19.9888181818182</v>
      </c>
      <c r="I164" s="128"/>
      <c r="J164" s="74"/>
      <c r="K164" s="74">
        <v>0</v>
      </c>
      <c r="L164" s="75" t="str">
        <f t="shared" si="10"/>
        <v/>
      </c>
      <c r="M164" s="61">
        <f t="shared" si="11"/>
        <v>0</v>
      </c>
    </row>
    <row r="165" spans="1:13" ht="12.75" customHeight="1" x14ac:dyDescent="0.2">
      <c r="A165" s="46" t="s">
        <v>915</v>
      </c>
      <c r="B165" s="46" t="s">
        <v>800</v>
      </c>
      <c r="C165" s="74">
        <v>2.349E-3</v>
      </c>
      <c r="D165" s="74">
        <v>5.9187099999999998E-3</v>
      </c>
      <c r="E165" s="75">
        <f t="shared" si="8"/>
        <v>-0.60312297781104329</v>
      </c>
      <c r="F165" s="61">
        <f t="shared" si="9"/>
        <v>9.0352243222810543E-6</v>
      </c>
      <c r="G165" s="47">
        <v>1.2598514699999999</v>
      </c>
      <c r="H165" s="122">
        <v>93.822454545454505</v>
      </c>
      <c r="I165" s="128"/>
      <c r="J165" s="74"/>
      <c r="K165" s="74">
        <v>0</v>
      </c>
      <c r="L165" s="75" t="str">
        <f t="shared" si="10"/>
        <v/>
      </c>
      <c r="M165" s="61">
        <f t="shared" si="11"/>
        <v>0</v>
      </c>
    </row>
    <row r="166" spans="1:13" ht="12.75" customHeight="1" x14ac:dyDescent="0.2">
      <c r="A166" s="46" t="s">
        <v>904</v>
      </c>
      <c r="B166" s="46" t="s">
        <v>773</v>
      </c>
      <c r="C166" s="74">
        <v>2.2577399999999998E-3</v>
      </c>
      <c r="D166" s="74">
        <v>0</v>
      </c>
      <c r="E166" s="75" t="str">
        <f t="shared" si="8"/>
        <v/>
      </c>
      <c r="F166" s="61">
        <f t="shared" si="9"/>
        <v>8.6842006647027787E-6</v>
      </c>
      <c r="G166" s="47">
        <v>2.0296124916216298</v>
      </c>
      <c r="H166" s="122">
        <v>85.968818181818193</v>
      </c>
      <c r="I166" s="128"/>
      <c r="J166" s="74">
        <v>4.5139999999999998E-3</v>
      </c>
      <c r="K166" s="74">
        <v>8.6975999999999998E-3</v>
      </c>
      <c r="L166" s="75">
        <f t="shared" si="10"/>
        <v>-0.48100625459896984</v>
      </c>
      <c r="M166" s="61">
        <f t="shared" si="11"/>
        <v>1.9993444772205835</v>
      </c>
    </row>
    <row r="167" spans="1:13" ht="12.75" customHeight="1" x14ac:dyDescent="0.2">
      <c r="A167" s="46" t="s">
        <v>921</v>
      </c>
      <c r="B167" s="46" t="s">
        <v>814</v>
      </c>
      <c r="C167" s="74">
        <v>2.1298899999999997E-3</v>
      </c>
      <c r="D167" s="74">
        <v>2.5604999999999998E-3</v>
      </c>
      <c r="E167" s="75">
        <f t="shared" si="8"/>
        <v>-0.16817418472954504</v>
      </c>
      <c r="F167" s="61">
        <f t="shared" si="9"/>
        <v>8.1924367525684091E-6</v>
      </c>
      <c r="G167" s="47">
        <v>0.43073311999999997</v>
      </c>
      <c r="H167" s="122">
        <v>657.59804545454494</v>
      </c>
      <c r="I167" s="128"/>
      <c r="J167" s="74"/>
      <c r="K167" s="74">
        <v>0</v>
      </c>
      <c r="L167" s="75" t="str">
        <f t="shared" si="10"/>
        <v/>
      </c>
      <c r="M167" s="61">
        <f t="shared" si="11"/>
        <v>0</v>
      </c>
    </row>
    <row r="168" spans="1:13" ht="12.75" customHeight="1" x14ac:dyDescent="0.2">
      <c r="A168" s="46" t="s">
        <v>1113</v>
      </c>
      <c r="B168" s="46" t="s">
        <v>531</v>
      </c>
      <c r="C168" s="74">
        <v>2.1230900000000002E-3</v>
      </c>
      <c r="D168" s="74">
        <v>0</v>
      </c>
      <c r="E168" s="75" t="str">
        <f t="shared" si="8"/>
        <v/>
      </c>
      <c r="F168" s="61">
        <f t="shared" si="9"/>
        <v>8.1662811436320509E-6</v>
      </c>
      <c r="G168" s="47">
        <v>3.4140079999999999</v>
      </c>
      <c r="H168" s="122">
        <v>49.815681818181801</v>
      </c>
      <c r="I168" s="128"/>
      <c r="J168" s="74"/>
      <c r="K168" s="74">
        <v>0</v>
      </c>
      <c r="L168" s="75" t="str">
        <f t="shared" si="10"/>
        <v/>
      </c>
      <c r="M168" s="61">
        <f t="shared" si="11"/>
        <v>0</v>
      </c>
    </row>
    <row r="169" spans="1:13" ht="12.75" customHeight="1" x14ac:dyDescent="0.2">
      <c r="A169" s="46" t="s">
        <v>1140</v>
      </c>
      <c r="B169" s="46" t="s">
        <v>1141</v>
      </c>
      <c r="C169" s="74">
        <v>2.0951999999999998E-3</v>
      </c>
      <c r="D169" s="74">
        <v>0</v>
      </c>
      <c r="E169" s="75" t="str">
        <f t="shared" si="8"/>
        <v/>
      </c>
      <c r="F169" s="61">
        <f t="shared" si="9"/>
        <v>8.0590046828621814E-6</v>
      </c>
      <c r="G169" s="47">
        <v>0.30611609000000001</v>
      </c>
      <c r="H169" s="122">
        <v>39.996181818181803</v>
      </c>
      <c r="I169" s="128"/>
      <c r="J169" s="74"/>
      <c r="K169" s="74">
        <v>0</v>
      </c>
      <c r="L169" s="75" t="str">
        <f t="shared" si="10"/>
        <v/>
      </c>
      <c r="M169" s="61">
        <f t="shared" si="11"/>
        <v>0</v>
      </c>
    </row>
    <row r="170" spans="1:13" ht="12.75" customHeight="1" x14ac:dyDescent="0.2">
      <c r="A170" s="46" t="s">
        <v>1340</v>
      </c>
      <c r="B170" s="46" t="s">
        <v>1339</v>
      </c>
      <c r="C170" s="74">
        <v>2.0866000000000001E-3</v>
      </c>
      <c r="D170" s="74">
        <v>1.5880479999999999E-2</v>
      </c>
      <c r="E170" s="75">
        <f t="shared" si="8"/>
        <v>-0.86860598672080436</v>
      </c>
      <c r="F170" s="61">
        <f t="shared" si="9"/>
        <v>8.0259255303838446E-6</v>
      </c>
      <c r="G170" s="47">
        <v>1.6297379000000001E-2</v>
      </c>
      <c r="H170" s="122">
        <v>75.004227272727306</v>
      </c>
      <c r="I170" s="128"/>
      <c r="J170" s="74"/>
      <c r="K170" s="74">
        <v>0</v>
      </c>
      <c r="L170" s="75" t="str">
        <f t="shared" si="10"/>
        <v/>
      </c>
      <c r="M170" s="61">
        <f t="shared" si="11"/>
        <v>0</v>
      </c>
    </row>
    <row r="171" spans="1:13" ht="12.75" customHeight="1" x14ac:dyDescent="0.2">
      <c r="A171" s="46" t="s">
        <v>1442</v>
      </c>
      <c r="B171" s="46" t="s">
        <v>1443</v>
      </c>
      <c r="C171" s="74">
        <v>2.0113699999999997E-3</v>
      </c>
      <c r="D171" s="74">
        <v>3.9189000000000003E-3</v>
      </c>
      <c r="E171" s="75">
        <f t="shared" si="8"/>
        <v>-0.4867513843170278</v>
      </c>
      <c r="F171" s="61">
        <f t="shared" si="9"/>
        <v>7.736559874459958E-6</v>
      </c>
      <c r="G171" s="47">
        <v>0.23865734799999999</v>
      </c>
      <c r="H171" s="122">
        <v>19.992818181818201</v>
      </c>
      <c r="I171" s="128"/>
      <c r="J171" s="74"/>
      <c r="K171" s="74">
        <v>0</v>
      </c>
      <c r="L171" s="75" t="str">
        <f t="shared" si="10"/>
        <v/>
      </c>
      <c r="M171" s="61">
        <f t="shared" si="11"/>
        <v>0</v>
      </c>
    </row>
    <row r="172" spans="1:13" ht="12.75" customHeight="1" x14ac:dyDescent="0.2">
      <c r="A172" s="46" t="s">
        <v>908</v>
      </c>
      <c r="B172" s="46" t="s">
        <v>778</v>
      </c>
      <c r="C172" s="74">
        <v>1.9727999999999998E-3</v>
      </c>
      <c r="D172" s="74">
        <v>2.205E-2</v>
      </c>
      <c r="E172" s="75">
        <f t="shared" si="8"/>
        <v>-0.91053061224489795</v>
      </c>
      <c r="F172" s="61">
        <f t="shared" si="9"/>
        <v>7.5882037220076896E-6</v>
      </c>
      <c r="G172" s="47">
        <v>4.3049624099999999</v>
      </c>
      <c r="H172" s="122">
        <v>22.586545454545501</v>
      </c>
      <c r="I172" s="128"/>
      <c r="J172" s="74"/>
      <c r="K172" s="74">
        <v>0</v>
      </c>
      <c r="L172" s="75" t="str">
        <f t="shared" si="10"/>
        <v/>
      </c>
      <c r="M172" s="61">
        <f t="shared" si="11"/>
        <v>0</v>
      </c>
    </row>
    <row r="173" spans="1:13" ht="12.75" customHeight="1" x14ac:dyDescent="0.2">
      <c r="A173" s="46" t="s">
        <v>916</v>
      </c>
      <c r="B173" s="46" t="s">
        <v>803</v>
      </c>
      <c r="C173" s="74">
        <v>1.5870000000000001E-3</v>
      </c>
      <c r="D173" s="74">
        <v>0.20668781999999999</v>
      </c>
      <c r="E173" s="75">
        <f t="shared" si="8"/>
        <v>-0.99232175364760244</v>
      </c>
      <c r="F173" s="61">
        <f t="shared" si="9"/>
        <v>6.1042575561771111E-6</v>
      </c>
      <c r="G173" s="47">
        <v>2.4821987033377497</v>
      </c>
      <c r="H173" s="122">
        <v>55.718318181818198</v>
      </c>
      <c r="I173" s="128"/>
      <c r="J173" s="74">
        <v>2.0175567930474401</v>
      </c>
      <c r="K173" s="74">
        <v>1.8948380000000001E-2</v>
      </c>
      <c r="L173" s="75" t="str">
        <f t="shared" si="10"/>
        <v/>
      </c>
      <c r="M173" s="61" t="str">
        <f t="shared" si="11"/>
        <v/>
      </c>
    </row>
    <row r="174" spans="1:13" ht="12.75" customHeight="1" x14ac:dyDescent="0.2">
      <c r="A174" s="46" t="s">
        <v>1220</v>
      </c>
      <c r="B174" s="46" t="s">
        <v>821</v>
      </c>
      <c r="C174" s="74">
        <v>1.5552000000000001E-3</v>
      </c>
      <c r="D174" s="74">
        <v>0</v>
      </c>
      <c r="E174" s="75" t="str">
        <f t="shared" si="8"/>
        <v/>
      </c>
      <c r="F174" s="61">
        <f t="shared" si="9"/>
        <v>5.9819416202688365E-6</v>
      </c>
      <c r="G174" s="47">
        <v>0.22636382999999999</v>
      </c>
      <c r="H174" s="122">
        <v>154.410272727273</v>
      </c>
      <c r="I174" s="128"/>
      <c r="J174" s="74"/>
      <c r="K174" s="74">
        <v>0</v>
      </c>
      <c r="L174" s="75" t="str">
        <f t="shared" si="10"/>
        <v/>
      </c>
      <c r="M174" s="61">
        <f t="shared" si="11"/>
        <v>0</v>
      </c>
    </row>
    <row r="175" spans="1:13" ht="12.75" customHeight="1" x14ac:dyDescent="0.2">
      <c r="A175" s="46" t="s">
        <v>1553</v>
      </c>
      <c r="B175" s="46" t="s">
        <v>1554</v>
      </c>
      <c r="C175" s="74">
        <v>3.6600000000000001E-4</v>
      </c>
      <c r="D175" s="74">
        <v>0.22608924999999999</v>
      </c>
      <c r="E175" s="75">
        <f t="shared" si="8"/>
        <v>-0.99838117026793627</v>
      </c>
      <c r="F175" s="61">
        <f t="shared" si="9"/>
        <v>1.4077871868688233E-6</v>
      </c>
      <c r="G175" s="47">
        <v>0.73682274000000003</v>
      </c>
      <c r="H175" s="122">
        <v>43.207045454545501</v>
      </c>
      <c r="I175" s="128"/>
      <c r="J175" s="74">
        <v>3.6675E-4</v>
      </c>
      <c r="K175" s="74">
        <v>7.8088749999999998E-2</v>
      </c>
      <c r="L175" s="75">
        <f t="shared" si="10"/>
        <v>-0.99530342078724532</v>
      </c>
      <c r="M175" s="61">
        <f t="shared" si="11"/>
        <v>1.0020491803278688</v>
      </c>
    </row>
    <row r="176" spans="1:13" ht="12.75" customHeight="1" x14ac:dyDescent="0.2">
      <c r="A176" s="46" t="s">
        <v>1305</v>
      </c>
      <c r="B176" s="46" t="s">
        <v>1313</v>
      </c>
      <c r="C176" s="74">
        <v>2.2473E-4</v>
      </c>
      <c r="D176" s="74">
        <v>8.9851900000000005E-3</v>
      </c>
      <c r="E176" s="75">
        <f t="shared" si="8"/>
        <v>-0.97498884275123843</v>
      </c>
      <c r="F176" s="61">
        <f t="shared" si="9"/>
        <v>8.6440441121593077E-7</v>
      </c>
      <c r="G176" s="47">
        <v>2.4065876E-2</v>
      </c>
      <c r="H176" s="122">
        <v>44.997272727272701</v>
      </c>
      <c r="I176" s="128"/>
      <c r="J176" s="74"/>
      <c r="K176" s="74">
        <v>0</v>
      </c>
      <c r="L176" s="75" t="str">
        <f t="shared" si="10"/>
        <v/>
      </c>
      <c r="M176" s="61">
        <f t="shared" si="11"/>
        <v>0</v>
      </c>
    </row>
    <row r="177" spans="1:13" ht="12.75" customHeight="1" x14ac:dyDescent="0.2">
      <c r="A177" s="46" t="s">
        <v>1549</v>
      </c>
      <c r="B177" s="46" t="s">
        <v>1550</v>
      </c>
      <c r="C177" s="74">
        <v>1.5550000000000002E-5</v>
      </c>
      <c r="D177" s="74">
        <v>9.2805000000000006E-3</v>
      </c>
      <c r="E177" s="75">
        <f t="shared" si="8"/>
        <v>-0.9983244437260923</v>
      </c>
      <c r="F177" s="61">
        <f t="shared" si="9"/>
        <v>5.9811723376530624E-8</v>
      </c>
      <c r="G177" s="47">
        <v>0.10123338999999999</v>
      </c>
      <c r="H177" s="122">
        <v>77.535590909090899</v>
      </c>
      <c r="I177" s="128"/>
      <c r="J177" s="74">
        <v>1.5679999999999999E-5</v>
      </c>
      <c r="K177" s="74">
        <v>9.2739999999999993E-3</v>
      </c>
      <c r="L177" s="75">
        <f t="shared" si="10"/>
        <v>-0.99830925167133922</v>
      </c>
      <c r="M177" s="61">
        <f t="shared" si="11"/>
        <v>1.0083601286173631</v>
      </c>
    </row>
    <row r="178" spans="1:13" ht="12.75" customHeight="1" x14ac:dyDescent="0.2">
      <c r="A178" s="46" t="s">
        <v>1111</v>
      </c>
      <c r="B178" s="46" t="s">
        <v>529</v>
      </c>
      <c r="C178" s="74">
        <v>0</v>
      </c>
      <c r="D178" s="74">
        <v>0.11655600000000001</v>
      </c>
      <c r="E178" s="75">
        <f t="shared" si="8"/>
        <v>-1</v>
      </c>
      <c r="F178" s="61">
        <f t="shared" si="9"/>
        <v>0</v>
      </c>
      <c r="G178" s="47">
        <v>119.35850000000001</v>
      </c>
      <c r="H178" s="122">
        <v>34.964590909090902</v>
      </c>
      <c r="I178" s="128"/>
      <c r="J178" s="74">
        <v>12.260483170000001</v>
      </c>
      <c r="K178" s="74">
        <v>0.3497826</v>
      </c>
      <c r="L178" s="75">
        <f t="shared" si="10"/>
        <v>34.051724042305139</v>
      </c>
      <c r="M178" s="61" t="str">
        <f t="shared" si="11"/>
        <v/>
      </c>
    </row>
    <row r="179" spans="1:13" ht="12.75" customHeight="1" x14ac:dyDescent="0.2">
      <c r="A179" s="46" t="s">
        <v>929</v>
      </c>
      <c r="B179" s="46" t="s">
        <v>818</v>
      </c>
      <c r="C179" s="74">
        <v>0</v>
      </c>
      <c r="D179" s="74">
        <v>4.9730429999999999E-2</v>
      </c>
      <c r="E179" s="75">
        <f t="shared" si="8"/>
        <v>-1</v>
      </c>
      <c r="F179" s="61">
        <f t="shared" si="9"/>
        <v>0</v>
      </c>
      <c r="G179" s="47">
        <v>2.51574118</v>
      </c>
      <c r="H179" s="122">
        <v>55.249499999999998</v>
      </c>
      <c r="I179" s="128"/>
      <c r="J179" s="74"/>
      <c r="K179" s="74">
        <v>3.3099999999999997E-2</v>
      </c>
      <c r="L179" s="75">
        <f t="shared" si="10"/>
        <v>-1</v>
      </c>
      <c r="M179" s="61" t="str">
        <f t="shared" si="11"/>
        <v/>
      </c>
    </row>
    <row r="180" spans="1:13" ht="12.75" customHeight="1" x14ac:dyDescent="0.2">
      <c r="A180" s="46" t="s">
        <v>1108</v>
      </c>
      <c r="B180" s="46" t="s">
        <v>526</v>
      </c>
      <c r="C180" s="74">
        <v>0</v>
      </c>
      <c r="D180" s="74">
        <v>4.2596000000000002E-2</v>
      </c>
      <c r="E180" s="75">
        <f t="shared" si="8"/>
        <v>-1</v>
      </c>
      <c r="F180" s="61">
        <f t="shared" si="9"/>
        <v>0</v>
      </c>
      <c r="G180" s="47">
        <v>55.755000000000003</v>
      </c>
      <c r="H180" s="122">
        <v>57.459045454545503</v>
      </c>
      <c r="I180" s="128"/>
      <c r="J180" s="74">
        <v>16.2896994</v>
      </c>
      <c r="K180" s="74">
        <v>22.769528309999998</v>
      </c>
      <c r="L180" s="75">
        <f t="shared" si="10"/>
        <v>-0.2845833616656066</v>
      </c>
      <c r="M180" s="61" t="str">
        <f t="shared" si="11"/>
        <v/>
      </c>
    </row>
    <row r="181" spans="1:13" ht="12.75" customHeight="1" x14ac:dyDescent="0.2">
      <c r="A181" s="46" t="s">
        <v>854</v>
      </c>
      <c r="B181" s="46" t="s">
        <v>746</v>
      </c>
      <c r="C181" s="74">
        <v>0</v>
      </c>
      <c r="D181" s="74">
        <v>3.3832500000000001E-2</v>
      </c>
      <c r="E181" s="75">
        <f t="shared" si="8"/>
        <v>-1</v>
      </c>
      <c r="F181" s="61">
        <f t="shared" si="9"/>
        <v>0</v>
      </c>
      <c r="G181" s="47">
        <v>0.94623685999999996</v>
      </c>
      <c r="H181" s="122">
        <v>38.278818181818203</v>
      </c>
      <c r="I181" s="128"/>
      <c r="J181" s="74"/>
      <c r="K181" s="74">
        <v>9.9414799999999991E-3</v>
      </c>
      <c r="L181" s="75">
        <f t="shared" si="10"/>
        <v>-1</v>
      </c>
      <c r="M181" s="61" t="str">
        <f t="shared" si="11"/>
        <v/>
      </c>
    </row>
    <row r="182" spans="1:13" ht="12.75" customHeight="1" x14ac:dyDescent="0.2">
      <c r="A182" s="46" t="s">
        <v>1485</v>
      </c>
      <c r="B182" s="46" t="s">
        <v>1486</v>
      </c>
      <c r="C182" s="74">
        <v>0</v>
      </c>
      <c r="D182" s="74">
        <v>9.8192599999999998E-3</v>
      </c>
      <c r="E182" s="75">
        <f t="shared" si="8"/>
        <v>-1</v>
      </c>
      <c r="F182" s="61">
        <f t="shared" si="9"/>
        <v>0</v>
      </c>
      <c r="G182" s="47">
        <v>1.0767446E-2</v>
      </c>
      <c r="H182" s="122">
        <v>60.001636363636401</v>
      </c>
      <c r="I182" s="128"/>
      <c r="J182" s="74"/>
      <c r="K182" s="74">
        <v>0</v>
      </c>
      <c r="L182" s="75" t="str">
        <f t="shared" si="10"/>
        <v/>
      </c>
      <c r="M182" s="61" t="str">
        <f t="shared" si="11"/>
        <v/>
      </c>
    </row>
    <row r="183" spans="1:13" ht="12.75" customHeight="1" x14ac:dyDescent="0.2">
      <c r="A183" s="46" t="s">
        <v>1634</v>
      </c>
      <c r="B183" s="46" t="s">
        <v>1623</v>
      </c>
      <c r="C183" s="74">
        <v>0</v>
      </c>
      <c r="D183" s="74">
        <v>9.5728799999999989E-3</v>
      </c>
      <c r="E183" s="75">
        <f t="shared" si="8"/>
        <v>-1</v>
      </c>
      <c r="F183" s="61">
        <f t="shared" si="9"/>
        <v>0</v>
      </c>
      <c r="G183" s="47">
        <v>6.3071426E-2</v>
      </c>
      <c r="H183" s="122">
        <v>150.00468181818201</v>
      </c>
      <c r="I183" s="128"/>
      <c r="J183" s="74">
        <v>1.8891000000000002E-2</v>
      </c>
      <c r="K183" s="74">
        <v>0</v>
      </c>
      <c r="L183" s="75" t="str">
        <f t="shared" si="10"/>
        <v/>
      </c>
      <c r="M183" s="61" t="str">
        <f t="shared" si="11"/>
        <v/>
      </c>
    </row>
    <row r="184" spans="1:13" ht="12.75" customHeight="1" x14ac:dyDescent="0.2">
      <c r="A184" s="46" t="s">
        <v>1630</v>
      </c>
      <c r="B184" s="46" t="s">
        <v>1619</v>
      </c>
      <c r="C184" s="74">
        <v>0</v>
      </c>
      <c r="D184" s="74">
        <v>7.6388000000000003E-3</v>
      </c>
      <c r="E184" s="75">
        <f t="shared" si="8"/>
        <v>-1</v>
      </c>
      <c r="F184" s="61">
        <f t="shared" si="9"/>
        <v>0</v>
      </c>
      <c r="G184" s="47">
        <v>3.0810360000000002E-2</v>
      </c>
      <c r="H184" s="122">
        <v>100.00954545454501</v>
      </c>
      <c r="I184" s="128"/>
      <c r="J184" s="74"/>
      <c r="K184" s="74">
        <v>0</v>
      </c>
      <c r="L184" s="75" t="str">
        <f t="shared" si="10"/>
        <v/>
      </c>
      <c r="M184" s="61" t="str">
        <f t="shared" si="11"/>
        <v/>
      </c>
    </row>
    <row r="185" spans="1:13" ht="12.75" customHeight="1" x14ac:dyDescent="0.2">
      <c r="A185" s="46" t="s">
        <v>1110</v>
      </c>
      <c r="B185" s="46" t="s">
        <v>528</v>
      </c>
      <c r="C185" s="74">
        <v>0</v>
      </c>
      <c r="D185" s="74">
        <v>5.3699999999999998E-3</v>
      </c>
      <c r="E185" s="75">
        <f t="shared" si="8"/>
        <v>-1</v>
      </c>
      <c r="F185" s="61">
        <f t="shared" si="9"/>
        <v>0</v>
      </c>
      <c r="G185" s="47">
        <v>4.9211808799999996</v>
      </c>
      <c r="H185" s="122">
        <v>87.841714285714303</v>
      </c>
      <c r="I185" s="128"/>
      <c r="J185" s="74"/>
      <c r="K185" s="74">
        <v>5.339E-3</v>
      </c>
      <c r="L185" s="75">
        <f t="shared" si="10"/>
        <v>-1</v>
      </c>
      <c r="M185" s="61" t="str">
        <f t="shared" si="11"/>
        <v/>
      </c>
    </row>
    <row r="186" spans="1:13" ht="12.75" customHeight="1" x14ac:dyDescent="0.2">
      <c r="A186" s="46" t="s">
        <v>928</v>
      </c>
      <c r="B186" s="46" t="s">
        <v>817</v>
      </c>
      <c r="C186" s="74">
        <v>0</v>
      </c>
      <c r="D186" s="74">
        <v>5.1434999999999996E-3</v>
      </c>
      <c r="E186" s="75">
        <f t="shared" si="8"/>
        <v>-1</v>
      </c>
      <c r="F186" s="61">
        <f t="shared" si="9"/>
        <v>0</v>
      </c>
      <c r="G186" s="47">
        <v>0.31141015</v>
      </c>
      <c r="H186" s="122">
        <v>112.55781818181801</v>
      </c>
      <c r="I186" s="128"/>
      <c r="J186" s="74"/>
      <c r="K186" s="74">
        <v>4.7520000000000001E-3</v>
      </c>
      <c r="L186" s="75">
        <f t="shared" si="10"/>
        <v>-1</v>
      </c>
      <c r="M186" s="61" t="str">
        <f t="shared" si="11"/>
        <v/>
      </c>
    </row>
    <row r="187" spans="1:13" ht="12.75" customHeight="1" x14ac:dyDescent="0.2">
      <c r="A187" s="46" t="s">
        <v>1491</v>
      </c>
      <c r="B187" s="46" t="s">
        <v>1492</v>
      </c>
      <c r="C187" s="74">
        <v>0</v>
      </c>
      <c r="D187" s="74">
        <v>4.1539999999999997E-3</v>
      </c>
      <c r="E187" s="75">
        <f t="shared" si="8"/>
        <v>-1</v>
      </c>
      <c r="F187" s="61">
        <f t="shared" si="9"/>
        <v>0</v>
      </c>
      <c r="G187" s="47">
        <v>0</v>
      </c>
      <c r="H187" s="122">
        <v>40.004181818181799</v>
      </c>
      <c r="I187" s="128"/>
      <c r="J187" s="74"/>
      <c r="K187" s="74">
        <v>0</v>
      </c>
      <c r="L187" s="75" t="str">
        <f t="shared" si="10"/>
        <v/>
      </c>
      <c r="M187" s="61" t="str">
        <f t="shared" si="11"/>
        <v/>
      </c>
    </row>
    <row r="188" spans="1:13" ht="12.75" customHeight="1" x14ac:dyDescent="0.2">
      <c r="A188" s="46" t="s">
        <v>1993</v>
      </c>
      <c r="B188" s="46" t="s">
        <v>1994</v>
      </c>
      <c r="C188" s="74">
        <v>0</v>
      </c>
      <c r="D188" s="74">
        <v>2.8143E-3</v>
      </c>
      <c r="E188" s="75">
        <f t="shared" si="8"/>
        <v>-1</v>
      </c>
      <c r="F188" s="61">
        <f t="shared" si="9"/>
        <v>0</v>
      </c>
      <c r="G188" s="47">
        <v>1.84659997</v>
      </c>
      <c r="H188" s="122">
        <v>26.9688181818182</v>
      </c>
      <c r="I188" s="128"/>
      <c r="J188" s="74">
        <v>2.59928E-2</v>
      </c>
      <c r="K188" s="74">
        <v>3.2793499999999999E-3</v>
      </c>
      <c r="L188" s="75">
        <f t="shared" si="10"/>
        <v>6.926204888163813</v>
      </c>
      <c r="M188" s="61" t="str">
        <f t="shared" si="11"/>
        <v/>
      </c>
    </row>
    <row r="189" spans="1:13" ht="12.75" customHeight="1" x14ac:dyDescent="0.2">
      <c r="A189" s="46" t="s">
        <v>1308</v>
      </c>
      <c r="B189" s="46" t="s">
        <v>1316</v>
      </c>
      <c r="C189" s="74">
        <v>0</v>
      </c>
      <c r="D189" s="74">
        <v>1.6535999999999999E-3</v>
      </c>
      <c r="E189" s="75">
        <f t="shared" si="8"/>
        <v>-1</v>
      </c>
      <c r="F189" s="61">
        <f t="shared" si="9"/>
        <v>0</v>
      </c>
      <c r="G189" s="47">
        <v>8.3440300000000005E-4</v>
      </c>
      <c r="H189" s="122">
        <v>90.001909090909095</v>
      </c>
      <c r="I189" s="128"/>
      <c r="J189" s="74"/>
      <c r="K189" s="74">
        <v>0</v>
      </c>
      <c r="L189" s="75" t="str">
        <f t="shared" si="10"/>
        <v/>
      </c>
      <c r="M189" s="61" t="str">
        <f t="shared" si="11"/>
        <v/>
      </c>
    </row>
    <row r="190" spans="1:13" ht="12.75" customHeight="1" x14ac:dyDescent="0.2">
      <c r="A190" s="46" t="s">
        <v>920</v>
      </c>
      <c r="B190" s="46" t="s">
        <v>813</v>
      </c>
      <c r="C190" s="74">
        <v>0</v>
      </c>
      <c r="D190" s="74">
        <v>1.0032000000000001E-3</v>
      </c>
      <c r="E190" s="75">
        <f t="shared" si="8"/>
        <v>-1</v>
      </c>
      <c r="F190" s="61">
        <f t="shared" si="9"/>
        <v>0</v>
      </c>
      <c r="G190" s="47">
        <v>8.5517509999999991E-2</v>
      </c>
      <c r="H190" s="122">
        <v>107.086</v>
      </c>
      <c r="I190" s="128"/>
      <c r="J190" s="74"/>
      <c r="K190" s="74">
        <v>0</v>
      </c>
      <c r="L190" s="75" t="str">
        <f t="shared" si="10"/>
        <v/>
      </c>
      <c r="M190" s="61" t="str">
        <f t="shared" si="11"/>
        <v/>
      </c>
    </row>
    <row r="191" spans="1:13" ht="12.75" customHeight="1" x14ac:dyDescent="0.2">
      <c r="A191" s="46" t="s">
        <v>1571</v>
      </c>
      <c r="B191" s="46" t="s">
        <v>1572</v>
      </c>
      <c r="C191" s="74">
        <v>0</v>
      </c>
      <c r="D191" s="74">
        <v>9.2265000000000001E-4</v>
      </c>
      <c r="E191" s="75">
        <f t="shared" si="8"/>
        <v>-1</v>
      </c>
      <c r="F191" s="61">
        <f t="shared" si="9"/>
        <v>0</v>
      </c>
      <c r="G191" s="47">
        <v>0.22212213</v>
      </c>
      <c r="H191" s="122">
        <v>123.26349999999999</v>
      </c>
      <c r="I191" s="128"/>
      <c r="J191" s="74"/>
      <c r="K191" s="74">
        <v>0</v>
      </c>
      <c r="L191" s="75" t="str">
        <f t="shared" si="10"/>
        <v/>
      </c>
      <c r="M191" s="61" t="str">
        <f t="shared" si="11"/>
        <v/>
      </c>
    </row>
    <row r="192" spans="1:13" ht="12.75" customHeight="1" x14ac:dyDescent="0.2">
      <c r="A192" s="46" t="s">
        <v>1303</v>
      </c>
      <c r="B192" s="46" t="s">
        <v>1311</v>
      </c>
      <c r="C192" s="74">
        <v>0</v>
      </c>
      <c r="D192" s="74">
        <v>0</v>
      </c>
      <c r="E192" s="75" t="str">
        <f t="shared" si="8"/>
        <v/>
      </c>
      <c r="F192" s="61">
        <f t="shared" si="9"/>
        <v>0</v>
      </c>
      <c r="G192" s="47">
        <v>0</v>
      </c>
      <c r="H192" s="122">
        <v>19.998818181818201</v>
      </c>
      <c r="I192" s="128"/>
      <c r="J192" s="74"/>
      <c r="K192" s="74">
        <v>0</v>
      </c>
      <c r="L192" s="75" t="str">
        <f t="shared" si="10"/>
        <v/>
      </c>
      <c r="M192" s="61" t="str">
        <f t="shared" si="11"/>
        <v/>
      </c>
    </row>
    <row r="193" spans="1:13" ht="12.75" customHeight="1" x14ac:dyDescent="0.2">
      <c r="A193" s="46" t="s">
        <v>1505</v>
      </c>
      <c r="B193" s="46" t="s">
        <v>1506</v>
      </c>
      <c r="C193" s="74">
        <v>0</v>
      </c>
      <c r="D193" s="74">
        <v>0</v>
      </c>
      <c r="E193" s="75" t="str">
        <f t="shared" si="8"/>
        <v/>
      </c>
      <c r="F193" s="61">
        <f t="shared" si="9"/>
        <v>0</v>
      </c>
      <c r="G193" s="47">
        <v>2.2445759999999999E-3</v>
      </c>
      <c r="H193" s="122">
        <v>88.029181818181797</v>
      </c>
      <c r="I193" s="128"/>
      <c r="J193" s="74"/>
      <c r="K193" s="74">
        <v>0</v>
      </c>
      <c r="L193" s="75" t="str">
        <f t="shared" si="10"/>
        <v/>
      </c>
      <c r="M193" s="61" t="str">
        <f t="shared" si="11"/>
        <v/>
      </c>
    </row>
    <row r="194" spans="1:13" ht="12.75" customHeight="1" x14ac:dyDescent="0.2">
      <c r="A194" s="46" t="s">
        <v>1450</v>
      </c>
      <c r="B194" s="46" t="s">
        <v>1451</v>
      </c>
      <c r="C194" s="74">
        <v>0</v>
      </c>
      <c r="D194" s="74">
        <v>0</v>
      </c>
      <c r="E194" s="75" t="str">
        <f t="shared" si="8"/>
        <v/>
      </c>
      <c r="F194" s="61">
        <f t="shared" si="9"/>
        <v>0</v>
      </c>
      <c r="G194" s="47">
        <v>4.3007060000000005E-3</v>
      </c>
      <c r="H194" s="122">
        <v>20.0007272727273</v>
      </c>
      <c r="I194" s="128"/>
      <c r="J194" s="74"/>
      <c r="K194" s="74">
        <v>0</v>
      </c>
      <c r="L194" s="75" t="str">
        <f t="shared" si="10"/>
        <v/>
      </c>
      <c r="M194" s="61" t="str">
        <f t="shared" si="11"/>
        <v/>
      </c>
    </row>
    <row r="195" spans="1:13" ht="12.75" customHeight="1" x14ac:dyDescent="0.2">
      <c r="A195" s="46" t="s">
        <v>1639</v>
      </c>
      <c r="B195" s="46" t="s">
        <v>1617</v>
      </c>
      <c r="C195" s="74">
        <v>0</v>
      </c>
      <c r="D195" s="74">
        <v>0</v>
      </c>
      <c r="E195" s="75" t="str">
        <f t="shared" si="8"/>
        <v/>
      </c>
      <c r="F195" s="61">
        <f t="shared" si="9"/>
        <v>0</v>
      </c>
      <c r="G195" s="47">
        <v>0</v>
      </c>
      <c r="H195" s="122">
        <v>20.000636363636399</v>
      </c>
      <c r="I195" s="128"/>
      <c r="J195" s="74"/>
      <c r="K195" s="74">
        <v>0</v>
      </c>
      <c r="L195" s="75" t="str">
        <f t="shared" si="10"/>
        <v/>
      </c>
      <c r="M195" s="61" t="str">
        <f t="shared" si="11"/>
        <v/>
      </c>
    </row>
    <row r="196" spans="1:13" ht="12.75" customHeight="1" x14ac:dyDescent="0.2">
      <c r="A196" s="46" t="s">
        <v>1138</v>
      </c>
      <c r="B196" s="46" t="s">
        <v>1139</v>
      </c>
      <c r="C196" s="74">
        <v>0</v>
      </c>
      <c r="D196" s="74">
        <v>0</v>
      </c>
      <c r="E196" s="75" t="str">
        <f t="shared" si="8"/>
        <v/>
      </c>
      <c r="F196" s="61">
        <f t="shared" si="9"/>
        <v>0</v>
      </c>
      <c r="G196" s="47">
        <v>3.7353807000000003E-2</v>
      </c>
      <c r="H196" s="122">
        <v>20.0028636363636</v>
      </c>
      <c r="I196" s="128"/>
      <c r="J196" s="74"/>
      <c r="K196" s="74">
        <v>0</v>
      </c>
      <c r="L196" s="75" t="str">
        <f t="shared" si="10"/>
        <v/>
      </c>
      <c r="M196" s="61" t="str">
        <f t="shared" si="11"/>
        <v/>
      </c>
    </row>
    <row r="197" spans="1:13" ht="12.75" customHeight="1" x14ac:dyDescent="0.2">
      <c r="A197" s="46" t="s">
        <v>1307</v>
      </c>
      <c r="B197" s="46" t="s">
        <v>1315</v>
      </c>
      <c r="C197" s="74">
        <v>0</v>
      </c>
      <c r="D197" s="74">
        <v>0</v>
      </c>
      <c r="E197" s="75" t="str">
        <f t="shared" si="8"/>
        <v/>
      </c>
      <c r="F197" s="61">
        <f t="shared" si="9"/>
        <v>0</v>
      </c>
      <c r="G197" s="47">
        <v>3.3262637999999997E-2</v>
      </c>
      <c r="H197" s="122">
        <v>44.9984545454545</v>
      </c>
      <c r="I197" s="128"/>
      <c r="J197" s="74"/>
      <c r="K197" s="74">
        <v>0</v>
      </c>
      <c r="L197" s="75" t="str">
        <f t="shared" si="10"/>
        <v/>
      </c>
      <c r="M197" s="61" t="str">
        <f t="shared" si="11"/>
        <v/>
      </c>
    </row>
    <row r="198" spans="1:13" ht="12.75" customHeight="1" x14ac:dyDescent="0.2">
      <c r="A198" s="46" t="s">
        <v>1633</v>
      </c>
      <c r="B198" s="46" t="s">
        <v>1622</v>
      </c>
      <c r="C198" s="74">
        <v>0</v>
      </c>
      <c r="D198" s="74">
        <v>0</v>
      </c>
      <c r="E198" s="75" t="str">
        <f t="shared" si="8"/>
        <v/>
      </c>
      <c r="F198" s="61">
        <f t="shared" si="9"/>
        <v>0</v>
      </c>
      <c r="G198" s="47">
        <v>6.8414156000000004E-2</v>
      </c>
      <c r="H198" s="122">
        <v>75.000954545454505</v>
      </c>
      <c r="I198" s="128"/>
      <c r="J198" s="74"/>
      <c r="K198" s="74">
        <v>0</v>
      </c>
      <c r="L198" s="75" t="str">
        <f t="shared" si="10"/>
        <v/>
      </c>
      <c r="M198" s="61" t="str">
        <f t="shared" si="11"/>
        <v/>
      </c>
    </row>
    <row r="199" spans="1:13" ht="12.75" customHeight="1" x14ac:dyDescent="0.2">
      <c r="A199" s="46" t="s">
        <v>1629</v>
      </c>
      <c r="B199" s="46" t="s">
        <v>1618</v>
      </c>
      <c r="C199" s="74">
        <v>0</v>
      </c>
      <c r="D199" s="74">
        <v>0</v>
      </c>
      <c r="E199" s="75" t="str">
        <f t="shared" ref="E199:E230" si="12">IF(ISERROR(C199/D199-1),"",IF((C199/D199-1)&gt;10000%,"",C199/D199-1))</f>
        <v/>
      </c>
      <c r="F199" s="61">
        <f t="shared" ref="F199:F230" si="13">C199/$C$231</f>
        <v>0</v>
      </c>
      <c r="G199" s="47">
        <v>4.3642326999999995E-2</v>
      </c>
      <c r="H199" s="122">
        <v>49.994772727272696</v>
      </c>
      <c r="I199" s="128"/>
      <c r="J199" s="74"/>
      <c r="K199" s="74">
        <v>0</v>
      </c>
      <c r="L199" s="75" t="str">
        <f t="shared" ref="L199:L230" si="14">IF(ISERROR(J199/K199-1),"",IF((J199/K199-1)&gt;10000%,"",J199/K199-1))</f>
        <v/>
      </c>
      <c r="M199" s="61" t="str">
        <f t="shared" ref="M199:M230" si="15">IF(ISERROR(J199/C199),"",IF(J199/C199&gt;10000%,"",J199/C199))</f>
        <v/>
      </c>
    </row>
    <row r="200" spans="1:13" ht="12.75" customHeight="1" x14ac:dyDescent="0.2">
      <c r="A200" s="46" t="s">
        <v>1631</v>
      </c>
      <c r="B200" s="46" t="s">
        <v>1620</v>
      </c>
      <c r="C200" s="74">
        <v>0</v>
      </c>
      <c r="D200" s="74">
        <v>0</v>
      </c>
      <c r="E200" s="75" t="str">
        <f t="shared" si="12"/>
        <v/>
      </c>
      <c r="F200" s="61">
        <f t="shared" si="13"/>
        <v>0</v>
      </c>
      <c r="G200" s="47">
        <v>0</v>
      </c>
      <c r="H200" s="122">
        <v>49.999136363636403</v>
      </c>
      <c r="I200" s="128"/>
      <c r="J200" s="74"/>
      <c r="K200" s="74">
        <v>0</v>
      </c>
      <c r="L200" s="75" t="str">
        <f t="shared" si="14"/>
        <v/>
      </c>
      <c r="M200" s="61" t="str">
        <f t="shared" si="15"/>
        <v/>
      </c>
    </row>
    <row r="201" spans="1:13" ht="12.75" customHeight="1" x14ac:dyDescent="0.2">
      <c r="A201" s="46" t="s">
        <v>1146</v>
      </c>
      <c r="B201" s="46" t="s">
        <v>1147</v>
      </c>
      <c r="C201" s="74">
        <v>0</v>
      </c>
      <c r="D201" s="74">
        <v>0</v>
      </c>
      <c r="E201" s="75" t="str">
        <f t="shared" si="12"/>
        <v/>
      </c>
      <c r="F201" s="61">
        <f t="shared" si="13"/>
        <v>0</v>
      </c>
      <c r="G201" s="47">
        <v>5.2085769999999998E-3</v>
      </c>
      <c r="H201" s="122">
        <v>25.005818181818199</v>
      </c>
      <c r="I201" s="128"/>
      <c r="J201" s="74"/>
      <c r="K201" s="74">
        <v>0</v>
      </c>
      <c r="L201" s="75" t="str">
        <f t="shared" si="14"/>
        <v/>
      </c>
      <c r="M201" s="61" t="str">
        <f t="shared" si="15"/>
        <v/>
      </c>
    </row>
    <row r="202" spans="1:13" ht="12.75" customHeight="1" x14ac:dyDescent="0.2">
      <c r="A202" s="46" t="s">
        <v>1489</v>
      </c>
      <c r="B202" s="46" t="s">
        <v>1490</v>
      </c>
      <c r="C202" s="74">
        <v>0</v>
      </c>
      <c r="D202" s="74">
        <v>0</v>
      </c>
      <c r="E202" s="75" t="str">
        <f t="shared" si="12"/>
        <v/>
      </c>
      <c r="F202" s="61">
        <f t="shared" si="13"/>
        <v>0</v>
      </c>
      <c r="G202" s="47">
        <v>0</v>
      </c>
      <c r="H202" s="122">
        <v>20.004727272727301</v>
      </c>
      <c r="I202" s="128"/>
      <c r="J202" s="74"/>
      <c r="K202" s="74">
        <v>0</v>
      </c>
      <c r="L202" s="75" t="str">
        <f t="shared" si="14"/>
        <v/>
      </c>
      <c r="M202" s="61" t="str">
        <f t="shared" si="15"/>
        <v/>
      </c>
    </row>
    <row r="203" spans="1:13" ht="12.75" customHeight="1" x14ac:dyDescent="0.2">
      <c r="A203" s="46" t="s">
        <v>1499</v>
      </c>
      <c r="B203" s="46" t="s">
        <v>1500</v>
      </c>
      <c r="C203" s="74">
        <v>0</v>
      </c>
      <c r="D203" s="74">
        <v>0</v>
      </c>
      <c r="E203" s="75" t="str">
        <f t="shared" si="12"/>
        <v/>
      </c>
      <c r="F203" s="61">
        <f t="shared" si="13"/>
        <v>0</v>
      </c>
      <c r="G203" s="47">
        <v>2.3639730000000001E-3</v>
      </c>
      <c r="H203" s="122">
        <v>156.014772727273</v>
      </c>
      <c r="I203" s="128"/>
      <c r="J203" s="74"/>
      <c r="K203" s="74">
        <v>0</v>
      </c>
      <c r="L203" s="75" t="str">
        <f t="shared" si="14"/>
        <v/>
      </c>
      <c r="M203" s="61" t="str">
        <f t="shared" si="15"/>
        <v/>
      </c>
    </row>
    <row r="204" spans="1:13" ht="12.75" customHeight="1" x14ac:dyDescent="0.2">
      <c r="A204" s="46" t="s">
        <v>1507</v>
      </c>
      <c r="B204" s="46" t="s">
        <v>1508</v>
      </c>
      <c r="C204" s="74">
        <v>0</v>
      </c>
      <c r="D204" s="74">
        <v>0</v>
      </c>
      <c r="E204" s="75" t="str">
        <f t="shared" si="12"/>
        <v/>
      </c>
      <c r="F204" s="61">
        <f t="shared" si="13"/>
        <v>0</v>
      </c>
      <c r="G204" s="47">
        <v>4.6263400000000002E-4</v>
      </c>
      <c r="H204" s="122">
        <v>157.88886363636399</v>
      </c>
      <c r="I204" s="128"/>
      <c r="J204" s="74"/>
      <c r="K204" s="74">
        <v>0</v>
      </c>
      <c r="L204" s="75" t="str">
        <f t="shared" si="14"/>
        <v/>
      </c>
      <c r="M204" s="61" t="str">
        <f t="shared" si="15"/>
        <v/>
      </c>
    </row>
    <row r="205" spans="1:13" ht="12.75" customHeight="1" x14ac:dyDescent="0.2">
      <c r="A205" s="46" t="s">
        <v>1444</v>
      </c>
      <c r="B205" s="46" t="s">
        <v>1445</v>
      </c>
      <c r="C205" s="74">
        <v>0</v>
      </c>
      <c r="D205" s="74">
        <v>0</v>
      </c>
      <c r="E205" s="75" t="str">
        <f t="shared" si="12"/>
        <v/>
      </c>
      <c r="F205" s="61">
        <f t="shared" si="13"/>
        <v>0</v>
      </c>
      <c r="G205" s="47">
        <v>2.8988958999999998E-2</v>
      </c>
      <c r="H205" s="122">
        <v>39.992272727272699</v>
      </c>
      <c r="I205" s="128"/>
      <c r="J205" s="74"/>
      <c r="K205" s="74">
        <v>0</v>
      </c>
      <c r="L205" s="75" t="str">
        <f t="shared" si="14"/>
        <v/>
      </c>
      <c r="M205" s="61" t="str">
        <f t="shared" si="15"/>
        <v/>
      </c>
    </row>
    <row r="206" spans="1:13" ht="12.75" customHeight="1" x14ac:dyDescent="0.2">
      <c r="A206" s="46" t="s">
        <v>1452</v>
      </c>
      <c r="B206" s="46" t="s">
        <v>1453</v>
      </c>
      <c r="C206" s="74">
        <v>0</v>
      </c>
      <c r="D206" s="74">
        <v>0</v>
      </c>
      <c r="E206" s="75" t="str">
        <f t="shared" si="12"/>
        <v/>
      </c>
      <c r="F206" s="61">
        <f t="shared" si="13"/>
        <v>0</v>
      </c>
      <c r="G206" s="47">
        <v>0</v>
      </c>
      <c r="H206" s="122">
        <v>39.995681818181801</v>
      </c>
      <c r="I206" s="128"/>
      <c r="J206" s="74"/>
      <c r="K206" s="74">
        <v>0</v>
      </c>
      <c r="L206" s="75" t="str">
        <f t="shared" si="14"/>
        <v/>
      </c>
      <c r="M206" s="61" t="str">
        <f t="shared" si="15"/>
        <v/>
      </c>
    </row>
    <row r="207" spans="1:13" ht="12.75" customHeight="1" x14ac:dyDescent="0.2">
      <c r="A207" s="46" t="s">
        <v>1638</v>
      </c>
      <c r="B207" s="46" t="s">
        <v>1627</v>
      </c>
      <c r="C207" s="74">
        <v>0</v>
      </c>
      <c r="D207" s="74">
        <v>0</v>
      </c>
      <c r="E207" s="75" t="str">
        <f t="shared" si="12"/>
        <v/>
      </c>
      <c r="F207" s="61">
        <f t="shared" si="13"/>
        <v>0</v>
      </c>
      <c r="G207" s="47">
        <v>2.3890786000000001E-2</v>
      </c>
      <c r="H207" s="122">
        <v>39.994545454545502</v>
      </c>
      <c r="I207" s="128"/>
      <c r="J207" s="74"/>
      <c r="K207" s="74">
        <v>0</v>
      </c>
      <c r="L207" s="75" t="str">
        <f t="shared" si="14"/>
        <v/>
      </c>
      <c r="M207" s="61" t="str">
        <f t="shared" si="15"/>
        <v/>
      </c>
    </row>
    <row r="208" spans="1:13" ht="12.75" customHeight="1" x14ac:dyDescent="0.2">
      <c r="A208" s="46" t="s">
        <v>1640</v>
      </c>
      <c r="B208" s="46" t="s">
        <v>1628</v>
      </c>
      <c r="C208" s="74">
        <v>0</v>
      </c>
      <c r="D208" s="74">
        <v>0</v>
      </c>
      <c r="E208" s="75" t="str">
        <f t="shared" si="12"/>
        <v/>
      </c>
      <c r="F208" s="61">
        <f t="shared" si="13"/>
        <v>0</v>
      </c>
      <c r="G208" s="47">
        <v>0</v>
      </c>
      <c r="H208" s="122">
        <v>40.005272727272697</v>
      </c>
      <c r="I208" s="128"/>
      <c r="J208" s="74"/>
      <c r="K208" s="74">
        <v>0</v>
      </c>
      <c r="L208" s="75" t="str">
        <f t="shared" si="14"/>
        <v/>
      </c>
      <c r="M208" s="61" t="str">
        <f t="shared" si="15"/>
        <v/>
      </c>
    </row>
    <row r="209" spans="1:13" ht="12.75" customHeight="1" x14ac:dyDescent="0.2">
      <c r="A209" s="46" t="s">
        <v>1306</v>
      </c>
      <c r="B209" s="46" t="s">
        <v>1314</v>
      </c>
      <c r="C209" s="74">
        <v>0</v>
      </c>
      <c r="D209" s="74">
        <v>0</v>
      </c>
      <c r="E209" s="75" t="str">
        <f t="shared" si="12"/>
        <v/>
      </c>
      <c r="F209" s="61">
        <f t="shared" si="13"/>
        <v>0</v>
      </c>
      <c r="G209" s="47">
        <v>1.6435844000000002E-2</v>
      </c>
      <c r="H209" s="122">
        <v>90.000636363636403</v>
      </c>
      <c r="I209" s="128"/>
      <c r="J209" s="74"/>
      <c r="K209" s="74">
        <v>2.77056E-3</v>
      </c>
      <c r="L209" s="75">
        <f t="shared" si="14"/>
        <v>-1</v>
      </c>
      <c r="M209" s="61" t="str">
        <f t="shared" si="15"/>
        <v/>
      </c>
    </row>
    <row r="210" spans="1:13" ht="12.75" customHeight="1" x14ac:dyDescent="0.2">
      <c r="A210" s="46" t="s">
        <v>1632</v>
      </c>
      <c r="B210" s="46" t="s">
        <v>1621</v>
      </c>
      <c r="C210" s="74">
        <v>0</v>
      </c>
      <c r="D210" s="74">
        <v>0</v>
      </c>
      <c r="E210" s="75" t="str">
        <f t="shared" si="12"/>
        <v/>
      </c>
      <c r="F210" s="61">
        <f t="shared" si="13"/>
        <v>0</v>
      </c>
      <c r="G210" s="47">
        <v>0</v>
      </c>
      <c r="H210" s="122">
        <v>99.9999545454545</v>
      </c>
      <c r="I210" s="128"/>
      <c r="J210" s="74"/>
      <c r="K210" s="74">
        <v>1.5990000000000001E-2</v>
      </c>
      <c r="L210" s="75">
        <f t="shared" si="14"/>
        <v>-1</v>
      </c>
      <c r="M210" s="61" t="str">
        <f t="shared" si="15"/>
        <v/>
      </c>
    </row>
    <row r="211" spans="1:13" ht="12.75" customHeight="1" x14ac:dyDescent="0.2">
      <c r="A211" s="46" t="s">
        <v>1483</v>
      </c>
      <c r="B211" s="46" t="s">
        <v>1484</v>
      </c>
      <c r="C211" s="74">
        <v>0</v>
      </c>
      <c r="D211" s="74">
        <v>0</v>
      </c>
      <c r="E211" s="75" t="str">
        <f t="shared" si="12"/>
        <v/>
      </c>
      <c r="F211" s="61">
        <f t="shared" si="13"/>
        <v>0</v>
      </c>
      <c r="G211" s="47">
        <v>1.312865E-2</v>
      </c>
      <c r="H211" s="122">
        <v>40.006954545454498</v>
      </c>
      <c r="I211" s="128"/>
      <c r="J211" s="74"/>
      <c r="K211" s="74">
        <v>0</v>
      </c>
      <c r="L211" s="75" t="str">
        <f t="shared" si="14"/>
        <v/>
      </c>
      <c r="M211" s="61" t="str">
        <f t="shared" si="15"/>
        <v/>
      </c>
    </row>
    <row r="212" spans="1:13" ht="12.75" customHeight="1" x14ac:dyDescent="0.2">
      <c r="A212" s="46" t="s">
        <v>1430</v>
      </c>
      <c r="B212" s="46" t="s">
        <v>1431</v>
      </c>
      <c r="C212" s="74">
        <v>0</v>
      </c>
      <c r="D212" s="74">
        <v>0</v>
      </c>
      <c r="E212" s="75" t="str">
        <f t="shared" si="12"/>
        <v/>
      </c>
      <c r="F212" s="61">
        <f t="shared" si="13"/>
        <v>0</v>
      </c>
      <c r="G212" s="47">
        <v>0</v>
      </c>
      <c r="H212" s="122">
        <v>60.0030454545455</v>
      </c>
      <c r="I212" s="128"/>
      <c r="J212" s="74"/>
      <c r="K212" s="74">
        <v>0</v>
      </c>
      <c r="L212" s="75" t="str">
        <f t="shared" si="14"/>
        <v/>
      </c>
      <c r="M212" s="61" t="str">
        <f t="shared" si="15"/>
        <v/>
      </c>
    </row>
    <row r="213" spans="1:13" ht="12.75" customHeight="1" x14ac:dyDescent="0.2">
      <c r="A213" s="46" t="s">
        <v>1501</v>
      </c>
      <c r="B213" s="46" t="s">
        <v>1502</v>
      </c>
      <c r="C213" s="74">
        <v>0</v>
      </c>
      <c r="D213" s="74">
        <v>0</v>
      </c>
      <c r="E213" s="75" t="str">
        <f t="shared" si="12"/>
        <v/>
      </c>
      <c r="F213" s="61">
        <f t="shared" si="13"/>
        <v>0</v>
      </c>
      <c r="G213" s="47">
        <v>1.093632E-3</v>
      </c>
      <c r="H213" s="122">
        <v>214.03131818181799</v>
      </c>
      <c r="I213" s="128"/>
      <c r="J213" s="74"/>
      <c r="K213" s="74">
        <v>0</v>
      </c>
      <c r="L213" s="75" t="str">
        <f t="shared" si="14"/>
        <v/>
      </c>
      <c r="M213" s="61" t="str">
        <f t="shared" si="15"/>
        <v/>
      </c>
    </row>
    <row r="214" spans="1:13" ht="12.75" customHeight="1" x14ac:dyDescent="0.2">
      <c r="A214" s="46" t="s">
        <v>1509</v>
      </c>
      <c r="B214" s="46" t="s">
        <v>1510</v>
      </c>
      <c r="C214" s="74">
        <v>0</v>
      </c>
      <c r="D214" s="74">
        <v>0</v>
      </c>
      <c r="E214" s="75" t="str">
        <f t="shared" si="12"/>
        <v/>
      </c>
      <c r="F214" s="61">
        <f t="shared" si="13"/>
        <v>0</v>
      </c>
      <c r="G214" s="47">
        <v>0</v>
      </c>
      <c r="H214" s="122">
        <v>217.593095238095</v>
      </c>
      <c r="I214" s="128"/>
      <c r="J214" s="74"/>
      <c r="K214" s="74">
        <v>0</v>
      </c>
      <c r="L214" s="75" t="str">
        <f t="shared" si="14"/>
        <v/>
      </c>
      <c r="M214" s="61" t="str">
        <f t="shared" si="15"/>
        <v/>
      </c>
    </row>
    <row r="215" spans="1:13" ht="12.75" customHeight="1" x14ac:dyDescent="0.2">
      <c r="A215" s="46" t="s">
        <v>1446</v>
      </c>
      <c r="B215" s="46" t="s">
        <v>1447</v>
      </c>
      <c r="C215" s="74">
        <v>0</v>
      </c>
      <c r="D215" s="74">
        <v>0</v>
      </c>
      <c r="E215" s="75" t="str">
        <f t="shared" si="12"/>
        <v/>
      </c>
      <c r="F215" s="61">
        <f t="shared" si="13"/>
        <v>0</v>
      </c>
      <c r="G215" s="47">
        <v>0.12869085699999999</v>
      </c>
      <c r="H215" s="122">
        <v>59.988818181818203</v>
      </c>
      <c r="I215" s="128"/>
      <c r="J215" s="74"/>
      <c r="K215" s="74">
        <v>0</v>
      </c>
      <c r="L215" s="75" t="str">
        <f t="shared" si="14"/>
        <v/>
      </c>
      <c r="M215" s="61" t="str">
        <f t="shared" si="15"/>
        <v/>
      </c>
    </row>
    <row r="216" spans="1:13" ht="12.75" customHeight="1" x14ac:dyDescent="0.2">
      <c r="A216" s="46" t="s">
        <v>1454</v>
      </c>
      <c r="B216" s="46" t="s">
        <v>1455</v>
      </c>
      <c r="C216" s="74">
        <v>0</v>
      </c>
      <c r="D216" s="74">
        <v>0</v>
      </c>
      <c r="E216" s="75" t="str">
        <f t="shared" si="12"/>
        <v/>
      </c>
      <c r="F216" s="61">
        <f t="shared" si="13"/>
        <v>0</v>
      </c>
      <c r="G216" s="47">
        <v>1.1739247E-2</v>
      </c>
      <c r="H216" s="122">
        <v>60.005454545454498</v>
      </c>
      <c r="I216" s="128"/>
      <c r="J216" s="74"/>
      <c r="K216" s="74">
        <v>0</v>
      </c>
      <c r="L216" s="75" t="str">
        <f t="shared" si="14"/>
        <v/>
      </c>
      <c r="M216" s="61" t="str">
        <f t="shared" si="15"/>
        <v/>
      </c>
    </row>
    <row r="217" spans="1:13" ht="12.75" customHeight="1" x14ac:dyDescent="0.2">
      <c r="A217" s="46" t="s">
        <v>1338</v>
      </c>
      <c r="B217" s="46" t="s">
        <v>1337</v>
      </c>
      <c r="C217" s="74">
        <v>0</v>
      </c>
      <c r="D217" s="74">
        <v>0</v>
      </c>
      <c r="E217" s="75" t="str">
        <f t="shared" si="12"/>
        <v/>
      </c>
      <c r="F217" s="61">
        <f t="shared" si="13"/>
        <v>0</v>
      </c>
      <c r="G217" s="47">
        <v>0.13314620000000002</v>
      </c>
      <c r="H217" s="122">
        <v>74.966428571428594</v>
      </c>
      <c r="I217" s="128"/>
      <c r="J217" s="74"/>
      <c r="K217" s="74">
        <v>0</v>
      </c>
      <c r="L217" s="75" t="str">
        <f t="shared" si="14"/>
        <v/>
      </c>
      <c r="M217" s="61" t="str">
        <f t="shared" si="15"/>
        <v/>
      </c>
    </row>
    <row r="218" spans="1:13" ht="12.75" customHeight="1" x14ac:dyDescent="0.2">
      <c r="A218" s="46" t="s">
        <v>1493</v>
      </c>
      <c r="B218" s="46" t="s">
        <v>1494</v>
      </c>
      <c r="C218" s="74">
        <v>0</v>
      </c>
      <c r="D218" s="74">
        <v>0</v>
      </c>
      <c r="E218" s="75" t="str">
        <f t="shared" si="12"/>
        <v/>
      </c>
      <c r="F218" s="61">
        <f t="shared" si="13"/>
        <v>0</v>
      </c>
      <c r="G218" s="47">
        <v>0</v>
      </c>
      <c r="H218" s="122">
        <v>60.011681818181799</v>
      </c>
      <c r="I218" s="128"/>
      <c r="J218" s="74"/>
      <c r="K218" s="74">
        <v>0</v>
      </c>
      <c r="L218" s="75" t="str">
        <f t="shared" si="14"/>
        <v/>
      </c>
      <c r="M218" s="61" t="str">
        <f t="shared" si="15"/>
        <v/>
      </c>
    </row>
    <row r="219" spans="1:13" ht="12.75" customHeight="1" x14ac:dyDescent="0.2">
      <c r="A219" s="46" t="s">
        <v>1456</v>
      </c>
      <c r="B219" s="46" t="s">
        <v>1457</v>
      </c>
      <c r="C219" s="74">
        <v>0</v>
      </c>
      <c r="D219" s="74">
        <v>0</v>
      </c>
      <c r="E219" s="75" t="str">
        <f t="shared" si="12"/>
        <v/>
      </c>
      <c r="F219" s="61">
        <f t="shared" si="13"/>
        <v>0</v>
      </c>
      <c r="G219" s="47">
        <v>6.3740178999999994E-2</v>
      </c>
      <c r="H219" s="122">
        <v>80.0060454545455</v>
      </c>
      <c r="I219" s="128"/>
      <c r="J219" s="74"/>
      <c r="K219" s="74">
        <v>0</v>
      </c>
      <c r="L219" s="75" t="str">
        <f t="shared" si="14"/>
        <v/>
      </c>
      <c r="M219" s="61" t="str">
        <f t="shared" si="15"/>
        <v/>
      </c>
    </row>
    <row r="220" spans="1:13" ht="12.75" customHeight="1" x14ac:dyDescent="0.2">
      <c r="A220" s="46" t="s">
        <v>1479</v>
      </c>
      <c r="B220" s="46" t="s">
        <v>1480</v>
      </c>
      <c r="C220" s="74">
        <v>0</v>
      </c>
      <c r="D220" s="74">
        <v>0</v>
      </c>
      <c r="E220" s="75" t="str">
        <f t="shared" si="12"/>
        <v/>
      </c>
      <c r="F220" s="61">
        <f t="shared" si="13"/>
        <v>0</v>
      </c>
      <c r="G220" s="47">
        <v>3.7595202799999998</v>
      </c>
      <c r="H220" s="122">
        <v>50.128954545454498</v>
      </c>
      <c r="I220" s="128"/>
      <c r="J220" s="74">
        <v>2.5793220000000002E-2</v>
      </c>
      <c r="K220" s="74">
        <v>1.159963E-2</v>
      </c>
      <c r="L220" s="75">
        <f t="shared" si="14"/>
        <v>1.22362437422573</v>
      </c>
      <c r="M220" s="61" t="str">
        <f t="shared" si="15"/>
        <v/>
      </c>
    </row>
    <row r="221" spans="1:13" ht="12.75" customHeight="1" x14ac:dyDescent="0.2">
      <c r="A221" s="46" t="s">
        <v>1190</v>
      </c>
      <c r="B221" s="46" t="s">
        <v>1189</v>
      </c>
      <c r="C221" s="74">
        <v>0</v>
      </c>
      <c r="D221" s="74">
        <v>0</v>
      </c>
      <c r="E221" s="75" t="str">
        <f t="shared" si="12"/>
        <v/>
      </c>
      <c r="F221" s="61">
        <f t="shared" si="13"/>
        <v>0</v>
      </c>
      <c r="G221" s="47">
        <v>1.0568312399999999</v>
      </c>
      <c r="H221" s="122">
        <v>44.526590909090899</v>
      </c>
      <c r="I221" s="128"/>
      <c r="J221" s="74">
        <v>1.51326E-2</v>
      </c>
      <c r="K221" s="74">
        <v>0</v>
      </c>
      <c r="L221" s="75" t="str">
        <f t="shared" si="14"/>
        <v/>
      </c>
      <c r="M221" s="61" t="str">
        <f t="shared" si="15"/>
        <v/>
      </c>
    </row>
    <row r="222" spans="1:13" ht="12.75" customHeight="1" x14ac:dyDescent="0.2">
      <c r="A222" s="46" t="s">
        <v>2158</v>
      </c>
      <c r="B222" s="46" t="s">
        <v>2159</v>
      </c>
      <c r="C222" s="74">
        <v>0</v>
      </c>
      <c r="D222" s="74">
        <v>0</v>
      </c>
      <c r="E222" s="75" t="str">
        <f t="shared" si="12"/>
        <v/>
      </c>
      <c r="F222" s="61">
        <f t="shared" si="13"/>
        <v>0</v>
      </c>
      <c r="G222" s="47">
        <v>1.9237770000000001E-2</v>
      </c>
      <c r="H222" s="122">
        <v>156.98500000000001</v>
      </c>
      <c r="I222" s="128"/>
      <c r="J222" s="74"/>
      <c r="K222" s="74">
        <v>0</v>
      </c>
      <c r="L222" s="75" t="str">
        <f t="shared" si="14"/>
        <v/>
      </c>
      <c r="M222" s="61" t="str">
        <f t="shared" si="15"/>
        <v/>
      </c>
    </row>
    <row r="223" spans="1:13" ht="12.75" customHeight="1" x14ac:dyDescent="0.2">
      <c r="A223" s="46" t="s">
        <v>926</v>
      </c>
      <c r="B223" s="46" t="s">
        <v>815</v>
      </c>
      <c r="C223" s="74">
        <v>0</v>
      </c>
      <c r="D223" s="74">
        <v>0</v>
      </c>
      <c r="E223" s="75" t="str">
        <f t="shared" si="12"/>
        <v/>
      </c>
      <c r="F223" s="61">
        <f t="shared" si="13"/>
        <v>0</v>
      </c>
      <c r="G223" s="47">
        <v>39.453804509999998</v>
      </c>
      <c r="H223" s="122">
        <v>31.824318181818199</v>
      </c>
      <c r="I223" s="128"/>
      <c r="J223" s="74">
        <v>0.56527751999999998</v>
      </c>
      <c r="K223" s="74">
        <v>1.80949274</v>
      </c>
      <c r="L223" s="75">
        <f t="shared" si="14"/>
        <v>-0.68760442774697172</v>
      </c>
      <c r="M223" s="61" t="str">
        <f t="shared" si="15"/>
        <v/>
      </c>
    </row>
    <row r="224" spans="1:13" ht="12.75" customHeight="1" x14ac:dyDescent="0.2">
      <c r="A224" s="46" t="s">
        <v>927</v>
      </c>
      <c r="B224" s="46" t="s">
        <v>816</v>
      </c>
      <c r="C224" s="74">
        <v>0</v>
      </c>
      <c r="D224" s="74">
        <v>0</v>
      </c>
      <c r="E224" s="75" t="str">
        <f t="shared" si="12"/>
        <v/>
      </c>
      <c r="F224" s="61">
        <f t="shared" si="13"/>
        <v>0</v>
      </c>
      <c r="G224" s="47">
        <v>9.4876139999999998E-2</v>
      </c>
      <c r="H224" s="122">
        <v>55.034090909090899</v>
      </c>
      <c r="I224" s="128"/>
      <c r="J224" s="74"/>
      <c r="K224" s="74">
        <v>0</v>
      </c>
      <c r="L224" s="75" t="str">
        <f t="shared" si="14"/>
        <v/>
      </c>
      <c r="M224" s="61" t="str">
        <f t="shared" si="15"/>
        <v/>
      </c>
    </row>
    <row r="225" spans="1:13" ht="12.75" customHeight="1" x14ac:dyDescent="0.2">
      <c r="A225" s="46" t="s">
        <v>918</v>
      </c>
      <c r="B225" s="46" t="s">
        <v>806</v>
      </c>
      <c r="C225" s="74">
        <v>0</v>
      </c>
      <c r="D225" s="74">
        <v>0</v>
      </c>
      <c r="E225" s="75" t="str">
        <f t="shared" si="12"/>
        <v/>
      </c>
      <c r="F225" s="61">
        <f t="shared" si="13"/>
        <v>0</v>
      </c>
      <c r="G225" s="47">
        <v>0.27807419</v>
      </c>
      <c r="H225" s="122">
        <v>83.69</v>
      </c>
      <c r="I225" s="128"/>
      <c r="J225" s="74"/>
      <c r="K225" s="74">
        <v>0</v>
      </c>
      <c r="L225" s="75" t="str">
        <f t="shared" si="14"/>
        <v/>
      </c>
      <c r="M225" s="61" t="str">
        <f t="shared" si="15"/>
        <v/>
      </c>
    </row>
    <row r="226" spans="1:13" ht="12.75" customHeight="1" x14ac:dyDescent="0.2">
      <c r="A226" s="46" t="s">
        <v>1222</v>
      </c>
      <c r="B226" s="46" t="s">
        <v>784</v>
      </c>
      <c r="C226" s="74">
        <v>0</v>
      </c>
      <c r="D226" s="74">
        <v>0</v>
      </c>
      <c r="E226" s="75" t="str">
        <f t="shared" si="12"/>
        <v/>
      </c>
      <c r="F226" s="61">
        <f t="shared" si="13"/>
        <v>0</v>
      </c>
      <c r="G226" s="47">
        <v>0.15920176</v>
      </c>
      <c r="H226" s="122">
        <v>195.214363636364</v>
      </c>
      <c r="I226" s="128"/>
      <c r="J226" s="74"/>
      <c r="K226" s="74">
        <v>0</v>
      </c>
      <c r="L226" s="75" t="str">
        <f t="shared" si="14"/>
        <v/>
      </c>
      <c r="M226" s="61" t="str">
        <f t="shared" si="15"/>
        <v/>
      </c>
    </row>
    <row r="227" spans="1:13" ht="12.75" customHeight="1" x14ac:dyDescent="0.2">
      <c r="A227" s="46" t="s">
        <v>931</v>
      </c>
      <c r="B227" s="46" t="s">
        <v>820</v>
      </c>
      <c r="C227" s="74">
        <v>0</v>
      </c>
      <c r="D227" s="74">
        <v>0</v>
      </c>
      <c r="E227" s="75" t="str">
        <f t="shared" si="12"/>
        <v/>
      </c>
      <c r="F227" s="61">
        <f t="shared" si="13"/>
        <v>0</v>
      </c>
      <c r="G227" s="47">
        <v>0.11738628999999999</v>
      </c>
      <c r="H227" s="122">
        <v>176.26295454545499</v>
      </c>
      <c r="I227" s="128"/>
      <c r="J227" s="74"/>
      <c r="K227" s="74">
        <v>0</v>
      </c>
      <c r="L227" s="75" t="str">
        <f t="shared" si="14"/>
        <v/>
      </c>
      <c r="M227" s="61" t="str">
        <f t="shared" si="15"/>
        <v/>
      </c>
    </row>
    <row r="228" spans="1:13" ht="12.75" customHeight="1" x14ac:dyDescent="0.2">
      <c r="A228" s="46" t="s">
        <v>902</v>
      </c>
      <c r="B228" s="46" t="s">
        <v>771</v>
      </c>
      <c r="C228" s="74">
        <v>0</v>
      </c>
      <c r="D228" s="74">
        <v>0</v>
      </c>
      <c r="E228" s="75" t="str">
        <f t="shared" si="12"/>
        <v/>
      </c>
      <c r="F228" s="61">
        <f t="shared" si="13"/>
        <v>0</v>
      </c>
      <c r="G228" s="47">
        <v>0.22235052</v>
      </c>
      <c r="H228" s="122">
        <v>90.150636363636394</v>
      </c>
      <c r="I228" s="128"/>
      <c r="J228" s="74"/>
      <c r="K228" s="74">
        <v>0</v>
      </c>
      <c r="L228" s="75" t="str">
        <f t="shared" si="14"/>
        <v/>
      </c>
      <c r="M228" s="61" t="str">
        <f t="shared" si="15"/>
        <v/>
      </c>
    </row>
    <row r="229" spans="1:13" ht="12.75" customHeight="1" x14ac:dyDescent="0.2">
      <c r="A229" s="46" t="s">
        <v>1107</v>
      </c>
      <c r="B229" s="46" t="s">
        <v>525</v>
      </c>
      <c r="C229" s="74">
        <v>0</v>
      </c>
      <c r="D229" s="74">
        <v>0</v>
      </c>
      <c r="E229" s="75" t="str">
        <f t="shared" si="12"/>
        <v/>
      </c>
      <c r="F229" s="61">
        <f t="shared" si="13"/>
        <v>0</v>
      </c>
      <c r="G229" s="47">
        <v>10.76717097</v>
      </c>
      <c r="H229" s="122">
        <v>51.802772727272703</v>
      </c>
      <c r="I229" s="128"/>
      <c r="J229" s="74"/>
      <c r="K229" s="74">
        <v>0</v>
      </c>
      <c r="L229" s="75" t="str">
        <f t="shared" si="14"/>
        <v/>
      </c>
      <c r="M229" s="61" t="str">
        <f t="shared" si="15"/>
        <v/>
      </c>
    </row>
    <row r="230" spans="1:13" ht="12.75" customHeight="1" x14ac:dyDescent="0.2">
      <c r="A230" s="46" t="s">
        <v>1109</v>
      </c>
      <c r="B230" s="46" t="s">
        <v>527</v>
      </c>
      <c r="C230" s="74">
        <v>0</v>
      </c>
      <c r="D230" s="74">
        <v>0</v>
      </c>
      <c r="E230" s="75" t="str">
        <f t="shared" si="12"/>
        <v/>
      </c>
      <c r="F230" s="61">
        <f t="shared" si="13"/>
        <v>0</v>
      </c>
      <c r="G230" s="47">
        <v>4.1484667599999998</v>
      </c>
      <c r="H230" s="122">
        <v>49.883409090909097</v>
      </c>
      <c r="I230" s="128"/>
      <c r="J230" s="74"/>
      <c r="K230" s="74">
        <v>0</v>
      </c>
      <c r="L230" s="75" t="str">
        <f t="shared" si="14"/>
        <v/>
      </c>
      <c r="M230" s="61" t="str">
        <f t="shared" si="15"/>
        <v/>
      </c>
    </row>
    <row r="231" spans="1:13" x14ac:dyDescent="0.2">
      <c r="A231" s="9"/>
      <c r="B231" s="72">
        <f>COUNTA(B7:B230)</f>
        <v>224</v>
      </c>
      <c r="C231" s="64">
        <f>SUM(C7:C230)</f>
        <v>259.9824770489999</v>
      </c>
      <c r="D231" s="64">
        <f>SUM(D7:D230)</f>
        <v>238.975503766</v>
      </c>
      <c r="E231" s="73">
        <f>IF(ISERROR(C231/D231-1),"",((C231/D231-1)))</f>
        <v>8.7904295427574386E-2</v>
      </c>
      <c r="F231" s="84">
        <f>SUM(F7:F230)</f>
        <v>1.0000000000000002</v>
      </c>
      <c r="G231" s="85">
        <f>SUM(G7:G230)</f>
        <v>15055.386820270307</v>
      </c>
      <c r="H231" s="111"/>
      <c r="I231" s="132"/>
      <c r="J231" s="83">
        <f>SUM(J7:J230)</f>
        <v>699.13202221304709</v>
      </c>
      <c r="K231" s="64">
        <f>SUM(K7:K230)</f>
        <v>700.65606996476595</v>
      </c>
      <c r="L231" s="73">
        <f>IF(ISERROR(J231/K231-1),"",((J231/K231-1)))</f>
        <v>-2.1751724091899627E-3</v>
      </c>
      <c r="M231" s="51">
        <f>IF(ISERROR(J231/C231),"",(J231/C231))</f>
        <v>2.6891505541016865</v>
      </c>
    </row>
    <row r="232" spans="1:13" x14ac:dyDescent="0.2">
      <c r="A232" s="10"/>
      <c r="B232" s="10"/>
      <c r="C232" s="86"/>
      <c r="D232" s="86"/>
      <c r="E232" s="87"/>
      <c r="F232" s="52"/>
      <c r="G232" s="17"/>
      <c r="H232" s="8"/>
      <c r="J232" s="86"/>
      <c r="K232" s="86"/>
      <c r="L232" s="87"/>
    </row>
    <row r="233" spans="1:13" x14ac:dyDescent="0.2">
      <c r="A233" s="54" t="s">
        <v>307</v>
      </c>
      <c r="B233" s="10"/>
      <c r="C233" s="86"/>
      <c r="D233" s="86"/>
      <c r="E233" s="87"/>
      <c r="F233" s="17"/>
      <c r="G233" s="17"/>
      <c r="H233" s="8"/>
      <c r="J233" s="86"/>
      <c r="K233" s="86"/>
      <c r="L233" s="87"/>
    </row>
    <row r="234" spans="1:13" x14ac:dyDescent="0.2">
      <c r="A234" s="68" t="s">
        <v>2132</v>
      </c>
      <c r="B234" s="10"/>
      <c r="C234" s="86"/>
      <c r="D234" s="86"/>
      <c r="E234" s="87"/>
      <c r="F234" s="17"/>
      <c r="G234" s="17"/>
      <c r="H234" s="8"/>
      <c r="J234" s="86"/>
      <c r="K234" s="86"/>
      <c r="L234" s="87"/>
    </row>
    <row r="235" spans="1:13" x14ac:dyDescent="0.2">
      <c r="A235" s="10"/>
      <c r="B235" s="10"/>
      <c r="C235" s="86"/>
      <c r="D235" s="86"/>
      <c r="E235" s="87"/>
      <c r="F235" s="17"/>
      <c r="G235" s="17"/>
      <c r="H235" s="8"/>
      <c r="J235" s="86"/>
      <c r="K235" s="86"/>
      <c r="L235" s="87"/>
    </row>
    <row r="236" spans="1:13" x14ac:dyDescent="0.2">
      <c r="A236" s="11" t="s">
        <v>69</v>
      </c>
      <c r="B236" s="10"/>
      <c r="C236" s="86"/>
      <c r="D236" s="86"/>
      <c r="E236" s="87"/>
      <c r="F236" s="11"/>
      <c r="G236" s="17"/>
      <c r="H236" s="8"/>
      <c r="J236" s="86"/>
      <c r="K236" s="86"/>
      <c r="L236" s="87"/>
    </row>
  </sheetData>
  <autoFilter ref="A6:M231"/>
  <sortState ref="A7:M230">
    <sortCondition descending="1" ref="C7:C230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160"/>
  <sheetViews>
    <sheetView showGridLines="0" zoomScaleNormal="100" workbookViewId="0">
      <selection activeCell="J22" sqref="J22"/>
    </sheetView>
  </sheetViews>
  <sheetFormatPr defaultColWidth="9.140625" defaultRowHeight="12.75" x14ac:dyDescent="0.2"/>
  <cols>
    <col min="1" max="1" width="56.42578125" style="91" customWidth="1"/>
    <col min="2" max="2" width="13.5703125" style="91" customWidth="1"/>
    <col min="3" max="5" width="11.42578125" style="54" customWidth="1"/>
    <col min="6" max="6" width="11.42578125" style="91" customWidth="1"/>
    <col min="7" max="7" width="11.42578125" style="92" customWidth="1"/>
    <col min="8" max="8" width="11.42578125" style="93" customWidth="1"/>
    <col min="9" max="9" width="5.42578125" style="89" customWidth="1"/>
    <col min="10" max="12" width="11.85546875" style="89" customWidth="1"/>
    <col min="13" max="16384" width="9.140625" style="89"/>
  </cols>
  <sheetData>
    <row r="1" spans="1:13" s="92" customFormat="1" ht="20.25" x14ac:dyDescent="0.2">
      <c r="A1" s="90" t="s">
        <v>1128</v>
      </c>
      <c r="B1" s="91"/>
      <c r="C1" s="54"/>
      <c r="D1" s="54"/>
      <c r="E1" s="54"/>
      <c r="F1" s="91"/>
      <c r="H1" s="93"/>
    </row>
    <row r="2" spans="1:13" s="92" customFormat="1" ht="15.75" customHeight="1" x14ac:dyDescent="0.2">
      <c r="A2" s="6" t="s">
        <v>2969</v>
      </c>
      <c r="B2" s="91"/>
      <c r="C2" s="88"/>
      <c r="D2" s="88"/>
      <c r="E2" s="88"/>
      <c r="F2" s="91"/>
      <c r="H2" s="93"/>
    </row>
    <row r="3" spans="1:13" s="92" customFormat="1" ht="12" x14ac:dyDescent="0.2">
      <c r="A3" s="91"/>
      <c r="B3" s="91"/>
      <c r="C3" s="54"/>
      <c r="D3" s="54"/>
      <c r="E3" s="54"/>
      <c r="F3" s="91"/>
      <c r="H3" s="93"/>
    </row>
    <row r="4" spans="1:13" s="92" customFormat="1" ht="12" x14ac:dyDescent="0.2">
      <c r="C4" s="123"/>
      <c r="D4" s="123"/>
      <c r="E4" s="123"/>
      <c r="F4" s="141"/>
      <c r="G4" s="141"/>
      <c r="H4" s="144"/>
      <c r="I4" s="141"/>
      <c r="J4" s="141"/>
      <c r="K4" s="141"/>
      <c r="L4" s="141"/>
      <c r="M4" s="141"/>
    </row>
    <row r="5" spans="1:13" s="7" customFormat="1" ht="22.5" customHeight="1" x14ac:dyDescent="0.2">
      <c r="A5" s="152" t="s">
        <v>1129</v>
      </c>
      <c r="B5" s="153" t="s">
        <v>105</v>
      </c>
      <c r="C5" s="180" t="s">
        <v>690</v>
      </c>
      <c r="D5" s="181"/>
      <c r="E5" s="182"/>
      <c r="F5" s="154"/>
      <c r="G5" s="153" t="s">
        <v>305</v>
      </c>
      <c r="H5" s="155" t="s">
        <v>189</v>
      </c>
      <c r="J5" s="185" t="s">
        <v>2130</v>
      </c>
      <c r="K5" s="186"/>
      <c r="L5" s="187"/>
      <c r="M5" s="158"/>
    </row>
    <row r="6" spans="1:13" s="45" customFormat="1" ht="22.5" x14ac:dyDescent="0.2">
      <c r="A6" s="116"/>
      <c r="B6" s="117"/>
      <c r="C6" s="79" t="s">
        <v>2970</v>
      </c>
      <c r="D6" s="79" t="s">
        <v>2851</v>
      </c>
      <c r="E6" s="80" t="s">
        <v>102</v>
      </c>
      <c r="F6" s="114" t="s">
        <v>103</v>
      </c>
      <c r="G6" s="114" t="s">
        <v>306</v>
      </c>
      <c r="H6" s="114" t="s">
        <v>955</v>
      </c>
      <c r="J6" s="136" t="s">
        <v>2970</v>
      </c>
      <c r="K6" s="79" t="s">
        <v>2851</v>
      </c>
      <c r="L6" s="80" t="s">
        <v>102</v>
      </c>
      <c r="M6" s="148" t="s">
        <v>104</v>
      </c>
    </row>
    <row r="7" spans="1:13" ht="12.75" customHeight="1" x14ac:dyDescent="0.2">
      <c r="A7" s="94" t="s">
        <v>473</v>
      </c>
      <c r="B7" s="94" t="s">
        <v>460</v>
      </c>
      <c r="C7" s="120">
        <v>1.413408486</v>
      </c>
      <c r="D7" s="120">
        <v>1.385821094</v>
      </c>
      <c r="E7" s="75">
        <f t="shared" ref="E7:E22" si="0">IF(ISERROR(C7/D7-1),"",IF((C7/D7-1)&gt;10000%,"",C7/D7-1))</f>
        <v>1.9906892830136247E-2</v>
      </c>
      <c r="F7" s="95">
        <f t="shared" ref="F7:F22" si="1">C7/$C$156</f>
        <v>0.12951871807126131</v>
      </c>
      <c r="G7" s="165" t="s">
        <v>3058</v>
      </c>
      <c r="H7" s="125">
        <v>244.366045454545</v>
      </c>
      <c r="J7" s="151">
        <v>4.4851822800000001</v>
      </c>
      <c r="K7" s="171">
        <v>4.2578378399999997</v>
      </c>
      <c r="L7" s="75">
        <f t="shared" ref="L7:L22" si="2">IF(ISERROR(J7/K7-1),"",IF((J7/K7-1)&gt;10000%,"",J7/K7-1))</f>
        <v>5.3394339696130944E-2</v>
      </c>
      <c r="M7" s="75">
        <f t="shared" ref="M7:M38" si="3">IF(ISERROR(J7/C7),"",IF(J7/C7&gt;10000%,"",J7/C7))</f>
        <v>3.1733092905740485</v>
      </c>
    </row>
    <row r="8" spans="1:13" ht="12.75" customHeight="1" x14ac:dyDescent="0.2">
      <c r="A8" s="94" t="s">
        <v>684</v>
      </c>
      <c r="B8" s="94" t="s">
        <v>673</v>
      </c>
      <c r="C8" s="120">
        <v>1.34603367</v>
      </c>
      <c r="D8" s="120">
        <v>1.3999145500000001</v>
      </c>
      <c r="E8" s="75">
        <f t="shared" si="0"/>
        <v>-3.8488692041953598E-2</v>
      </c>
      <c r="F8" s="95">
        <f t="shared" si="1"/>
        <v>0.12334477763928973</v>
      </c>
      <c r="G8" s="165">
        <v>2.7253193799999997</v>
      </c>
      <c r="H8" s="125">
        <v>57.988863636363597</v>
      </c>
      <c r="J8" s="151"/>
      <c r="K8" s="171">
        <v>5.0777660000000002E-2</v>
      </c>
      <c r="L8" s="75">
        <f t="shared" si="2"/>
        <v>-1</v>
      </c>
      <c r="M8" s="75">
        <f t="shared" si="3"/>
        <v>0</v>
      </c>
    </row>
    <row r="9" spans="1:13" ht="12.75" customHeight="1" x14ac:dyDescent="0.2">
      <c r="A9" s="94" t="s">
        <v>1351</v>
      </c>
      <c r="B9" s="94" t="s">
        <v>1352</v>
      </c>
      <c r="C9" s="120">
        <v>1.0151891500000001</v>
      </c>
      <c r="D9" s="120">
        <v>0.99896139000000006</v>
      </c>
      <c r="E9" s="75">
        <f t="shared" si="0"/>
        <v>1.6244631837072365E-2</v>
      </c>
      <c r="F9" s="95">
        <f t="shared" si="1"/>
        <v>9.302759861019641E-2</v>
      </c>
      <c r="G9" s="165">
        <v>0.85820665099999993</v>
      </c>
      <c r="H9" s="125">
        <v>21.4560909090909</v>
      </c>
      <c r="J9" s="151">
        <v>0.78667408999999999</v>
      </c>
      <c r="K9" s="171">
        <v>1.0367694999999999</v>
      </c>
      <c r="L9" s="75">
        <f t="shared" si="2"/>
        <v>-0.24122566298487746</v>
      </c>
      <c r="M9" s="75">
        <f t="shared" si="3"/>
        <v>0.77490395755313179</v>
      </c>
    </row>
    <row r="10" spans="1:13" ht="12.75" customHeight="1" x14ac:dyDescent="0.2">
      <c r="A10" s="94" t="s">
        <v>679</v>
      </c>
      <c r="B10" s="94" t="s">
        <v>667</v>
      </c>
      <c r="C10" s="120">
        <v>0.89780218999999994</v>
      </c>
      <c r="D10" s="120">
        <v>0.82291703999999999</v>
      </c>
      <c r="E10" s="75">
        <f t="shared" si="0"/>
        <v>9.0999634665482221E-2</v>
      </c>
      <c r="F10" s="95">
        <f t="shared" si="1"/>
        <v>8.2270758865651064E-2</v>
      </c>
      <c r="G10" s="165">
        <v>7.7848826500000001</v>
      </c>
      <c r="H10" s="125">
        <v>34.871000000000002</v>
      </c>
      <c r="J10" s="151">
        <v>3.6141797599999999</v>
      </c>
      <c r="K10" s="171">
        <v>0.32654721999999997</v>
      </c>
      <c r="L10" s="75">
        <f t="shared" si="2"/>
        <v>10.067862589673862</v>
      </c>
      <c r="M10" s="75">
        <f t="shared" si="3"/>
        <v>4.0255858141758374</v>
      </c>
    </row>
    <row r="11" spans="1:13" ht="12.75" customHeight="1" x14ac:dyDescent="0.2">
      <c r="A11" s="94" t="s">
        <v>674</v>
      </c>
      <c r="B11" s="94" t="s">
        <v>662</v>
      </c>
      <c r="C11" s="120">
        <v>0.86762193999999992</v>
      </c>
      <c r="D11" s="120">
        <v>5.3104600000000002E-2</v>
      </c>
      <c r="E11" s="75">
        <f t="shared" si="0"/>
        <v>15.337980890544319</v>
      </c>
      <c r="F11" s="95">
        <f t="shared" si="1"/>
        <v>7.9505169632397954E-2</v>
      </c>
      <c r="G11" s="165">
        <v>1.6631215400000001</v>
      </c>
      <c r="H11" s="125">
        <v>36.161136363636402</v>
      </c>
      <c r="J11" s="151">
        <v>1.0277059999999999E-2</v>
      </c>
      <c r="K11" s="171">
        <v>0</v>
      </c>
      <c r="L11" s="75" t="str">
        <f t="shared" si="2"/>
        <v/>
      </c>
      <c r="M11" s="75">
        <f t="shared" si="3"/>
        <v>1.1845090040023654E-2</v>
      </c>
    </row>
    <row r="12" spans="1:13" ht="12.75" customHeight="1" x14ac:dyDescent="0.2">
      <c r="A12" s="94" t="s">
        <v>1261</v>
      </c>
      <c r="B12" s="94" t="s">
        <v>1260</v>
      </c>
      <c r="C12" s="120">
        <v>0.68622437999999997</v>
      </c>
      <c r="D12" s="120">
        <v>0.63703328000000004</v>
      </c>
      <c r="E12" s="75">
        <f t="shared" si="0"/>
        <v>7.7219042622074463E-2</v>
      </c>
      <c r="F12" s="95">
        <f t="shared" si="1"/>
        <v>6.2882671844129615E-2</v>
      </c>
      <c r="G12" s="165">
        <v>1.479322123</v>
      </c>
      <c r="H12" s="125">
        <v>218.110136363636</v>
      </c>
      <c r="J12" s="151"/>
      <c r="K12" s="171">
        <v>0</v>
      </c>
      <c r="L12" s="75" t="str">
        <f t="shared" si="2"/>
        <v/>
      </c>
      <c r="M12" s="75">
        <f t="shared" si="3"/>
        <v>0</v>
      </c>
    </row>
    <row r="13" spans="1:13" ht="12.75" customHeight="1" x14ac:dyDescent="0.2">
      <c r="A13" s="94" t="s">
        <v>1257</v>
      </c>
      <c r="B13" s="94" t="s">
        <v>1256</v>
      </c>
      <c r="C13" s="120">
        <v>0.66321713000000004</v>
      </c>
      <c r="D13" s="120">
        <v>7.3444000000000001E-3</v>
      </c>
      <c r="E13" s="75">
        <f t="shared" si="0"/>
        <v>89.302424976853118</v>
      </c>
      <c r="F13" s="95">
        <f t="shared" si="1"/>
        <v>6.0774385700483942E-2</v>
      </c>
      <c r="G13" s="165">
        <v>0.81005933400000008</v>
      </c>
      <c r="H13" s="125">
        <v>220.84940909090901</v>
      </c>
      <c r="J13" s="151"/>
      <c r="K13" s="171">
        <v>5.896531E-2</v>
      </c>
      <c r="L13" s="75">
        <f t="shared" si="2"/>
        <v>-1</v>
      </c>
      <c r="M13" s="75">
        <f t="shared" si="3"/>
        <v>0</v>
      </c>
    </row>
    <row r="14" spans="1:13" ht="12.75" customHeight="1" x14ac:dyDescent="0.2">
      <c r="A14" s="94" t="s">
        <v>476</v>
      </c>
      <c r="B14" s="94" t="s">
        <v>463</v>
      </c>
      <c r="C14" s="120">
        <v>0.55272688999999997</v>
      </c>
      <c r="D14" s="120">
        <v>3.4679740000000001E-2</v>
      </c>
      <c r="E14" s="75">
        <f t="shared" si="0"/>
        <v>14.938034425863631</v>
      </c>
      <c r="F14" s="95">
        <f t="shared" si="1"/>
        <v>5.0649531926126451E-2</v>
      </c>
      <c r="G14" s="165">
        <v>2.3678747999999996</v>
      </c>
      <c r="H14" s="125">
        <v>50.950090909090903</v>
      </c>
      <c r="J14" s="151">
        <v>0.50757523999999998</v>
      </c>
      <c r="K14" s="171">
        <v>8.9906800000000009E-3</v>
      </c>
      <c r="L14" s="75">
        <f t="shared" si="2"/>
        <v>55.45571191500531</v>
      </c>
      <c r="M14" s="75">
        <f t="shared" si="3"/>
        <v>0.91831110297528673</v>
      </c>
    </row>
    <row r="15" spans="1:13" ht="12.75" customHeight="1" x14ac:dyDescent="0.2">
      <c r="A15" s="94" t="s">
        <v>2631</v>
      </c>
      <c r="B15" s="94" t="s">
        <v>2632</v>
      </c>
      <c r="C15" s="120">
        <v>0.53957569999999999</v>
      </c>
      <c r="D15" s="120">
        <v>3.2869750000000003E-2</v>
      </c>
      <c r="E15" s="75">
        <f t="shared" si="0"/>
        <v>15.415570547387794</v>
      </c>
      <c r="F15" s="95">
        <f t="shared" si="1"/>
        <v>4.9444413033192629E-2</v>
      </c>
      <c r="G15" s="165">
        <v>0.76340742000000006</v>
      </c>
      <c r="H15" s="125">
        <v>75.533681818181805</v>
      </c>
      <c r="J15" s="151">
        <v>1.1400019299999999</v>
      </c>
      <c r="K15" s="171">
        <v>9.6969500000000011E-3</v>
      </c>
      <c r="L15" s="75" t="str">
        <f t="shared" si="2"/>
        <v/>
      </c>
      <c r="M15" s="75">
        <f t="shared" si="3"/>
        <v>2.1127747784045869</v>
      </c>
    </row>
    <row r="16" spans="1:13" ht="12.75" customHeight="1" x14ac:dyDescent="0.2">
      <c r="A16" s="94" t="s">
        <v>2629</v>
      </c>
      <c r="B16" s="94" t="s">
        <v>2630</v>
      </c>
      <c r="C16" s="120">
        <v>0.48973894000000001</v>
      </c>
      <c r="D16" s="120">
        <v>0.52138084000000007</v>
      </c>
      <c r="E16" s="75">
        <f t="shared" si="0"/>
        <v>-6.0688651312925224E-2</v>
      </c>
      <c r="F16" s="95">
        <f t="shared" si="1"/>
        <v>4.4877585161448047E-2</v>
      </c>
      <c r="G16" s="165">
        <v>1.14028785</v>
      </c>
      <c r="H16" s="125">
        <v>40.878863636363597</v>
      </c>
      <c r="J16" s="151">
        <v>0.41612710999999997</v>
      </c>
      <c r="K16" s="171">
        <v>0.59395801000000004</v>
      </c>
      <c r="L16" s="75">
        <f t="shared" si="2"/>
        <v>-0.29939978416992818</v>
      </c>
      <c r="M16" s="75">
        <f t="shared" si="3"/>
        <v>0.84969169492628038</v>
      </c>
    </row>
    <row r="17" spans="1:13" ht="12.75" customHeight="1" x14ac:dyDescent="0.2">
      <c r="A17" s="94" t="s">
        <v>1355</v>
      </c>
      <c r="B17" s="94" t="s">
        <v>1356</v>
      </c>
      <c r="C17" s="120">
        <v>0.35053709999999999</v>
      </c>
      <c r="D17" s="120">
        <v>0.13321145000000001</v>
      </c>
      <c r="E17" s="75">
        <f t="shared" si="0"/>
        <v>1.6314337093395497</v>
      </c>
      <c r="F17" s="95">
        <f t="shared" si="1"/>
        <v>3.2121722968357448E-2</v>
      </c>
      <c r="G17" s="165">
        <v>2.1377716680000001</v>
      </c>
      <c r="H17" s="125">
        <v>138.69918181818201</v>
      </c>
      <c r="J17" s="151">
        <v>0.29784146</v>
      </c>
      <c r="K17" s="171">
        <v>3.4012930000000004E-2</v>
      </c>
      <c r="L17" s="75">
        <f t="shared" si="2"/>
        <v>7.7567128148030751</v>
      </c>
      <c r="M17" s="75">
        <f t="shared" si="3"/>
        <v>0.84967171805780328</v>
      </c>
    </row>
    <row r="18" spans="1:13" ht="12.75" customHeight="1" x14ac:dyDescent="0.2">
      <c r="A18" s="94" t="s">
        <v>1243</v>
      </c>
      <c r="B18" s="94" t="s">
        <v>1242</v>
      </c>
      <c r="C18" s="120">
        <v>0.27218999999999999</v>
      </c>
      <c r="D18" s="120">
        <v>0</v>
      </c>
      <c r="E18" s="75" t="str">
        <f t="shared" si="0"/>
        <v/>
      </c>
      <c r="F18" s="95">
        <f t="shared" si="1"/>
        <v>2.4942329284852342E-2</v>
      </c>
      <c r="G18" s="165">
        <v>0</v>
      </c>
      <c r="H18" s="125">
        <v>13.7645</v>
      </c>
      <c r="J18" s="151"/>
      <c r="K18" s="171">
        <v>0</v>
      </c>
      <c r="L18" s="75" t="str">
        <f t="shared" si="2"/>
        <v/>
      </c>
      <c r="M18" s="75">
        <f t="shared" si="3"/>
        <v>0</v>
      </c>
    </row>
    <row r="19" spans="1:13" ht="12.75" customHeight="1" x14ac:dyDescent="0.2">
      <c r="A19" s="94" t="s">
        <v>1156</v>
      </c>
      <c r="B19" s="94" t="s">
        <v>1157</v>
      </c>
      <c r="C19" s="120">
        <v>0.20162150000000001</v>
      </c>
      <c r="D19" s="120">
        <v>0</v>
      </c>
      <c r="E19" s="75" t="str">
        <f t="shared" si="0"/>
        <v/>
      </c>
      <c r="F19" s="95">
        <f t="shared" si="1"/>
        <v>1.8475733288900609E-2</v>
      </c>
      <c r="G19" s="165">
        <v>0.27454921500000001</v>
      </c>
      <c r="H19" s="125">
        <v>41.170999999999999</v>
      </c>
      <c r="J19" s="151"/>
      <c r="K19" s="171">
        <v>0</v>
      </c>
      <c r="L19" s="75" t="str">
        <f t="shared" si="2"/>
        <v/>
      </c>
      <c r="M19" s="75">
        <f t="shared" si="3"/>
        <v>0</v>
      </c>
    </row>
    <row r="20" spans="1:13" ht="12.75" customHeight="1" x14ac:dyDescent="0.2">
      <c r="A20" s="94" t="s">
        <v>2625</v>
      </c>
      <c r="B20" s="94" t="s">
        <v>2626</v>
      </c>
      <c r="C20" s="120">
        <v>0.19118751</v>
      </c>
      <c r="D20" s="120">
        <v>0.99819414000000006</v>
      </c>
      <c r="E20" s="75">
        <f t="shared" si="0"/>
        <v>-0.80846660750783417</v>
      </c>
      <c r="F20" s="95">
        <f t="shared" si="1"/>
        <v>1.7519607000885413E-2</v>
      </c>
      <c r="G20" s="165">
        <v>2.15145133</v>
      </c>
      <c r="H20" s="125">
        <v>87.218772727272693</v>
      </c>
      <c r="J20" s="151">
        <v>9.1626639999999995E-2</v>
      </c>
      <c r="K20" s="171">
        <v>3.10856602</v>
      </c>
      <c r="L20" s="75">
        <f t="shared" si="2"/>
        <v>-0.97052446709817664</v>
      </c>
      <c r="M20" s="75">
        <f t="shared" si="3"/>
        <v>0.47925013511604392</v>
      </c>
    </row>
    <row r="21" spans="1:13" ht="12.75" customHeight="1" x14ac:dyDescent="0.2">
      <c r="A21" s="94" t="s">
        <v>1164</v>
      </c>
      <c r="B21" s="94" t="s">
        <v>1165</v>
      </c>
      <c r="C21" s="120">
        <v>0.17707000000000001</v>
      </c>
      <c r="D21" s="120">
        <v>0</v>
      </c>
      <c r="E21" s="75" t="str">
        <f t="shared" si="0"/>
        <v/>
      </c>
      <c r="F21" s="95">
        <f t="shared" si="1"/>
        <v>1.6225938669564659E-2</v>
      </c>
      <c r="G21" s="165">
        <v>0.47706948599999999</v>
      </c>
      <c r="H21" s="125">
        <v>60.283045454545501</v>
      </c>
      <c r="J21" s="151">
        <v>1.4235030000000001E-2</v>
      </c>
      <c r="K21" s="171">
        <v>0</v>
      </c>
      <c r="L21" s="75" t="str">
        <f t="shared" si="2"/>
        <v/>
      </c>
      <c r="M21" s="75">
        <f t="shared" si="3"/>
        <v>8.0392104817303897E-2</v>
      </c>
    </row>
    <row r="22" spans="1:13" ht="12.75" customHeight="1" x14ac:dyDescent="0.2">
      <c r="A22" s="94" t="s">
        <v>478</v>
      </c>
      <c r="B22" s="94" t="s">
        <v>465</v>
      </c>
      <c r="C22" s="120">
        <v>0.11892191000000001</v>
      </c>
      <c r="D22" s="120">
        <v>0</v>
      </c>
      <c r="E22" s="75" t="str">
        <f t="shared" si="0"/>
        <v/>
      </c>
      <c r="F22" s="95">
        <f t="shared" si="1"/>
        <v>1.0897496007948766E-2</v>
      </c>
      <c r="G22" s="165">
        <v>2.9900653099999999</v>
      </c>
      <c r="H22" s="125">
        <v>34.171363636363601</v>
      </c>
      <c r="J22" s="151">
        <v>8.5243250000000007E-2</v>
      </c>
      <c r="K22" s="171">
        <v>0</v>
      </c>
      <c r="L22" s="75" t="str">
        <f t="shared" si="2"/>
        <v/>
      </c>
      <c r="M22" s="75">
        <f t="shared" si="3"/>
        <v>0.71680020948200385</v>
      </c>
    </row>
    <row r="23" spans="1:13" ht="12.75" customHeight="1" x14ac:dyDescent="0.2">
      <c r="A23" s="94" t="s">
        <v>2909</v>
      </c>
      <c r="B23" s="94" t="s">
        <v>2910</v>
      </c>
      <c r="C23" s="120">
        <v>0.11450083999999999</v>
      </c>
      <c r="D23" s="120"/>
      <c r="E23" s="75"/>
      <c r="F23" s="95">
        <f t="shared" ref="F23:F35" si="4">C23/$C$156</f>
        <v>1.0492368032154717E-2</v>
      </c>
      <c r="G23" s="165">
        <v>6.4984210000000001E-2</v>
      </c>
      <c r="H23" s="125">
        <v>250.78800000000001</v>
      </c>
      <c r="J23" s="151"/>
      <c r="K23" s="171"/>
      <c r="L23" s="75" t="str">
        <f t="shared" ref="L23:L56" si="5">IF(ISERROR(J23/K23-1),"",IF((J23/K23-1)&gt;10000%,"",J23/K23-1))</f>
        <v/>
      </c>
      <c r="M23" s="75">
        <f t="shared" si="3"/>
        <v>0</v>
      </c>
    </row>
    <row r="24" spans="1:13" ht="12.75" customHeight="1" x14ac:dyDescent="0.2">
      <c r="A24" s="94" t="s">
        <v>475</v>
      </c>
      <c r="B24" s="94" t="s">
        <v>462</v>
      </c>
      <c r="C24" s="120">
        <v>0.1043225</v>
      </c>
      <c r="D24" s="120">
        <v>0</v>
      </c>
      <c r="E24" s="75" t="str">
        <f t="shared" ref="E24:E55" si="6">IF(ISERROR(C24/D24-1),"",IF((C24/D24-1)&gt;10000%,"",C24/D24-1))</f>
        <v/>
      </c>
      <c r="F24" s="95">
        <f t="shared" si="4"/>
        <v>9.5596684184540513E-3</v>
      </c>
      <c r="G24" s="165">
        <v>1.2059505800000001</v>
      </c>
      <c r="H24" s="125">
        <v>33.0879090909091</v>
      </c>
      <c r="J24" s="151">
        <v>0.10009752000000001</v>
      </c>
      <c r="K24" s="171">
        <v>0</v>
      </c>
      <c r="L24" s="75" t="str">
        <f t="shared" si="5"/>
        <v/>
      </c>
      <c r="M24" s="75">
        <f t="shared" si="3"/>
        <v>0.95950077883486318</v>
      </c>
    </row>
    <row r="25" spans="1:13" ht="12.75" customHeight="1" x14ac:dyDescent="0.2">
      <c r="A25" s="94" t="s">
        <v>480</v>
      </c>
      <c r="B25" s="94" t="s">
        <v>467</v>
      </c>
      <c r="C25" s="120">
        <v>9.3727759999999993E-2</v>
      </c>
      <c r="D25" s="120">
        <v>3.7565999999999997E-3</v>
      </c>
      <c r="E25" s="75">
        <f t="shared" si="6"/>
        <v>23.950157056913167</v>
      </c>
      <c r="F25" s="95">
        <f t="shared" si="4"/>
        <v>8.5888116868790623E-3</v>
      </c>
      <c r="G25" s="165">
        <v>0.41683503999999999</v>
      </c>
      <c r="H25" s="125">
        <v>32.407545454545499</v>
      </c>
      <c r="J25" s="151">
        <v>7.69712E-3</v>
      </c>
      <c r="K25" s="171">
        <v>0</v>
      </c>
      <c r="L25" s="75" t="str">
        <f t="shared" si="5"/>
        <v/>
      </c>
      <c r="M25" s="75">
        <f t="shared" si="3"/>
        <v>8.2122094884162389E-2</v>
      </c>
    </row>
    <row r="26" spans="1:13" ht="12.75" customHeight="1" x14ac:dyDescent="0.2">
      <c r="A26" s="94" t="s">
        <v>2828</v>
      </c>
      <c r="B26" s="94" t="s">
        <v>2824</v>
      </c>
      <c r="C26" s="120">
        <v>9.155511999999999E-2</v>
      </c>
      <c r="D26" s="120">
        <v>0.27302979999999999</v>
      </c>
      <c r="E26" s="75">
        <f t="shared" si="6"/>
        <v>-0.66466986387566496</v>
      </c>
      <c r="F26" s="95">
        <f t="shared" si="4"/>
        <v>8.389720234961498E-3</v>
      </c>
      <c r="G26" s="165">
        <v>2.9800249486250001</v>
      </c>
      <c r="H26" s="125">
        <v>44.3154090909091</v>
      </c>
      <c r="J26" s="151"/>
      <c r="K26" s="171">
        <v>0</v>
      </c>
      <c r="L26" s="75" t="str">
        <f t="shared" si="5"/>
        <v/>
      </c>
      <c r="M26" s="75">
        <f t="shared" si="3"/>
        <v>0</v>
      </c>
    </row>
    <row r="27" spans="1:13" ht="12.75" customHeight="1" x14ac:dyDescent="0.2">
      <c r="A27" s="94" t="s">
        <v>2627</v>
      </c>
      <c r="B27" s="94" t="s">
        <v>2628</v>
      </c>
      <c r="C27" s="120">
        <v>8.5606550000000003E-2</v>
      </c>
      <c r="D27" s="120">
        <v>1.7146000000000002E-2</v>
      </c>
      <c r="E27" s="75">
        <f t="shared" si="6"/>
        <v>3.9928000699871689</v>
      </c>
      <c r="F27" s="95">
        <f t="shared" si="4"/>
        <v>7.8446186819507557E-3</v>
      </c>
      <c r="G27" s="165">
        <v>0.64935966000000001</v>
      </c>
      <c r="H27" s="125">
        <v>51.977227272727298</v>
      </c>
      <c r="J27" s="151">
        <v>4.616953E-2</v>
      </c>
      <c r="K27" s="171">
        <v>5.1044999999999997E-3</v>
      </c>
      <c r="L27" s="75">
        <f t="shared" si="5"/>
        <v>8.0448682535018126</v>
      </c>
      <c r="M27" s="75">
        <f t="shared" si="3"/>
        <v>0.53932239997990805</v>
      </c>
    </row>
    <row r="28" spans="1:13" ht="12.75" customHeight="1" x14ac:dyDescent="0.2">
      <c r="A28" s="94" t="s">
        <v>482</v>
      </c>
      <c r="B28" s="94" t="s">
        <v>469</v>
      </c>
      <c r="C28" s="120">
        <v>7.0948132999999997E-2</v>
      </c>
      <c r="D28" s="120">
        <v>0.58798888999999999</v>
      </c>
      <c r="E28" s="75">
        <f t="shared" si="6"/>
        <v>-0.87933763000181853</v>
      </c>
      <c r="F28" s="95">
        <f t="shared" si="4"/>
        <v>6.5013839429497733E-3</v>
      </c>
      <c r="G28" s="165" t="s">
        <v>3058</v>
      </c>
      <c r="H28" s="125">
        <v>361.05718181818202</v>
      </c>
      <c r="J28" s="151">
        <v>8.6099999999999992E-5</v>
      </c>
      <c r="K28" s="171">
        <v>0.41176684999999996</v>
      </c>
      <c r="L28" s="75">
        <f t="shared" si="5"/>
        <v>-0.99979090108880786</v>
      </c>
      <c r="M28" s="75">
        <f t="shared" si="3"/>
        <v>1.2135625894482663E-3</v>
      </c>
    </row>
    <row r="29" spans="1:13" ht="12.75" customHeight="1" x14ac:dyDescent="0.2">
      <c r="A29" s="94" t="s">
        <v>2858</v>
      </c>
      <c r="B29" s="94" t="s">
        <v>2859</v>
      </c>
      <c r="C29" s="120">
        <v>6.9146300000000008E-2</v>
      </c>
      <c r="D29" s="120">
        <v>0.10468029</v>
      </c>
      <c r="E29" s="75">
        <f t="shared" si="6"/>
        <v>-0.339452536862479</v>
      </c>
      <c r="F29" s="95">
        <f t="shared" si="4"/>
        <v>6.3362716610793407E-3</v>
      </c>
      <c r="G29" s="165">
        <v>3.0464627634400001</v>
      </c>
      <c r="H29" s="125">
        <v>23.033000000000001</v>
      </c>
      <c r="J29" s="151"/>
      <c r="K29" s="171">
        <v>0</v>
      </c>
      <c r="L29" s="75" t="str">
        <f t="shared" si="5"/>
        <v/>
      </c>
      <c r="M29" s="75">
        <f t="shared" si="3"/>
        <v>0</v>
      </c>
    </row>
    <row r="30" spans="1:13" ht="12.75" customHeight="1" x14ac:dyDescent="0.2">
      <c r="A30" s="94" t="s">
        <v>675</v>
      </c>
      <c r="B30" s="94" t="s">
        <v>663</v>
      </c>
      <c r="C30" s="120">
        <v>5.2681199999999997E-2</v>
      </c>
      <c r="D30" s="120">
        <v>5.2769209999999997E-2</v>
      </c>
      <c r="E30" s="75">
        <f t="shared" si="6"/>
        <v>-1.6678286447722179E-3</v>
      </c>
      <c r="F30" s="95">
        <f t="shared" si="4"/>
        <v>4.8274802069185607E-3</v>
      </c>
      <c r="G30" s="165">
        <v>0.82162891000000005</v>
      </c>
      <c r="H30" s="125">
        <v>32.521772727272698</v>
      </c>
      <c r="J30" s="151">
        <v>3.2530379999999998E-2</v>
      </c>
      <c r="K30" s="171">
        <v>1.9513310000000002E-2</v>
      </c>
      <c r="L30" s="75">
        <f t="shared" si="5"/>
        <v>0.66708672183243101</v>
      </c>
      <c r="M30" s="75">
        <f t="shared" si="3"/>
        <v>0.61749504567094138</v>
      </c>
    </row>
    <row r="31" spans="1:13" ht="12.75" customHeight="1" x14ac:dyDescent="0.2">
      <c r="A31" s="94" t="s">
        <v>795</v>
      </c>
      <c r="B31" s="94" t="s">
        <v>668</v>
      </c>
      <c r="C31" s="120">
        <v>4.8731360000000001E-2</v>
      </c>
      <c r="D31" s="120">
        <v>0</v>
      </c>
      <c r="E31" s="75" t="str">
        <f t="shared" si="6"/>
        <v/>
      </c>
      <c r="F31" s="95">
        <f t="shared" si="4"/>
        <v>4.4655337360618762E-3</v>
      </c>
      <c r="G31" s="165">
        <v>0.24934517</v>
      </c>
      <c r="H31" s="125">
        <v>38.407454545454499</v>
      </c>
      <c r="J31" s="151">
        <v>4.0540000000000001E-5</v>
      </c>
      <c r="K31" s="171">
        <v>0</v>
      </c>
      <c r="L31" s="75" t="str">
        <f t="shared" si="5"/>
        <v/>
      </c>
      <c r="M31" s="75">
        <f t="shared" si="3"/>
        <v>8.3190783101477165E-4</v>
      </c>
    </row>
    <row r="32" spans="1:13" ht="12.75" customHeight="1" x14ac:dyDescent="0.2">
      <c r="A32" s="94" t="s">
        <v>474</v>
      </c>
      <c r="B32" s="94" t="s">
        <v>461</v>
      </c>
      <c r="C32" s="120">
        <v>4.4561980000000001E-2</v>
      </c>
      <c r="D32" s="120">
        <v>1.1018399999999999E-2</v>
      </c>
      <c r="E32" s="75">
        <f t="shared" si="6"/>
        <v>3.0443240397879912</v>
      </c>
      <c r="F32" s="95">
        <f t="shared" si="4"/>
        <v>4.0834695570924886E-3</v>
      </c>
      <c r="G32" s="165">
        <v>1.14925951</v>
      </c>
      <c r="H32" s="125">
        <v>33.815181818181799</v>
      </c>
      <c r="J32" s="151">
        <v>9.0083100000000003E-3</v>
      </c>
      <c r="K32" s="171">
        <v>0</v>
      </c>
      <c r="L32" s="75" t="str">
        <f t="shared" si="5"/>
        <v/>
      </c>
      <c r="M32" s="75">
        <f t="shared" si="3"/>
        <v>0.20215237294213587</v>
      </c>
    </row>
    <row r="33" spans="1:13" ht="12.75" customHeight="1" x14ac:dyDescent="0.2">
      <c r="A33" s="94" t="s">
        <v>2860</v>
      </c>
      <c r="B33" s="94" t="s">
        <v>2861</v>
      </c>
      <c r="C33" s="120">
        <v>3.8933250000000003E-2</v>
      </c>
      <c r="D33" s="120">
        <v>7.5718960000000002E-2</v>
      </c>
      <c r="E33" s="75">
        <f t="shared" si="6"/>
        <v>-0.48581900755108098</v>
      </c>
      <c r="F33" s="95">
        <f t="shared" si="4"/>
        <v>3.5676767758899205E-3</v>
      </c>
      <c r="G33" s="165">
        <v>5.3990492963504808</v>
      </c>
      <c r="H33" s="125">
        <v>24.410699999999999</v>
      </c>
      <c r="J33" s="151"/>
      <c r="K33" s="171">
        <v>0</v>
      </c>
      <c r="L33" s="75" t="str">
        <f t="shared" si="5"/>
        <v/>
      </c>
      <c r="M33" s="75">
        <f t="shared" si="3"/>
        <v>0</v>
      </c>
    </row>
    <row r="34" spans="1:13" ht="12.75" customHeight="1" x14ac:dyDescent="0.2">
      <c r="A34" s="94" t="s">
        <v>1392</v>
      </c>
      <c r="B34" s="94" t="s">
        <v>1393</v>
      </c>
      <c r="C34" s="120">
        <v>3.8552120000000002E-2</v>
      </c>
      <c r="D34" s="120">
        <v>8.7944137000000006E-2</v>
      </c>
      <c r="E34" s="75">
        <f t="shared" si="6"/>
        <v>-0.56162944665657477</v>
      </c>
      <c r="F34" s="95">
        <f t="shared" si="4"/>
        <v>3.5327516502044222E-3</v>
      </c>
      <c r="G34" s="165">
        <v>1.1430569879999999</v>
      </c>
      <c r="H34" s="125">
        <v>132.90471428571399</v>
      </c>
      <c r="J34" s="151">
        <v>1.9600269999999999E-2</v>
      </c>
      <c r="K34" s="171">
        <v>2.72705E-2</v>
      </c>
      <c r="L34" s="75">
        <f t="shared" si="5"/>
        <v>-0.28126473662015727</v>
      </c>
      <c r="M34" s="75">
        <f t="shared" si="3"/>
        <v>0.50840965425507079</v>
      </c>
    </row>
    <row r="35" spans="1:13" ht="12.75" customHeight="1" x14ac:dyDescent="0.2">
      <c r="A35" s="94" t="s">
        <v>479</v>
      </c>
      <c r="B35" s="94" t="s">
        <v>466</v>
      </c>
      <c r="C35" s="120">
        <v>3.3718999999999999E-2</v>
      </c>
      <c r="D35" s="120">
        <v>9.8639999999999995E-3</v>
      </c>
      <c r="E35" s="75">
        <f t="shared" si="6"/>
        <v>2.4183901054339012</v>
      </c>
      <c r="F35" s="95">
        <f t="shared" si="4"/>
        <v>3.0898651719605281E-3</v>
      </c>
      <c r="G35" s="165">
        <v>0.47693354999999998</v>
      </c>
      <c r="H35" s="125">
        <v>32.134863636363598</v>
      </c>
      <c r="J35" s="151">
        <v>4.3966600000000002E-3</v>
      </c>
      <c r="K35" s="171">
        <v>9.8620300000000008E-3</v>
      </c>
      <c r="L35" s="75">
        <f t="shared" si="5"/>
        <v>-0.55418306373028681</v>
      </c>
      <c r="M35" s="75">
        <f t="shared" si="3"/>
        <v>0.13039117411548387</v>
      </c>
    </row>
    <row r="36" spans="1:13" ht="12.75" customHeight="1" x14ac:dyDescent="0.2">
      <c r="A36" s="94" t="s">
        <v>1289</v>
      </c>
      <c r="B36" s="94" t="s">
        <v>1288</v>
      </c>
      <c r="C36" s="120">
        <v>3.3684640000000002E-2</v>
      </c>
      <c r="D36" s="120">
        <v>2.6152910000000001E-2</v>
      </c>
      <c r="E36" s="75">
        <f t="shared" si="6"/>
        <v>0.28798822004893521</v>
      </c>
      <c r="F36" s="95">
        <f t="shared" ref="F36:F67" si="7">C36/$C$156</f>
        <v>3.086716568285788E-3</v>
      </c>
      <c r="G36" s="165">
        <v>0.46535693300000003</v>
      </c>
      <c r="H36" s="125">
        <v>421.19200000000001</v>
      </c>
      <c r="J36" s="151">
        <v>1.20655E-3</v>
      </c>
      <c r="K36" s="171">
        <v>0</v>
      </c>
      <c r="L36" s="75" t="str">
        <f t="shared" si="5"/>
        <v/>
      </c>
      <c r="M36" s="75">
        <f t="shared" si="3"/>
        <v>3.5818996432795479E-2</v>
      </c>
    </row>
    <row r="37" spans="1:13" ht="12.75" customHeight="1" x14ac:dyDescent="0.2">
      <c r="A37" s="94" t="s">
        <v>1285</v>
      </c>
      <c r="B37" s="94" t="s">
        <v>1284</v>
      </c>
      <c r="C37" s="120">
        <v>3.0602189999999998E-2</v>
      </c>
      <c r="D37" s="120">
        <v>0.18415648999999998</v>
      </c>
      <c r="E37" s="75">
        <f t="shared" si="6"/>
        <v>-0.83382507996324207</v>
      </c>
      <c r="F37" s="95">
        <f t="shared" si="7"/>
        <v>2.8042540130703386E-3</v>
      </c>
      <c r="G37" s="165">
        <v>0.35234634100000001</v>
      </c>
      <c r="H37" s="125">
        <v>427.76827272727297</v>
      </c>
      <c r="J37" s="151">
        <v>1.66749E-3</v>
      </c>
      <c r="K37" s="171">
        <v>1.40755E-3</v>
      </c>
      <c r="L37" s="75">
        <f t="shared" si="5"/>
        <v>0.18467549998223864</v>
      </c>
      <c r="M37" s="75">
        <f t="shared" si="3"/>
        <v>5.4489237534960738E-2</v>
      </c>
    </row>
    <row r="38" spans="1:13" ht="12.75" customHeight="1" x14ac:dyDescent="0.2">
      <c r="A38" s="94" t="s">
        <v>1591</v>
      </c>
      <c r="B38" s="94" t="s">
        <v>1592</v>
      </c>
      <c r="C38" s="120">
        <v>2.6492999999999999E-2</v>
      </c>
      <c r="D38" s="120">
        <v>0</v>
      </c>
      <c r="E38" s="75" t="str">
        <f t="shared" si="6"/>
        <v/>
      </c>
      <c r="F38" s="95">
        <f t="shared" si="7"/>
        <v>2.4277053886755319E-3</v>
      </c>
      <c r="G38" s="165">
        <v>0.32193306199999999</v>
      </c>
      <c r="H38" s="125">
        <v>120.596363636364</v>
      </c>
      <c r="J38" s="151">
        <v>0.80351569999999994</v>
      </c>
      <c r="K38" s="171">
        <v>0.46392702000000002</v>
      </c>
      <c r="L38" s="75">
        <f t="shared" si="5"/>
        <v>0.73198728541398572</v>
      </c>
      <c r="M38" s="75">
        <f t="shared" si="3"/>
        <v>30.329358698524139</v>
      </c>
    </row>
    <row r="39" spans="1:13" ht="12.75" customHeight="1" x14ac:dyDescent="0.2">
      <c r="A39" s="94" t="s">
        <v>477</v>
      </c>
      <c r="B39" s="94" t="s">
        <v>464</v>
      </c>
      <c r="C39" s="120">
        <v>2.3288E-2</v>
      </c>
      <c r="D39" s="120">
        <v>1.3780299999999999E-2</v>
      </c>
      <c r="E39" s="75">
        <f t="shared" si="6"/>
        <v>0.68994869487601873</v>
      </c>
      <c r="F39" s="95">
        <f t="shared" si="7"/>
        <v>2.1340128747773294E-3</v>
      </c>
      <c r="G39" s="165">
        <v>10.67366374</v>
      </c>
      <c r="H39" s="125">
        <v>33.298045454545502</v>
      </c>
      <c r="J39" s="151"/>
      <c r="K39" s="171">
        <v>0</v>
      </c>
      <c r="L39" s="75" t="str">
        <f t="shared" si="5"/>
        <v/>
      </c>
      <c r="M39" s="75">
        <f t="shared" ref="M39:M70" si="8">IF(ISERROR(J39/C39),"",IF(J39/C39&gt;10000%,"",J39/C39))</f>
        <v>0</v>
      </c>
    </row>
    <row r="40" spans="1:13" ht="12.75" customHeight="1" x14ac:dyDescent="0.2">
      <c r="A40" s="94" t="s">
        <v>1241</v>
      </c>
      <c r="B40" s="94" t="s">
        <v>1240</v>
      </c>
      <c r="C40" s="120">
        <v>1.9455E-2</v>
      </c>
      <c r="D40" s="120">
        <v>3.0479999999999999E-3</v>
      </c>
      <c r="E40" s="75">
        <f t="shared" si="6"/>
        <v>5.3828740157480315</v>
      </c>
      <c r="F40" s="95">
        <f t="shared" si="7"/>
        <v>1.7827731225864372E-3</v>
      </c>
      <c r="G40" s="165">
        <v>4.7232534E-2</v>
      </c>
      <c r="H40" s="125">
        <v>17.339136363636399</v>
      </c>
      <c r="J40" s="151"/>
      <c r="K40" s="171">
        <v>0</v>
      </c>
      <c r="L40" s="75" t="str">
        <f t="shared" si="5"/>
        <v/>
      </c>
      <c r="M40" s="75">
        <f t="shared" si="8"/>
        <v>0</v>
      </c>
    </row>
    <row r="41" spans="1:13" ht="12.75" customHeight="1" x14ac:dyDescent="0.2">
      <c r="A41" s="94" t="s">
        <v>2827</v>
      </c>
      <c r="B41" s="94" t="s">
        <v>2823</v>
      </c>
      <c r="C41" s="120">
        <v>1.5103149999999999E-2</v>
      </c>
      <c r="D41" s="120">
        <v>0.54987432999999997</v>
      </c>
      <c r="E41" s="75">
        <f t="shared" si="6"/>
        <v>-0.97253345141607173</v>
      </c>
      <c r="F41" s="95">
        <f t="shared" si="7"/>
        <v>1.3839881720067513E-3</v>
      </c>
      <c r="G41" s="165">
        <v>2.696259987715</v>
      </c>
      <c r="H41" s="125">
        <v>43.3332352941176</v>
      </c>
      <c r="J41" s="151"/>
      <c r="K41" s="171">
        <v>0</v>
      </c>
      <c r="L41" s="75" t="str">
        <f t="shared" si="5"/>
        <v/>
      </c>
      <c r="M41" s="75">
        <f t="shared" si="8"/>
        <v>0</v>
      </c>
    </row>
    <row r="42" spans="1:13" ht="12.75" customHeight="1" x14ac:dyDescent="0.2">
      <c r="A42" s="94" t="s">
        <v>678</v>
      </c>
      <c r="B42" s="94" t="s">
        <v>666</v>
      </c>
      <c r="C42" s="120">
        <v>1.4345E-2</v>
      </c>
      <c r="D42" s="120">
        <v>1.9760490000000002E-2</v>
      </c>
      <c r="E42" s="75">
        <f t="shared" si="6"/>
        <v>-0.2740564631747493</v>
      </c>
      <c r="F42" s="95">
        <f t="shared" si="7"/>
        <v>1.3145145434850908E-3</v>
      </c>
      <c r="G42" s="165">
        <v>5.750309E-2</v>
      </c>
      <c r="H42" s="125">
        <v>39.765000000000001</v>
      </c>
      <c r="J42" s="151"/>
      <c r="K42" s="171">
        <v>0</v>
      </c>
      <c r="L42" s="75" t="str">
        <f t="shared" si="5"/>
        <v/>
      </c>
      <c r="M42" s="75">
        <f t="shared" si="8"/>
        <v>0</v>
      </c>
    </row>
    <row r="43" spans="1:13" ht="12.75" customHeight="1" x14ac:dyDescent="0.2">
      <c r="A43" s="94" t="s">
        <v>485</v>
      </c>
      <c r="B43" s="94" t="s">
        <v>472</v>
      </c>
      <c r="C43" s="120">
        <v>1.2630000000000001E-2</v>
      </c>
      <c r="D43" s="120">
        <v>2.5480000000000001E-4</v>
      </c>
      <c r="E43" s="75">
        <f t="shared" si="6"/>
        <v>48.568288854003143</v>
      </c>
      <c r="F43" s="95">
        <f t="shared" si="7"/>
        <v>1.1573592669373786E-3</v>
      </c>
      <c r="G43" s="165" t="s">
        <v>3058</v>
      </c>
      <c r="H43" s="125">
        <v>437.33545454545498</v>
      </c>
      <c r="J43" s="151"/>
      <c r="K43" s="171">
        <v>0</v>
      </c>
      <c r="L43" s="75" t="str">
        <f t="shared" si="5"/>
        <v/>
      </c>
      <c r="M43" s="75">
        <f t="shared" si="8"/>
        <v>0</v>
      </c>
    </row>
    <row r="44" spans="1:13" ht="12.75" customHeight="1" x14ac:dyDescent="0.2">
      <c r="A44" s="94" t="s">
        <v>1349</v>
      </c>
      <c r="B44" s="94" t="s">
        <v>1350</v>
      </c>
      <c r="C44" s="120">
        <v>1.1593280000000001E-2</v>
      </c>
      <c r="D44" s="120">
        <v>7.6430200000000004E-3</v>
      </c>
      <c r="E44" s="75">
        <f t="shared" si="6"/>
        <v>0.51684543544305783</v>
      </c>
      <c r="F44" s="95">
        <f t="shared" si="7"/>
        <v>1.0623586731749622E-3</v>
      </c>
      <c r="G44" s="165">
        <v>2.4006896E-2</v>
      </c>
      <c r="H44" s="125">
        <v>19.236090909090901</v>
      </c>
      <c r="J44" s="151"/>
      <c r="K44" s="171">
        <v>0</v>
      </c>
      <c r="L44" s="75" t="str">
        <f t="shared" si="5"/>
        <v/>
      </c>
      <c r="M44" s="75">
        <f t="shared" si="8"/>
        <v>0</v>
      </c>
    </row>
    <row r="45" spans="1:13" ht="12.75" customHeight="1" x14ac:dyDescent="0.2">
      <c r="A45" s="94" t="s">
        <v>682</v>
      </c>
      <c r="B45" s="94" t="s">
        <v>671</v>
      </c>
      <c r="C45" s="120">
        <v>1.0682000000000001E-2</v>
      </c>
      <c r="D45" s="120">
        <v>3.1470000000000001E-3</v>
      </c>
      <c r="E45" s="75">
        <f t="shared" si="6"/>
        <v>2.3943438195106452</v>
      </c>
      <c r="F45" s="95">
        <f t="shared" si="7"/>
        <v>9.7885286535432129E-4</v>
      </c>
      <c r="G45" s="165">
        <v>1.0978564199999998</v>
      </c>
      <c r="H45" s="125">
        <v>161.71218181818199</v>
      </c>
      <c r="J45" s="151"/>
      <c r="K45" s="171">
        <v>0</v>
      </c>
      <c r="L45" s="75" t="str">
        <f t="shared" si="5"/>
        <v/>
      </c>
      <c r="M45" s="75">
        <f t="shared" si="8"/>
        <v>0</v>
      </c>
    </row>
    <row r="46" spans="1:13" ht="12.75" customHeight="1" x14ac:dyDescent="0.2">
      <c r="A46" s="94" t="s">
        <v>676</v>
      </c>
      <c r="B46" s="94" t="s">
        <v>664</v>
      </c>
      <c r="C46" s="120">
        <v>9.1026399999999986E-3</v>
      </c>
      <c r="D46" s="120">
        <v>0</v>
      </c>
      <c r="E46" s="75" t="str">
        <f t="shared" si="6"/>
        <v/>
      </c>
      <c r="F46" s="95">
        <f t="shared" si="7"/>
        <v>8.3412705919199196E-4</v>
      </c>
      <c r="G46" s="165">
        <v>1.5569621899999999</v>
      </c>
      <c r="H46" s="125">
        <v>263.48645454545499</v>
      </c>
      <c r="J46" s="151"/>
      <c r="K46" s="171">
        <v>0</v>
      </c>
      <c r="L46" s="75" t="str">
        <f t="shared" si="5"/>
        <v/>
      </c>
      <c r="M46" s="75">
        <f t="shared" si="8"/>
        <v>0</v>
      </c>
    </row>
    <row r="47" spans="1:13" ht="12.75" customHeight="1" x14ac:dyDescent="0.2">
      <c r="A47" s="94" t="s">
        <v>1162</v>
      </c>
      <c r="B47" s="94" t="s">
        <v>1163</v>
      </c>
      <c r="C47" s="120">
        <v>8.3448500000000009E-3</v>
      </c>
      <c r="D47" s="120">
        <v>0.15639064999999999</v>
      </c>
      <c r="E47" s="75">
        <f t="shared" si="6"/>
        <v>-0.94664099164496085</v>
      </c>
      <c r="F47" s="95">
        <f t="shared" si="7"/>
        <v>7.6468641953304707E-4</v>
      </c>
      <c r="G47" s="165">
        <v>0.63024110199999994</v>
      </c>
      <c r="H47" s="125">
        <v>31.152818181818201</v>
      </c>
      <c r="J47" s="151"/>
      <c r="K47" s="171">
        <v>6.9303299999999998E-2</v>
      </c>
      <c r="L47" s="75">
        <f t="shared" si="5"/>
        <v>-1</v>
      </c>
      <c r="M47" s="75">
        <f t="shared" si="8"/>
        <v>0</v>
      </c>
    </row>
    <row r="48" spans="1:13" ht="12.75" customHeight="1" x14ac:dyDescent="0.2">
      <c r="A48" s="94" t="s">
        <v>1376</v>
      </c>
      <c r="B48" s="94" t="s">
        <v>1377</v>
      </c>
      <c r="C48" s="120">
        <v>8.1200000000000005E-3</v>
      </c>
      <c r="D48" s="120">
        <v>3.3196499999999999E-3</v>
      </c>
      <c r="E48" s="75">
        <f t="shared" si="6"/>
        <v>1.4460409982980136</v>
      </c>
      <c r="F48" s="95">
        <f t="shared" si="7"/>
        <v>7.4408212569529019E-4</v>
      </c>
      <c r="G48" s="165">
        <v>3.2313133000000001E-2</v>
      </c>
      <c r="H48" s="125">
        <v>106.743590909091</v>
      </c>
      <c r="J48" s="151">
        <v>8.1192699999999996E-3</v>
      </c>
      <c r="K48" s="171">
        <v>3.3199499999999999E-3</v>
      </c>
      <c r="L48" s="75">
        <f t="shared" si="5"/>
        <v>1.4456000843386194</v>
      </c>
      <c r="M48" s="75">
        <f t="shared" si="8"/>
        <v>0.99991009852216739</v>
      </c>
    </row>
    <row r="49" spans="1:13" ht="12.75" customHeight="1" x14ac:dyDescent="0.2">
      <c r="A49" s="94" t="s">
        <v>1255</v>
      </c>
      <c r="B49" s="94" t="s">
        <v>1254</v>
      </c>
      <c r="C49" s="120">
        <v>5.5624799999999999E-3</v>
      </c>
      <c r="D49" s="120">
        <v>6.8315399999999998E-2</v>
      </c>
      <c r="E49" s="75">
        <f t="shared" si="6"/>
        <v>-0.91857648495068456</v>
      </c>
      <c r="F49" s="95">
        <f t="shared" si="7"/>
        <v>5.0972191410560803E-4</v>
      </c>
      <c r="G49" s="165">
        <v>0.25354016499999998</v>
      </c>
      <c r="H49" s="125">
        <v>210.39104545454501</v>
      </c>
      <c r="J49" s="151"/>
      <c r="K49" s="171">
        <v>0</v>
      </c>
      <c r="L49" s="75" t="str">
        <f t="shared" si="5"/>
        <v/>
      </c>
      <c r="M49" s="75">
        <f t="shared" si="8"/>
        <v>0</v>
      </c>
    </row>
    <row r="50" spans="1:13" ht="12.75" customHeight="1" x14ac:dyDescent="0.2">
      <c r="A50" s="94" t="s">
        <v>1287</v>
      </c>
      <c r="B50" s="94" t="s">
        <v>1286</v>
      </c>
      <c r="C50" s="120">
        <v>2.6120000000000002E-3</v>
      </c>
      <c r="D50" s="120">
        <v>1.8620619999999997E-2</v>
      </c>
      <c r="E50" s="75">
        <f t="shared" si="6"/>
        <v>-0.85972540119501928</v>
      </c>
      <c r="F50" s="95">
        <f t="shared" si="7"/>
        <v>2.393525261473027E-4</v>
      </c>
      <c r="G50" s="165">
        <v>0.12951790099999999</v>
      </c>
      <c r="H50" s="125">
        <v>1476.079125</v>
      </c>
      <c r="J50" s="151"/>
      <c r="K50" s="171">
        <v>0</v>
      </c>
      <c r="L50" s="75" t="str">
        <f t="shared" si="5"/>
        <v/>
      </c>
      <c r="M50" s="75">
        <f t="shared" si="8"/>
        <v>0</v>
      </c>
    </row>
    <row r="51" spans="1:13" ht="12.75" customHeight="1" x14ac:dyDescent="0.2">
      <c r="A51" s="94" t="s">
        <v>681</v>
      </c>
      <c r="B51" s="94" t="s">
        <v>670</v>
      </c>
      <c r="C51" s="120">
        <v>2.5904000000000001E-3</v>
      </c>
      <c r="D51" s="120">
        <v>0</v>
      </c>
      <c r="E51" s="75" t="str">
        <f t="shared" si="6"/>
        <v/>
      </c>
      <c r="F51" s="95">
        <f t="shared" si="7"/>
        <v>2.3737319438436939E-4</v>
      </c>
      <c r="G51" s="165">
        <v>0.54485869999999992</v>
      </c>
      <c r="H51" s="125">
        <v>264.72845454545501</v>
      </c>
      <c r="J51" s="151">
        <v>5.1454999999999999E-3</v>
      </c>
      <c r="K51" s="171">
        <v>0</v>
      </c>
      <c r="L51" s="75" t="str">
        <f t="shared" si="5"/>
        <v/>
      </c>
      <c r="M51" s="75">
        <f t="shared" si="8"/>
        <v>1.9863727609635577</v>
      </c>
    </row>
    <row r="52" spans="1:13" ht="12.75" customHeight="1" x14ac:dyDescent="0.2">
      <c r="A52" s="94" t="s">
        <v>1593</v>
      </c>
      <c r="B52" s="94" t="s">
        <v>1594</v>
      </c>
      <c r="C52" s="120">
        <v>2.3195999999999998E-3</v>
      </c>
      <c r="D52" s="120">
        <v>0</v>
      </c>
      <c r="E52" s="75" t="str">
        <f t="shared" si="6"/>
        <v/>
      </c>
      <c r="F52" s="95">
        <f t="shared" si="7"/>
        <v>2.1255823876389099E-4</v>
      </c>
      <c r="G52" s="165">
        <v>1.7958520000000001E-3</v>
      </c>
      <c r="H52" s="125">
        <v>160.32318181818201</v>
      </c>
      <c r="J52" s="151"/>
      <c r="K52" s="171">
        <v>0</v>
      </c>
      <c r="L52" s="75" t="str">
        <f t="shared" si="5"/>
        <v/>
      </c>
      <c r="M52" s="75">
        <f t="shared" si="8"/>
        <v>0</v>
      </c>
    </row>
    <row r="53" spans="1:13" ht="12.75" customHeight="1" x14ac:dyDescent="0.2">
      <c r="A53" s="94" t="s">
        <v>1353</v>
      </c>
      <c r="B53" s="94" t="s">
        <v>1354</v>
      </c>
      <c r="C53" s="120">
        <v>2.0422999999999999E-3</v>
      </c>
      <c r="D53" s="120">
        <v>0</v>
      </c>
      <c r="E53" s="75" t="str">
        <f t="shared" si="6"/>
        <v/>
      </c>
      <c r="F53" s="95">
        <f t="shared" si="7"/>
        <v>1.871476508999373E-4</v>
      </c>
      <c r="G53" s="165">
        <v>3.3420716000000003E-2</v>
      </c>
      <c r="H53" s="125">
        <v>82.970136363636399</v>
      </c>
      <c r="J53" s="151"/>
      <c r="K53" s="171">
        <v>0</v>
      </c>
      <c r="L53" s="75" t="str">
        <f t="shared" si="5"/>
        <v/>
      </c>
      <c r="M53" s="75">
        <f t="shared" si="8"/>
        <v>0</v>
      </c>
    </row>
    <row r="54" spans="1:13" ht="12.75" customHeight="1" x14ac:dyDescent="0.2">
      <c r="A54" s="94" t="s">
        <v>677</v>
      </c>
      <c r="B54" s="94" t="s">
        <v>665</v>
      </c>
      <c r="C54" s="120">
        <v>1.0637999999999999E-3</v>
      </c>
      <c r="D54" s="120">
        <v>1.0371E-3</v>
      </c>
      <c r="E54" s="75">
        <f t="shared" si="6"/>
        <v>2.574486549030941E-2</v>
      </c>
      <c r="F54" s="95">
        <f t="shared" si="7"/>
        <v>9.7482089324464234E-5</v>
      </c>
      <c r="G54" s="165">
        <v>0.20280754999999998</v>
      </c>
      <c r="H54" s="125">
        <v>161.002772727273</v>
      </c>
      <c r="J54" s="151"/>
      <c r="K54" s="171">
        <v>0</v>
      </c>
      <c r="L54" s="75" t="str">
        <f t="shared" si="5"/>
        <v/>
      </c>
      <c r="M54" s="75">
        <f t="shared" si="8"/>
        <v>0</v>
      </c>
    </row>
    <row r="55" spans="1:13" ht="12.75" customHeight="1" x14ac:dyDescent="0.2">
      <c r="A55" s="94" t="s">
        <v>321</v>
      </c>
      <c r="B55" s="94" t="s">
        <v>322</v>
      </c>
      <c r="C55" s="120">
        <v>6.2567999999999999E-4</v>
      </c>
      <c r="D55" s="120">
        <v>4.319133E-2</v>
      </c>
      <c r="E55" s="75">
        <f t="shared" si="6"/>
        <v>-0.98551375935864904</v>
      </c>
      <c r="F55" s="95">
        <f t="shared" si="7"/>
        <v>5.7334643399634125E-5</v>
      </c>
      <c r="G55" s="165" t="s">
        <v>3058</v>
      </c>
      <c r="H55" s="125">
        <v>330.02645454545501</v>
      </c>
      <c r="J55" s="151">
        <v>2.84167E-2</v>
      </c>
      <c r="K55" s="171">
        <v>3.1216069999999999E-2</v>
      </c>
      <c r="L55" s="75">
        <f t="shared" si="5"/>
        <v>-8.9677207925276892E-2</v>
      </c>
      <c r="M55" s="75">
        <f t="shared" si="8"/>
        <v>45.417305971103438</v>
      </c>
    </row>
    <row r="56" spans="1:13" ht="12.75" customHeight="1" x14ac:dyDescent="0.2">
      <c r="A56" s="94" t="s">
        <v>2829</v>
      </c>
      <c r="B56" s="94" t="s">
        <v>2825</v>
      </c>
      <c r="C56" s="120">
        <v>6.1370000000000001E-4</v>
      </c>
      <c r="D56" s="120">
        <v>0</v>
      </c>
      <c r="E56" s="75" t="str">
        <f t="shared" ref="E56:E87" si="9">IF(ISERROR(C56/D56-1),"",IF((C56/D56-1)&gt;10000%,"",C56/D56-1))</f>
        <v/>
      </c>
      <c r="F56" s="95">
        <f t="shared" si="7"/>
        <v>5.6236847357044281E-5</v>
      </c>
      <c r="G56" s="165">
        <v>2.3780945753080003</v>
      </c>
      <c r="H56" s="125">
        <v>43.604199999999999</v>
      </c>
      <c r="J56" s="151"/>
      <c r="K56" s="171">
        <v>0</v>
      </c>
      <c r="L56" s="75" t="str">
        <f t="shared" si="5"/>
        <v/>
      </c>
      <c r="M56" s="75">
        <f t="shared" si="8"/>
        <v>0</v>
      </c>
    </row>
    <row r="57" spans="1:13" ht="12.75" customHeight="1" x14ac:dyDescent="0.2">
      <c r="A57" s="94" t="s">
        <v>481</v>
      </c>
      <c r="B57" s="94" t="s">
        <v>468</v>
      </c>
      <c r="C57" s="120">
        <v>5.3140000000000001E-4</v>
      </c>
      <c r="D57" s="120">
        <v>5.5787799999999993E-3</v>
      </c>
      <c r="E57" s="75">
        <f t="shared" si="9"/>
        <v>-0.90474619898974329</v>
      </c>
      <c r="F57" s="95">
        <f t="shared" si="7"/>
        <v>4.8695226797349408E-5</v>
      </c>
      <c r="G57" s="165">
        <v>0.80142808999999993</v>
      </c>
      <c r="H57" s="125">
        <v>51.722681818181798</v>
      </c>
      <c r="J57" s="151"/>
      <c r="K57" s="171">
        <v>0</v>
      </c>
      <c r="L57" s="75" t="str">
        <f t="shared" ref="L57:L88" si="10">IF(ISERROR(J57/K57-1),"",IF((J57/K57-1)&gt;10000%,"",J57/K57-1))</f>
        <v/>
      </c>
      <c r="M57" s="75">
        <f t="shared" si="8"/>
        <v>0</v>
      </c>
    </row>
    <row r="58" spans="1:13" ht="12.75" customHeight="1" x14ac:dyDescent="0.2">
      <c r="A58" s="94" t="s">
        <v>1390</v>
      </c>
      <c r="B58" s="94" t="s">
        <v>1391</v>
      </c>
      <c r="C58" s="120">
        <v>5.267999999999999E-4</v>
      </c>
      <c r="D58" s="120">
        <v>2.2622200000000002E-2</v>
      </c>
      <c r="E58" s="75">
        <f t="shared" si="9"/>
        <v>-0.9767131401897251</v>
      </c>
      <c r="F58" s="95">
        <f t="shared" si="7"/>
        <v>4.8273702440428419E-5</v>
      </c>
      <c r="G58" s="165">
        <v>0.113001673</v>
      </c>
      <c r="H58" s="125">
        <v>53.055523809523798</v>
      </c>
      <c r="J58" s="151">
        <v>1.5920000000000001E-3</v>
      </c>
      <c r="K58" s="171">
        <v>1.5016E-2</v>
      </c>
      <c r="L58" s="75">
        <f t="shared" si="10"/>
        <v>-0.89397975492807669</v>
      </c>
      <c r="M58" s="75">
        <f t="shared" si="8"/>
        <v>3.0220197418375103</v>
      </c>
    </row>
    <row r="59" spans="1:13" ht="12.75" customHeight="1" x14ac:dyDescent="0.2">
      <c r="A59" s="94" t="s">
        <v>1283</v>
      </c>
      <c r="B59" s="94" t="s">
        <v>1282</v>
      </c>
      <c r="C59" s="120">
        <v>4.6799999999999999E-4</v>
      </c>
      <c r="D59" s="120">
        <v>8.7407009999999983E-3</v>
      </c>
      <c r="E59" s="75">
        <f t="shared" si="9"/>
        <v>-0.94645738368124022</v>
      </c>
      <c r="F59" s="95">
        <f t="shared" si="7"/>
        <v>4.2885521530221156E-5</v>
      </c>
      <c r="G59" s="165">
        <v>7.5992458999999998E-2</v>
      </c>
      <c r="H59" s="125"/>
      <c r="J59" s="151"/>
      <c r="K59" s="171">
        <v>8.0140000000000003E-3</v>
      </c>
      <c r="L59" s="75">
        <f t="shared" si="10"/>
        <v>-1</v>
      </c>
      <c r="M59" s="75">
        <f t="shared" si="8"/>
        <v>0</v>
      </c>
    </row>
    <row r="60" spans="1:13" ht="12.75" customHeight="1" x14ac:dyDescent="0.2">
      <c r="A60" s="94" t="s">
        <v>1529</v>
      </c>
      <c r="B60" s="94" t="s">
        <v>1530</v>
      </c>
      <c r="C60" s="120">
        <v>2.7179999999999999E-4</v>
      </c>
      <c r="D60" s="120">
        <v>1.720522E-2</v>
      </c>
      <c r="E60" s="75">
        <f t="shared" si="9"/>
        <v>-0.984202468785636</v>
      </c>
      <c r="F60" s="95">
        <f t="shared" si="7"/>
        <v>2.4906591350243823E-5</v>
      </c>
      <c r="G60" s="165">
        <v>5.4580389999999996E-3</v>
      </c>
      <c r="H60" s="125">
        <v>25.7491818181818</v>
      </c>
      <c r="J60" s="151"/>
      <c r="K60" s="171">
        <v>0</v>
      </c>
      <c r="L60" s="75" t="str">
        <f t="shared" si="10"/>
        <v/>
      </c>
      <c r="M60" s="75">
        <f t="shared" si="8"/>
        <v>0</v>
      </c>
    </row>
    <row r="61" spans="1:13" ht="12.75" customHeight="1" x14ac:dyDescent="0.2">
      <c r="A61" s="94" t="s">
        <v>680</v>
      </c>
      <c r="B61" s="94" t="s">
        <v>669</v>
      </c>
      <c r="C61" s="120">
        <v>4.9579999999999996E-5</v>
      </c>
      <c r="D61" s="120">
        <v>0</v>
      </c>
      <c r="E61" s="75" t="str">
        <f t="shared" si="9"/>
        <v/>
      </c>
      <c r="F61" s="95">
        <f t="shared" si="7"/>
        <v>4.54329948177001E-6</v>
      </c>
      <c r="G61" s="165">
        <v>0.20879023999999999</v>
      </c>
      <c r="H61" s="125">
        <v>33.153909090909103</v>
      </c>
      <c r="J61" s="151">
        <v>4.956E-5</v>
      </c>
      <c r="K61" s="171">
        <v>0</v>
      </c>
      <c r="L61" s="75" t="str">
        <f t="shared" si="10"/>
        <v/>
      </c>
      <c r="M61" s="75">
        <f t="shared" si="8"/>
        <v>0.99959661153691015</v>
      </c>
    </row>
    <row r="62" spans="1:13" ht="12.75" customHeight="1" x14ac:dyDescent="0.2">
      <c r="A62" s="94" t="s">
        <v>1265</v>
      </c>
      <c r="B62" s="94" t="s">
        <v>1264</v>
      </c>
      <c r="C62" s="120">
        <v>0</v>
      </c>
      <c r="D62" s="120">
        <v>0.20754500000000001</v>
      </c>
      <c r="E62" s="75">
        <f t="shared" si="9"/>
        <v>-1</v>
      </c>
      <c r="F62" s="95">
        <f t="shared" si="7"/>
        <v>0</v>
      </c>
      <c r="G62" s="165">
        <v>0.239547909</v>
      </c>
      <c r="H62" s="125">
        <v>36.239954545454502</v>
      </c>
      <c r="J62" s="151"/>
      <c r="K62" s="171">
        <v>0</v>
      </c>
      <c r="L62" s="75" t="str">
        <f t="shared" si="10"/>
        <v/>
      </c>
      <c r="M62" s="75" t="str">
        <f t="shared" si="8"/>
        <v/>
      </c>
    </row>
    <row r="63" spans="1:13" ht="12.75" customHeight="1" x14ac:dyDescent="0.2">
      <c r="A63" s="94" t="s">
        <v>1370</v>
      </c>
      <c r="B63" s="94" t="s">
        <v>1371</v>
      </c>
      <c r="C63" s="120">
        <v>0</v>
      </c>
      <c r="D63" s="120">
        <v>5.5306800000000003E-2</v>
      </c>
      <c r="E63" s="75">
        <f t="shared" si="9"/>
        <v>-1</v>
      </c>
      <c r="F63" s="95">
        <f t="shared" si="7"/>
        <v>0</v>
      </c>
      <c r="G63" s="165">
        <v>8.1053081999999999E-2</v>
      </c>
      <c r="H63" s="125">
        <v>91.191681818181806</v>
      </c>
      <c r="J63" s="151"/>
      <c r="K63" s="171">
        <v>0</v>
      </c>
      <c r="L63" s="75" t="str">
        <f t="shared" si="10"/>
        <v/>
      </c>
      <c r="M63" s="75" t="str">
        <f t="shared" si="8"/>
        <v/>
      </c>
    </row>
    <row r="64" spans="1:13" ht="12.75" customHeight="1" x14ac:dyDescent="0.2">
      <c r="A64" s="94" t="s">
        <v>1531</v>
      </c>
      <c r="B64" s="94" t="s">
        <v>1532</v>
      </c>
      <c r="C64" s="120">
        <v>0</v>
      </c>
      <c r="D64" s="120">
        <v>2.8453599999999999E-2</v>
      </c>
      <c r="E64" s="75">
        <f t="shared" si="9"/>
        <v>-1</v>
      </c>
      <c r="F64" s="95">
        <f t="shared" si="7"/>
        <v>0</v>
      </c>
      <c r="G64" s="165">
        <v>0.28555721700000003</v>
      </c>
      <c r="H64" s="125">
        <v>19.6568636363636</v>
      </c>
      <c r="J64" s="151"/>
      <c r="K64" s="171">
        <v>0</v>
      </c>
      <c r="L64" s="75" t="str">
        <f t="shared" si="10"/>
        <v/>
      </c>
      <c r="M64" s="75" t="str">
        <f t="shared" si="8"/>
        <v/>
      </c>
    </row>
    <row r="65" spans="1:13" ht="12.75" customHeight="1" x14ac:dyDescent="0.2">
      <c r="A65" s="94" t="s">
        <v>1404</v>
      </c>
      <c r="B65" s="94" t="s">
        <v>1405</v>
      </c>
      <c r="C65" s="120">
        <v>0</v>
      </c>
      <c r="D65" s="120">
        <v>1.3227249999999999E-2</v>
      </c>
      <c r="E65" s="75">
        <f t="shared" si="9"/>
        <v>-1</v>
      </c>
      <c r="F65" s="95">
        <f t="shared" si="7"/>
        <v>0</v>
      </c>
      <c r="G65" s="165">
        <v>1.8646968999999999E-2</v>
      </c>
      <c r="H65" s="125">
        <v>30.638000000000002</v>
      </c>
      <c r="J65" s="151"/>
      <c r="K65" s="171">
        <v>0</v>
      </c>
      <c r="L65" s="75" t="str">
        <f t="shared" si="10"/>
        <v/>
      </c>
      <c r="M65" s="75" t="str">
        <f t="shared" si="8"/>
        <v/>
      </c>
    </row>
    <row r="66" spans="1:13" ht="12.75" customHeight="1" x14ac:dyDescent="0.2">
      <c r="A66" s="94" t="s">
        <v>1160</v>
      </c>
      <c r="B66" s="94" t="s">
        <v>1161</v>
      </c>
      <c r="C66" s="120">
        <v>0</v>
      </c>
      <c r="D66" s="120">
        <v>6.6531699999999999E-3</v>
      </c>
      <c r="E66" s="75">
        <f t="shared" si="9"/>
        <v>-1</v>
      </c>
      <c r="F66" s="95">
        <f t="shared" si="7"/>
        <v>0</v>
      </c>
      <c r="G66" s="165">
        <v>4.3727491E-2</v>
      </c>
      <c r="H66" s="125">
        <v>62.6235454545455</v>
      </c>
      <c r="J66" s="151"/>
      <c r="K66" s="171">
        <v>0</v>
      </c>
      <c r="L66" s="75" t="str">
        <f t="shared" si="10"/>
        <v/>
      </c>
      <c r="M66" s="75" t="str">
        <f t="shared" si="8"/>
        <v/>
      </c>
    </row>
    <row r="67" spans="1:13" ht="12.75" customHeight="1" x14ac:dyDescent="0.2">
      <c r="A67" s="94" t="s">
        <v>1168</v>
      </c>
      <c r="B67" s="94" t="s">
        <v>1169</v>
      </c>
      <c r="C67" s="120">
        <v>0</v>
      </c>
      <c r="D67" s="120">
        <v>2.6197E-3</v>
      </c>
      <c r="E67" s="75">
        <f t="shared" si="9"/>
        <v>-1</v>
      </c>
      <c r="F67" s="95">
        <f t="shared" si="7"/>
        <v>0</v>
      </c>
      <c r="G67" s="165">
        <v>0.171178622</v>
      </c>
      <c r="H67" s="125">
        <v>87.122818181818204</v>
      </c>
      <c r="J67" s="151"/>
      <c r="K67" s="171">
        <v>0</v>
      </c>
      <c r="L67" s="75" t="str">
        <f t="shared" si="10"/>
        <v/>
      </c>
      <c r="M67" s="75" t="str">
        <f t="shared" si="8"/>
        <v/>
      </c>
    </row>
    <row r="68" spans="1:13" ht="12.75" customHeight="1" x14ac:dyDescent="0.2">
      <c r="A68" s="94" t="s">
        <v>1372</v>
      </c>
      <c r="B68" s="94" t="s">
        <v>1373</v>
      </c>
      <c r="C68" s="120">
        <v>0</v>
      </c>
      <c r="D68" s="120">
        <v>2.0077699999999999E-3</v>
      </c>
      <c r="E68" s="75">
        <f t="shared" si="9"/>
        <v>-1</v>
      </c>
      <c r="F68" s="95">
        <f t="shared" ref="F68:F99" si="11">C68/$C$156</f>
        <v>0</v>
      </c>
      <c r="G68" s="165">
        <v>4.9950144000000002E-2</v>
      </c>
      <c r="H68" s="125">
        <v>120.229454545455</v>
      </c>
      <c r="J68" s="151"/>
      <c r="K68" s="171">
        <v>0</v>
      </c>
      <c r="L68" s="75" t="str">
        <f t="shared" si="10"/>
        <v/>
      </c>
      <c r="M68" s="75" t="str">
        <f t="shared" si="8"/>
        <v/>
      </c>
    </row>
    <row r="69" spans="1:13" ht="12.75" customHeight="1" x14ac:dyDescent="0.2">
      <c r="A69" s="94" t="s">
        <v>1382</v>
      </c>
      <c r="B69" s="94" t="s">
        <v>1383</v>
      </c>
      <c r="C69" s="120">
        <v>0</v>
      </c>
      <c r="D69" s="120">
        <v>1.7724000000000001E-3</v>
      </c>
      <c r="E69" s="75">
        <f t="shared" si="9"/>
        <v>-1</v>
      </c>
      <c r="F69" s="95">
        <f t="shared" si="11"/>
        <v>0</v>
      </c>
      <c r="G69" s="165">
        <v>6.2020080000000002E-3</v>
      </c>
      <c r="H69" s="125">
        <v>34.525090909090899</v>
      </c>
      <c r="J69" s="151"/>
      <c r="K69" s="171">
        <v>0</v>
      </c>
      <c r="L69" s="75" t="str">
        <f t="shared" si="10"/>
        <v/>
      </c>
      <c r="M69" s="75" t="str">
        <f t="shared" si="8"/>
        <v/>
      </c>
    </row>
    <row r="70" spans="1:13" ht="12.75" customHeight="1" x14ac:dyDescent="0.2">
      <c r="A70" s="94" t="s">
        <v>1249</v>
      </c>
      <c r="B70" s="94" t="s">
        <v>1248</v>
      </c>
      <c r="C70" s="120">
        <v>0</v>
      </c>
      <c r="D70" s="120">
        <v>1.0222499999999999E-3</v>
      </c>
      <c r="E70" s="75">
        <f t="shared" si="9"/>
        <v>-1</v>
      </c>
      <c r="F70" s="95">
        <f t="shared" si="11"/>
        <v>0</v>
      </c>
      <c r="G70" s="165">
        <v>0</v>
      </c>
      <c r="H70" s="125">
        <v>17.464727272727298</v>
      </c>
      <c r="J70" s="151"/>
      <c r="K70" s="171">
        <v>0</v>
      </c>
      <c r="L70" s="75" t="str">
        <f t="shared" si="10"/>
        <v/>
      </c>
      <c r="M70" s="75" t="str">
        <f t="shared" si="8"/>
        <v/>
      </c>
    </row>
    <row r="71" spans="1:13" ht="12.75" customHeight="1" x14ac:dyDescent="0.2">
      <c r="A71" s="94" t="s">
        <v>1380</v>
      </c>
      <c r="B71" s="94" t="s">
        <v>1381</v>
      </c>
      <c r="C71" s="120">
        <v>0</v>
      </c>
      <c r="D71" s="120">
        <v>3.256E-4</v>
      </c>
      <c r="E71" s="75">
        <f t="shared" si="9"/>
        <v>-1</v>
      </c>
      <c r="F71" s="95">
        <f t="shared" si="11"/>
        <v>0</v>
      </c>
      <c r="G71" s="165">
        <v>5.6463534000000003E-2</v>
      </c>
      <c r="H71" s="125">
        <v>104.89127272727301</v>
      </c>
      <c r="J71" s="151"/>
      <c r="K71" s="171">
        <v>0</v>
      </c>
      <c r="L71" s="75" t="str">
        <f t="shared" si="10"/>
        <v/>
      </c>
      <c r="M71" s="75" t="str">
        <f t="shared" ref="M71:M102" si="12">IF(ISERROR(J71/C71),"",IF(J71/C71&gt;10000%,"",J71/C71))</f>
        <v/>
      </c>
    </row>
    <row r="72" spans="1:13" ht="12.75" customHeight="1" x14ac:dyDescent="0.2">
      <c r="A72" s="94" t="s">
        <v>1519</v>
      </c>
      <c r="B72" s="94" t="s">
        <v>1520</v>
      </c>
      <c r="C72" s="120">
        <v>0</v>
      </c>
      <c r="D72" s="120">
        <v>3.2990000000000001E-5</v>
      </c>
      <c r="E72" s="75">
        <f t="shared" si="9"/>
        <v>-1</v>
      </c>
      <c r="F72" s="95">
        <f t="shared" si="11"/>
        <v>0</v>
      </c>
      <c r="G72" s="165">
        <v>5.2059369999999999E-3</v>
      </c>
      <c r="H72" s="125">
        <v>110.371090909091</v>
      </c>
      <c r="J72" s="151"/>
      <c r="K72" s="171">
        <v>0</v>
      </c>
      <c r="L72" s="75" t="str">
        <f t="shared" si="10"/>
        <v/>
      </c>
      <c r="M72" s="75" t="str">
        <f t="shared" si="12"/>
        <v/>
      </c>
    </row>
    <row r="73" spans="1:13" ht="12.75" customHeight="1" x14ac:dyDescent="0.2">
      <c r="A73" s="94" t="s">
        <v>1523</v>
      </c>
      <c r="B73" s="94" t="s">
        <v>1524</v>
      </c>
      <c r="C73" s="120">
        <v>0</v>
      </c>
      <c r="D73" s="120">
        <v>0</v>
      </c>
      <c r="E73" s="75" t="str">
        <f t="shared" si="9"/>
        <v/>
      </c>
      <c r="F73" s="95">
        <f t="shared" si="11"/>
        <v>0</v>
      </c>
      <c r="G73" s="165">
        <v>0.24192950599999999</v>
      </c>
      <c r="H73" s="125">
        <v>58.486772727272701</v>
      </c>
      <c r="J73" s="151"/>
      <c r="K73" s="171">
        <v>0</v>
      </c>
      <c r="L73" s="75" t="str">
        <f t="shared" si="10"/>
        <v/>
      </c>
      <c r="M73" s="75" t="str">
        <f t="shared" si="12"/>
        <v/>
      </c>
    </row>
    <row r="74" spans="1:13" ht="12.75" customHeight="1" x14ac:dyDescent="0.2">
      <c r="A74" s="94" t="s">
        <v>1267</v>
      </c>
      <c r="B74" s="94" t="s">
        <v>1266</v>
      </c>
      <c r="C74" s="120">
        <v>0</v>
      </c>
      <c r="D74" s="120">
        <v>0</v>
      </c>
      <c r="E74" s="75" t="str">
        <f t="shared" si="9"/>
        <v/>
      </c>
      <c r="F74" s="95">
        <f t="shared" si="11"/>
        <v>0</v>
      </c>
      <c r="G74" s="165">
        <v>4.1958406999999996E-2</v>
      </c>
      <c r="H74" s="125">
        <v>12.2843181818182</v>
      </c>
      <c r="J74" s="151"/>
      <c r="K74" s="171">
        <v>0</v>
      </c>
      <c r="L74" s="75" t="str">
        <f t="shared" si="10"/>
        <v/>
      </c>
      <c r="M74" s="75" t="str">
        <f t="shared" si="12"/>
        <v/>
      </c>
    </row>
    <row r="75" spans="1:13" ht="12.75" customHeight="1" x14ac:dyDescent="0.2">
      <c r="A75" s="94" t="s">
        <v>1535</v>
      </c>
      <c r="B75" s="94" t="s">
        <v>1536</v>
      </c>
      <c r="C75" s="120">
        <v>0</v>
      </c>
      <c r="D75" s="120">
        <v>0</v>
      </c>
      <c r="E75" s="75" t="str">
        <f t="shared" si="9"/>
        <v/>
      </c>
      <c r="F75" s="95">
        <f t="shared" si="11"/>
        <v>0</v>
      </c>
      <c r="G75" s="165">
        <v>7.1189520000000004E-3</v>
      </c>
      <c r="H75" s="125">
        <v>120.823863636364</v>
      </c>
      <c r="J75" s="151"/>
      <c r="K75" s="171">
        <v>0</v>
      </c>
      <c r="L75" s="75" t="str">
        <f t="shared" si="10"/>
        <v/>
      </c>
      <c r="M75" s="75" t="str">
        <f t="shared" si="12"/>
        <v/>
      </c>
    </row>
    <row r="76" spans="1:13" ht="12.75" customHeight="1" x14ac:dyDescent="0.2">
      <c r="A76" s="94" t="s">
        <v>2685</v>
      </c>
      <c r="B76" s="94" t="s">
        <v>2686</v>
      </c>
      <c r="C76" s="120">
        <v>0</v>
      </c>
      <c r="D76" s="120">
        <v>0</v>
      </c>
      <c r="E76" s="75" t="str">
        <f t="shared" si="9"/>
        <v/>
      </c>
      <c r="F76" s="95">
        <f t="shared" si="11"/>
        <v>0</v>
      </c>
      <c r="G76" s="165">
        <v>1.0320090000000001E-2</v>
      </c>
      <c r="H76" s="125">
        <v>71.647272727272707</v>
      </c>
      <c r="J76" s="151"/>
      <c r="K76" s="171">
        <v>0</v>
      </c>
      <c r="L76" s="75" t="str">
        <f t="shared" si="10"/>
        <v/>
      </c>
      <c r="M76" s="75" t="str">
        <f t="shared" si="12"/>
        <v/>
      </c>
    </row>
    <row r="77" spans="1:13" ht="12.75" customHeight="1" x14ac:dyDescent="0.2">
      <c r="A77" s="94" t="s">
        <v>1259</v>
      </c>
      <c r="B77" s="94" t="s">
        <v>1258</v>
      </c>
      <c r="C77" s="120">
        <v>0</v>
      </c>
      <c r="D77" s="120">
        <v>0</v>
      </c>
      <c r="E77" s="75" t="str">
        <f t="shared" si="9"/>
        <v/>
      </c>
      <c r="F77" s="95">
        <f t="shared" si="11"/>
        <v>0</v>
      </c>
      <c r="G77" s="165">
        <v>1.0360322020000001</v>
      </c>
      <c r="H77" s="125">
        <v>203.945947368421</v>
      </c>
      <c r="J77" s="151"/>
      <c r="K77" s="171">
        <v>1.33715E-2</v>
      </c>
      <c r="L77" s="75">
        <f t="shared" si="10"/>
        <v>-1</v>
      </c>
      <c r="M77" s="75" t="str">
        <f t="shared" si="12"/>
        <v/>
      </c>
    </row>
    <row r="78" spans="1:13" ht="12.75" customHeight="1" x14ac:dyDescent="0.2">
      <c r="A78" s="94" t="s">
        <v>1154</v>
      </c>
      <c r="B78" s="94" t="s">
        <v>1155</v>
      </c>
      <c r="C78" s="120">
        <v>0</v>
      </c>
      <c r="D78" s="120">
        <v>0</v>
      </c>
      <c r="E78" s="75" t="str">
        <f t="shared" si="9"/>
        <v/>
      </c>
      <c r="F78" s="95">
        <f t="shared" si="11"/>
        <v>0</v>
      </c>
      <c r="G78" s="165">
        <v>0.69879022300000004</v>
      </c>
      <c r="H78" s="125">
        <v>20.230181818181801</v>
      </c>
      <c r="J78" s="151"/>
      <c r="K78" s="171">
        <v>2.6595000000000001E-2</v>
      </c>
      <c r="L78" s="75">
        <f t="shared" si="10"/>
        <v>-1</v>
      </c>
      <c r="M78" s="75" t="str">
        <f t="shared" si="12"/>
        <v/>
      </c>
    </row>
    <row r="79" spans="1:13" ht="12.75" customHeight="1" x14ac:dyDescent="0.2">
      <c r="A79" s="94" t="s">
        <v>1368</v>
      </c>
      <c r="B79" s="94" t="s">
        <v>1369</v>
      </c>
      <c r="C79" s="120">
        <v>0</v>
      </c>
      <c r="D79" s="120">
        <v>0</v>
      </c>
      <c r="E79" s="75" t="str">
        <f t="shared" si="9"/>
        <v/>
      </c>
      <c r="F79" s="95">
        <f t="shared" si="11"/>
        <v>0</v>
      </c>
      <c r="G79" s="165">
        <v>1.6662800999999998E-2</v>
      </c>
      <c r="H79" s="125">
        <v>121.48427272727299</v>
      </c>
      <c r="J79" s="151"/>
      <c r="K79" s="171">
        <v>0</v>
      </c>
      <c r="L79" s="75" t="str">
        <f t="shared" si="10"/>
        <v/>
      </c>
      <c r="M79" s="75" t="str">
        <f t="shared" si="12"/>
        <v/>
      </c>
    </row>
    <row r="80" spans="1:13" ht="12.75" customHeight="1" x14ac:dyDescent="0.2">
      <c r="A80" s="94" t="s">
        <v>1150</v>
      </c>
      <c r="B80" s="94" t="s">
        <v>1151</v>
      </c>
      <c r="C80" s="120">
        <v>0</v>
      </c>
      <c r="D80" s="120">
        <v>0</v>
      </c>
      <c r="E80" s="75" t="str">
        <f t="shared" si="9"/>
        <v/>
      </c>
      <c r="F80" s="95">
        <f t="shared" si="11"/>
        <v>0</v>
      </c>
      <c r="G80" s="165">
        <v>2.5623343999999999E-2</v>
      </c>
      <c r="H80" s="125">
        <v>7.9074090909090904</v>
      </c>
      <c r="J80" s="151"/>
      <c r="K80" s="171">
        <v>0</v>
      </c>
      <c r="L80" s="75" t="str">
        <f t="shared" si="10"/>
        <v/>
      </c>
      <c r="M80" s="75" t="str">
        <f t="shared" si="12"/>
        <v/>
      </c>
    </row>
    <row r="81" spans="1:13" ht="12.75" customHeight="1" x14ac:dyDescent="0.2">
      <c r="A81" s="94" t="s">
        <v>1319</v>
      </c>
      <c r="B81" s="94" t="s">
        <v>1320</v>
      </c>
      <c r="C81" s="120">
        <v>0</v>
      </c>
      <c r="D81" s="120">
        <v>0</v>
      </c>
      <c r="E81" s="75" t="str">
        <f t="shared" si="9"/>
        <v/>
      </c>
      <c r="F81" s="95">
        <f t="shared" si="11"/>
        <v>0</v>
      </c>
      <c r="G81" s="165">
        <v>4.6608899999999999E-4</v>
      </c>
      <c r="H81" s="125">
        <v>81.992727272727294</v>
      </c>
      <c r="J81" s="151"/>
      <c r="K81" s="171">
        <v>0</v>
      </c>
      <c r="L81" s="75" t="str">
        <f t="shared" si="10"/>
        <v/>
      </c>
      <c r="M81" s="75" t="str">
        <f t="shared" si="12"/>
        <v/>
      </c>
    </row>
    <row r="82" spans="1:13" ht="12.75" customHeight="1" x14ac:dyDescent="0.2">
      <c r="A82" s="94" t="s">
        <v>483</v>
      </c>
      <c r="B82" s="94" t="s">
        <v>470</v>
      </c>
      <c r="C82" s="120">
        <v>0</v>
      </c>
      <c r="D82" s="120">
        <v>0</v>
      </c>
      <c r="E82" s="75" t="str">
        <f t="shared" si="9"/>
        <v/>
      </c>
      <c r="F82" s="95">
        <f t="shared" si="11"/>
        <v>0</v>
      </c>
      <c r="G82" s="165">
        <v>0.12091702999999999</v>
      </c>
      <c r="H82" s="125">
        <v>52.589545454545501</v>
      </c>
      <c r="J82" s="151"/>
      <c r="K82" s="171">
        <v>0</v>
      </c>
      <c r="L82" s="75" t="str">
        <f t="shared" si="10"/>
        <v/>
      </c>
      <c r="M82" s="75" t="str">
        <f t="shared" si="12"/>
        <v/>
      </c>
    </row>
    <row r="83" spans="1:13" ht="12.75" customHeight="1" x14ac:dyDescent="0.2">
      <c r="A83" s="94" t="s">
        <v>1527</v>
      </c>
      <c r="B83" s="94" t="s">
        <v>1528</v>
      </c>
      <c r="C83" s="120">
        <v>0</v>
      </c>
      <c r="D83" s="120">
        <v>0</v>
      </c>
      <c r="E83" s="75" t="str">
        <f t="shared" si="9"/>
        <v/>
      </c>
      <c r="F83" s="95">
        <f t="shared" si="11"/>
        <v>0</v>
      </c>
      <c r="G83" s="165">
        <v>3.7564299999999999E-4</v>
      </c>
      <c r="H83" s="125">
        <v>155.90604545454499</v>
      </c>
      <c r="J83" s="151">
        <v>2.707909E-2</v>
      </c>
      <c r="K83" s="171">
        <v>0</v>
      </c>
      <c r="L83" s="75" t="str">
        <f t="shared" si="10"/>
        <v/>
      </c>
      <c r="M83" s="75" t="str">
        <f t="shared" si="12"/>
        <v/>
      </c>
    </row>
    <row r="84" spans="1:13" ht="12.75" customHeight="1" x14ac:dyDescent="0.2">
      <c r="A84" s="94" t="s">
        <v>683</v>
      </c>
      <c r="B84" s="94" t="s">
        <v>672</v>
      </c>
      <c r="C84" s="120">
        <v>0</v>
      </c>
      <c r="D84" s="120">
        <v>0</v>
      </c>
      <c r="E84" s="75" t="str">
        <f t="shared" si="9"/>
        <v/>
      </c>
      <c r="F84" s="95">
        <f t="shared" si="11"/>
        <v>0</v>
      </c>
      <c r="G84" s="165">
        <v>0.42350278000000002</v>
      </c>
      <c r="H84" s="125">
        <v>40.868181818181803</v>
      </c>
      <c r="J84" s="151"/>
      <c r="K84" s="171">
        <v>0</v>
      </c>
      <c r="L84" s="75" t="str">
        <f t="shared" si="10"/>
        <v/>
      </c>
      <c r="M84" s="75" t="str">
        <f t="shared" si="12"/>
        <v/>
      </c>
    </row>
    <row r="85" spans="1:13" ht="12.75" customHeight="1" x14ac:dyDescent="0.2">
      <c r="A85" s="94" t="s">
        <v>1384</v>
      </c>
      <c r="B85" s="94" t="s">
        <v>1385</v>
      </c>
      <c r="C85" s="120">
        <v>0</v>
      </c>
      <c r="D85" s="120">
        <v>0</v>
      </c>
      <c r="E85" s="75" t="str">
        <f t="shared" si="9"/>
        <v/>
      </c>
      <c r="F85" s="95">
        <f t="shared" si="11"/>
        <v>0</v>
      </c>
      <c r="G85" s="165">
        <v>3.3705000000000003E-4</v>
      </c>
      <c r="H85" s="125">
        <v>51.357863636363597</v>
      </c>
      <c r="J85" s="151"/>
      <c r="K85" s="171">
        <v>0</v>
      </c>
      <c r="L85" s="75" t="str">
        <f t="shared" si="10"/>
        <v/>
      </c>
      <c r="M85" s="75" t="str">
        <f t="shared" si="12"/>
        <v/>
      </c>
    </row>
    <row r="86" spans="1:13" ht="12.75" customHeight="1" x14ac:dyDescent="0.2">
      <c r="A86" s="94" t="s">
        <v>1386</v>
      </c>
      <c r="B86" s="94" t="s">
        <v>1387</v>
      </c>
      <c r="C86" s="120">
        <v>0</v>
      </c>
      <c r="D86" s="120">
        <v>0</v>
      </c>
      <c r="E86" s="75" t="str">
        <f t="shared" si="9"/>
        <v/>
      </c>
      <c r="F86" s="95">
        <f t="shared" si="11"/>
        <v>0</v>
      </c>
      <c r="G86" s="165">
        <v>2.6071322000000001E-2</v>
      </c>
      <c r="H86" s="125">
        <v>63.739045454545497</v>
      </c>
      <c r="J86" s="151">
        <v>4.3099000000000002E-4</v>
      </c>
      <c r="K86" s="171">
        <v>0</v>
      </c>
      <c r="L86" s="75" t="str">
        <f t="shared" si="10"/>
        <v/>
      </c>
      <c r="M86" s="75" t="str">
        <f t="shared" si="12"/>
        <v/>
      </c>
    </row>
    <row r="87" spans="1:13" ht="12.75" customHeight="1" x14ac:dyDescent="0.2">
      <c r="A87" s="94" t="s">
        <v>1158</v>
      </c>
      <c r="B87" s="94" t="s">
        <v>1159</v>
      </c>
      <c r="C87" s="120">
        <v>0</v>
      </c>
      <c r="D87" s="120">
        <v>0</v>
      </c>
      <c r="E87" s="75" t="str">
        <f t="shared" si="9"/>
        <v/>
      </c>
      <c r="F87" s="95">
        <f t="shared" si="11"/>
        <v>0</v>
      </c>
      <c r="G87" s="165">
        <v>0</v>
      </c>
      <c r="H87" s="125">
        <v>33.190090909090898</v>
      </c>
      <c r="J87" s="151"/>
      <c r="K87" s="171">
        <v>0</v>
      </c>
      <c r="L87" s="75" t="str">
        <f t="shared" si="10"/>
        <v/>
      </c>
      <c r="M87" s="75" t="str">
        <f t="shared" si="12"/>
        <v/>
      </c>
    </row>
    <row r="88" spans="1:13" ht="12.75" customHeight="1" x14ac:dyDescent="0.2">
      <c r="A88" s="94" t="s">
        <v>1327</v>
      </c>
      <c r="B88" s="94" t="s">
        <v>1328</v>
      </c>
      <c r="C88" s="120">
        <v>0</v>
      </c>
      <c r="D88" s="120">
        <v>0</v>
      </c>
      <c r="E88" s="75" t="str">
        <f t="shared" ref="E88:E119" si="13">IF(ISERROR(C88/D88-1),"",IF((C88/D88-1)&gt;10000%,"",C88/D88-1))</f>
        <v/>
      </c>
      <c r="F88" s="95">
        <f t="shared" si="11"/>
        <v>0</v>
      </c>
      <c r="G88" s="165">
        <v>0</v>
      </c>
      <c r="H88" s="125">
        <v>81.681772727272701</v>
      </c>
      <c r="J88" s="151"/>
      <c r="K88" s="171">
        <v>0</v>
      </c>
      <c r="L88" s="75" t="str">
        <f t="shared" si="10"/>
        <v/>
      </c>
      <c r="M88" s="75" t="str">
        <f t="shared" si="12"/>
        <v/>
      </c>
    </row>
    <row r="89" spans="1:13" ht="12.75" customHeight="1" x14ac:dyDescent="0.2">
      <c r="A89" s="94" t="s">
        <v>1152</v>
      </c>
      <c r="B89" s="94" t="s">
        <v>1153</v>
      </c>
      <c r="C89" s="120">
        <v>0</v>
      </c>
      <c r="D89" s="120">
        <v>0</v>
      </c>
      <c r="E89" s="75" t="str">
        <f t="shared" si="13"/>
        <v/>
      </c>
      <c r="F89" s="95">
        <f t="shared" si="11"/>
        <v>0</v>
      </c>
      <c r="G89" s="165">
        <v>0</v>
      </c>
      <c r="H89" s="125">
        <v>16.770363636363602</v>
      </c>
      <c r="J89" s="151"/>
      <c r="K89" s="171">
        <v>0</v>
      </c>
      <c r="L89" s="75" t="str">
        <f t="shared" ref="L89:L120" si="14">IF(ISERROR(J89/K89-1),"",IF((J89/K89-1)&gt;10000%,"",J89/K89-1))</f>
        <v/>
      </c>
      <c r="M89" s="75" t="str">
        <f t="shared" si="12"/>
        <v/>
      </c>
    </row>
    <row r="90" spans="1:13" ht="12.75" customHeight="1" x14ac:dyDescent="0.2">
      <c r="A90" s="94" t="s">
        <v>1247</v>
      </c>
      <c r="B90" s="94" t="s">
        <v>1246</v>
      </c>
      <c r="C90" s="120">
        <v>0</v>
      </c>
      <c r="D90" s="120">
        <v>0</v>
      </c>
      <c r="E90" s="75" t="str">
        <f t="shared" si="13"/>
        <v/>
      </c>
      <c r="F90" s="95">
        <f t="shared" si="11"/>
        <v>0</v>
      </c>
      <c r="G90" s="165">
        <v>0</v>
      </c>
      <c r="H90" s="125">
        <v>10.3838636363636</v>
      </c>
      <c r="J90" s="151"/>
      <c r="K90" s="171">
        <v>0</v>
      </c>
      <c r="L90" s="75" t="str">
        <f t="shared" si="14"/>
        <v/>
      </c>
      <c r="M90" s="75" t="str">
        <f t="shared" si="12"/>
        <v/>
      </c>
    </row>
    <row r="91" spans="1:13" ht="12.75" customHeight="1" x14ac:dyDescent="0.2">
      <c r="A91" s="94" t="s">
        <v>1263</v>
      </c>
      <c r="B91" s="94" t="s">
        <v>1262</v>
      </c>
      <c r="C91" s="120">
        <v>0</v>
      </c>
      <c r="D91" s="120">
        <v>0</v>
      </c>
      <c r="E91" s="75" t="str">
        <f t="shared" si="13"/>
        <v/>
      </c>
      <c r="F91" s="95">
        <f t="shared" si="11"/>
        <v>0</v>
      </c>
      <c r="G91" s="165">
        <v>0</v>
      </c>
      <c r="H91" s="125">
        <v>15.573772727272701</v>
      </c>
      <c r="J91" s="151"/>
      <c r="K91" s="171">
        <v>0</v>
      </c>
      <c r="L91" s="75" t="str">
        <f t="shared" si="14"/>
        <v/>
      </c>
      <c r="M91" s="75" t="str">
        <f t="shared" si="12"/>
        <v/>
      </c>
    </row>
    <row r="92" spans="1:13" ht="12.75" customHeight="1" x14ac:dyDescent="0.2">
      <c r="A92" s="94" t="s">
        <v>1361</v>
      </c>
      <c r="B92" s="94" t="s">
        <v>1362</v>
      </c>
      <c r="C92" s="120">
        <v>0</v>
      </c>
      <c r="D92" s="120">
        <v>0</v>
      </c>
      <c r="E92" s="75" t="str">
        <f t="shared" si="13"/>
        <v/>
      </c>
      <c r="F92" s="95">
        <f t="shared" si="11"/>
        <v>0</v>
      </c>
      <c r="G92" s="165">
        <v>4.6851100000000001E-4</v>
      </c>
      <c r="H92" s="125">
        <v>76.581045454545404</v>
      </c>
      <c r="J92" s="151"/>
      <c r="K92" s="171">
        <v>0</v>
      </c>
      <c r="L92" s="75" t="str">
        <f t="shared" si="14"/>
        <v/>
      </c>
      <c r="M92" s="75" t="str">
        <f t="shared" si="12"/>
        <v/>
      </c>
    </row>
    <row r="93" spans="1:13" ht="12.75" customHeight="1" x14ac:dyDescent="0.2">
      <c r="A93" s="94" t="s">
        <v>1359</v>
      </c>
      <c r="B93" s="94" t="s">
        <v>1360</v>
      </c>
      <c r="C93" s="120">
        <v>0</v>
      </c>
      <c r="D93" s="120">
        <v>0</v>
      </c>
      <c r="E93" s="75" t="str">
        <f t="shared" si="13"/>
        <v/>
      </c>
      <c r="F93" s="95">
        <f t="shared" si="11"/>
        <v>0</v>
      </c>
      <c r="G93" s="165">
        <v>1.4407473000000001E-2</v>
      </c>
      <c r="H93" s="125">
        <v>21.1428181818182</v>
      </c>
      <c r="J93" s="151"/>
      <c r="K93" s="171">
        <v>0</v>
      </c>
      <c r="L93" s="75" t="str">
        <f t="shared" si="14"/>
        <v/>
      </c>
      <c r="M93" s="75" t="str">
        <f t="shared" si="12"/>
        <v/>
      </c>
    </row>
    <row r="94" spans="1:13" ht="12.75" customHeight="1" x14ac:dyDescent="0.2">
      <c r="A94" s="94" t="s">
        <v>1513</v>
      </c>
      <c r="B94" s="94" t="s">
        <v>1514</v>
      </c>
      <c r="C94" s="120">
        <v>0</v>
      </c>
      <c r="D94" s="120">
        <v>0</v>
      </c>
      <c r="E94" s="75" t="str">
        <f t="shared" si="13"/>
        <v/>
      </c>
      <c r="F94" s="95">
        <f t="shared" si="11"/>
        <v>0</v>
      </c>
      <c r="G94" s="165">
        <v>0</v>
      </c>
      <c r="H94" s="125">
        <v>16.424045454545499</v>
      </c>
      <c r="J94" s="151"/>
      <c r="K94" s="171">
        <v>0</v>
      </c>
      <c r="L94" s="75" t="str">
        <f t="shared" si="14"/>
        <v/>
      </c>
      <c r="M94" s="75" t="str">
        <f t="shared" si="12"/>
        <v/>
      </c>
    </row>
    <row r="95" spans="1:13" ht="12.75" customHeight="1" x14ac:dyDescent="0.2">
      <c r="A95" s="94" t="s">
        <v>1239</v>
      </c>
      <c r="B95" s="94" t="s">
        <v>1238</v>
      </c>
      <c r="C95" s="120">
        <v>0</v>
      </c>
      <c r="D95" s="120">
        <v>0</v>
      </c>
      <c r="E95" s="75" t="str">
        <f t="shared" si="13"/>
        <v/>
      </c>
      <c r="F95" s="95">
        <f t="shared" si="11"/>
        <v>0</v>
      </c>
      <c r="G95" s="165">
        <v>0</v>
      </c>
      <c r="H95" s="125">
        <v>10.1614545454545</v>
      </c>
      <c r="J95" s="151"/>
      <c r="K95" s="171">
        <v>0</v>
      </c>
      <c r="L95" s="75" t="str">
        <f t="shared" si="14"/>
        <v/>
      </c>
      <c r="M95" s="75" t="str">
        <f t="shared" si="12"/>
        <v/>
      </c>
    </row>
    <row r="96" spans="1:13" ht="12.75" customHeight="1" x14ac:dyDescent="0.2">
      <c r="A96" s="94" t="s">
        <v>1235</v>
      </c>
      <c r="B96" s="94" t="s">
        <v>1234</v>
      </c>
      <c r="C96" s="120">
        <v>0</v>
      </c>
      <c r="D96" s="120">
        <v>0</v>
      </c>
      <c r="E96" s="75" t="str">
        <f t="shared" si="13"/>
        <v/>
      </c>
      <c r="F96" s="95">
        <f t="shared" si="11"/>
        <v>0</v>
      </c>
      <c r="G96" s="165">
        <v>0</v>
      </c>
      <c r="H96" s="125">
        <v>11.8430909090909</v>
      </c>
      <c r="J96" s="151"/>
      <c r="K96" s="171">
        <v>0</v>
      </c>
      <c r="L96" s="75" t="str">
        <f t="shared" si="14"/>
        <v/>
      </c>
      <c r="M96" s="75" t="str">
        <f t="shared" si="12"/>
        <v/>
      </c>
    </row>
    <row r="97" spans="1:13" ht="12.75" customHeight="1" x14ac:dyDescent="0.2">
      <c r="A97" s="94" t="s">
        <v>1269</v>
      </c>
      <c r="B97" s="94" t="s">
        <v>1268</v>
      </c>
      <c r="C97" s="120">
        <v>0</v>
      </c>
      <c r="D97" s="120">
        <v>0</v>
      </c>
      <c r="E97" s="75" t="str">
        <f t="shared" si="13"/>
        <v/>
      </c>
      <c r="F97" s="95">
        <f t="shared" si="11"/>
        <v>0</v>
      </c>
      <c r="G97" s="165">
        <v>6.6754589999999999E-3</v>
      </c>
      <c r="H97" s="125">
        <v>49.641227272727299</v>
      </c>
      <c r="J97" s="151"/>
      <c r="K97" s="171">
        <v>0</v>
      </c>
      <c r="L97" s="75" t="str">
        <f t="shared" si="14"/>
        <v/>
      </c>
      <c r="M97" s="75" t="str">
        <f t="shared" si="12"/>
        <v/>
      </c>
    </row>
    <row r="98" spans="1:13" ht="12.75" customHeight="1" x14ac:dyDescent="0.2">
      <c r="A98" s="94" t="s">
        <v>1515</v>
      </c>
      <c r="B98" s="94" t="s">
        <v>1516</v>
      </c>
      <c r="C98" s="120">
        <v>0</v>
      </c>
      <c r="D98" s="120">
        <v>0</v>
      </c>
      <c r="E98" s="75" t="str">
        <f t="shared" si="13"/>
        <v/>
      </c>
      <c r="F98" s="95">
        <f t="shared" si="11"/>
        <v>0</v>
      </c>
      <c r="G98" s="165">
        <v>7.8856688999999994E-2</v>
      </c>
      <c r="H98" s="125">
        <v>16.2151363636364</v>
      </c>
      <c r="J98" s="151"/>
      <c r="K98" s="171">
        <v>0</v>
      </c>
      <c r="L98" s="75" t="str">
        <f t="shared" si="14"/>
        <v/>
      </c>
      <c r="M98" s="75" t="str">
        <f t="shared" si="12"/>
        <v/>
      </c>
    </row>
    <row r="99" spans="1:13" ht="12.75" customHeight="1" x14ac:dyDescent="0.2">
      <c r="A99" s="94" t="s">
        <v>1533</v>
      </c>
      <c r="B99" s="94" t="s">
        <v>1534</v>
      </c>
      <c r="C99" s="120">
        <v>0</v>
      </c>
      <c r="D99" s="120">
        <v>0</v>
      </c>
      <c r="E99" s="75" t="str">
        <f t="shared" si="13"/>
        <v/>
      </c>
      <c r="F99" s="95">
        <f t="shared" si="11"/>
        <v>0</v>
      </c>
      <c r="G99" s="165">
        <v>1.5278031999999999E-2</v>
      </c>
      <c r="H99" s="125">
        <v>106.961636363636</v>
      </c>
      <c r="J99" s="151"/>
      <c r="K99" s="171">
        <v>0</v>
      </c>
      <c r="L99" s="75" t="str">
        <f t="shared" si="14"/>
        <v/>
      </c>
      <c r="M99" s="75" t="str">
        <f t="shared" si="12"/>
        <v/>
      </c>
    </row>
    <row r="100" spans="1:13" ht="12.75" customHeight="1" x14ac:dyDescent="0.2">
      <c r="A100" s="94" t="s">
        <v>1577</v>
      </c>
      <c r="B100" s="94" t="s">
        <v>1578</v>
      </c>
      <c r="C100" s="120">
        <v>0</v>
      </c>
      <c r="D100" s="120">
        <v>0</v>
      </c>
      <c r="E100" s="75" t="str">
        <f t="shared" si="13"/>
        <v/>
      </c>
      <c r="F100" s="95">
        <f t="shared" ref="F100:F131" si="15">C100/$C$156</f>
        <v>0</v>
      </c>
      <c r="G100" s="165">
        <v>1.3112999E-2</v>
      </c>
      <c r="H100" s="125">
        <v>111.773954545455</v>
      </c>
      <c r="J100" s="151"/>
      <c r="K100" s="171">
        <v>0</v>
      </c>
      <c r="L100" s="75" t="str">
        <f t="shared" si="14"/>
        <v/>
      </c>
      <c r="M100" s="75" t="str">
        <f t="shared" si="12"/>
        <v/>
      </c>
    </row>
    <row r="101" spans="1:13" ht="12.75" customHeight="1" x14ac:dyDescent="0.2">
      <c r="A101" s="94" t="s">
        <v>1585</v>
      </c>
      <c r="B101" s="94" t="s">
        <v>1586</v>
      </c>
      <c r="C101" s="120">
        <v>0</v>
      </c>
      <c r="D101" s="120">
        <v>0</v>
      </c>
      <c r="E101" s="75" t="str">
        <f t="shared" si="13"/>
        <v/>
      </c>
      <c r="F101" s="95">
        <f t="shared" si="15"/>
        <v>0</v>
      </c>
      <c r="G101" s="165">
        <v>7.6599629999999997E-3</v>
      </c>
      <c r="H101" s="125">
        <v>160.607454545455</v>
      </c>
      <c r="J101" s="151"/>
      <c r="K101" s="171">
        <v>0</v>
      </c>
      <c r="L101" s="75" t="str">
        <f t="shared" si="14"/>
        <v/>
      </c>
      <c r="M101" s="75" t="str">
        <f t="shared" si="12"/>
        <v/>
      </c>
    </row>
    <row r="102" spans="1:13" ht="12.75" customHeight="1" x14ac:dyDescent="0.2">
      <c r="A102" s="94" t="s">
        <v>1357</v>
      </c>
      <c r="B102" s="94" t="s">
        <v>1358</v>
      </c>
      <c r="C102" s="120">
        <v>0</v>
      </c>
      <c r="D102" s="120">
        <v>0</v>
      </c>
      <c r="E102" s="75" t="str">
        <f t="shared" si="13"/>
        <v/>
      </c>
      <c r="F102" s="95">
        <f t="shared" si="15"/>
        <v>0</v>
      </c>
      <c r="G102" s="165">
        <v>2.5208589E-2</v>
      </c>
      <c r="H102" s="125">
        <v>19.483045454545501</v>
      </c>
      <c r="J102" s="151"/>
      <c r="K102" s="171">
        <v>0</v>
      </c>
      <c r="L102" s="75" t="str">
        <f t="shared" si="14"/>
        <v/>
      </c>
      <c r="M102" s="75" t="str">
        <f t="shared" si="12"/>
        <v/>
      </c>
    </row>
    <row r="103" spans="1:13" ht="12.75" customHeight="1" x14ac:dyDescent="0.2">
      <c r="A103" s="94" t="s">
        <v>1237</v>
      </c>
      <c r="B103" s="94" t="s">
        <v>1236</v>
      </c>
      <c r="C103" s="120">
        <v>0</v>
      </c>
      <c r="D103" s="120">
        <v>0</v>
      </c>
      <c r="E103" s="75" t="str">
        <f t="shared" si="13"/>
        <v/>
      </c>
      <c r="F103" s="95">
        <f t="shared" si="15"/>
        <v>0</v>
      </c>
      <c r="G103" s="165">
        <v>1.396008E-2</v>
      </c>
      <c r="H103" s="125">
        <v>15.646772727272699</v>
      </c>
      <c r="J103" s="151"/>
      <c r="K103" s="171">
        <v>0</v>
      </c>
      <c r="L103" s="75" t="str">
        <f t="shared" si="14"/>
        <v/>
      </c>
      <c r="M103" s="75" t="str">
        <f t="shared" ref="M103:M134" si="16">IF(ISERROR(J103/C103),"",IF(J103/C103&gt;10000%,"",J103/C103))</f>
        <v/>
      </c>
    </row>
    <row r="104" spans="1:13" ht="12.75" customHeight="1" x14ac:dyDescent="0.2">
      <c r="A104" s="94" t="s">
        <v>1575</v>
      </c>
      <c r="B104" s="94" t="s">
        <v>1576</v>
      </c>
      <c r="C104" s="120">
        <v>0</v>
      </c>
      <c r="D104" s="120">
        <v>0</v>
      </c>
      <c r="E104" s="75" t="str">
        <f t="shared" si="13"/>
        <v/>
      </c>
      <c r="F104" s="95">
        <f t="shared" si="15"/>
        <v>0</v>
      </c>
      <c r="G104" s="165">
        <v>8.9962659E-2</v>
      </c>
      <c r="H104" s="125">
        <v>112.374454545455</v>
      </c>
      <c r="J104" s="151"/>
      <c r="K104" s="171">
        <v>0</v>
      </c>
      <c r="L104" s="75" t="str">
        <f t="shared" si="14"/>
        <v/>
      </c>
      <c r="M104" s="75" t="str">
        <f t="shared" si="16"/>
        <v/>
      </c>
    </row>
    <row r="105" spans="1:13" ht="12.75" customHeight="1" x14ac:dyDescent="0.2">
      <c r="A105" s="94" t="s">
        <v>1275</v>
      </c>
      <c r="B105" s="94" t="s">
        <v>1274</v>
      </c>
      <c r="C105" s="120">
        <v>0</v>
      </c>
      <c r="D105" s="120">
        <v>0</v>
      </c>
      <c r="E105" s="75" t="str">
        <f t="shared" si="13"/>
        <v/>
      </c>
      <c r="F105" s="95">
        <f t="shared" si="15"/>
        <v>0</v>
      </c>
      <c r="G105" s="165">
        <v>0</v>
      </c>
      <c r="H105" s="125">
        <v>13.1175</v>
      </c>
      <c r="J105" s="151"/>
      <c r="K105" s="171">
        <v>0</v>
      </c>
      <c r="L105" s="75" t="str">
        <f t="shared" si="14"/>
        <v/>
      </c>
      <c r="M105" s="75" t="str">
        <f t="shared" si="16"/>
        <v/>
      </c>
    </row>
    <row r="106" spans="1:13" ht="12.75" customHeight="1" x14ac:dyDescent="0.2">
      <c r="A106" s="94" t="s">
        <v>1525</v>
      </c>
      <c r="B106" s="94" t="s">
        <v>1526</v>
      </c>
      <c r="C106" s="120">
        <v>0</v>
      </c>
      <c r="D106" s="120">
        <v>0</v>
      </c>
      <c r="E106" s="75" t="str">
        <f t="shared" si="13"/>
        <v/>
      </c>
      <c r="F106" s="95">
        <f t="shared" si="15"/>
        <v>0</v>
      </c>
      <c r="G106" s="165">
        <v>0</v>
      </c>
      <c r="H106" s="125">
        <v>85.129045454545405</v>
      </c>
      <c r="J106" s="151"/>
      <c r="K106" s="171">
        <v>0</v>
      </c>
      <c r="L106" s="75" t="str">
        <f t="shared" si="14"/>
        <v/>
      </c>
      <c r="M106" s="75" t="str">
        <f t="shared" si="16"/>
        <v/>
      </c>
    </row>
    <row r="107" spans="1:13" ht="12.75" customHeight="1" x14ac:dyDescent="0.2">
      <c r="A107" s="94" t="s">
        <v>1589</v>
      </c>
      <c r="B107" s="94" t="s">
        <v>1590</v>
      </c>
      <c r="C107" s="120">
        <v>0</v>
      </c>
      <c r="D107" s="120">
        <v>0</v>
      </c>
      <c r="E107" s="75" t="str">
        <f t="shared" si="13"/>
        <v/>
      </c>
      <c r="F107" s="95">
        <f t="shared" si="15"/>
        <v>0</v>
      </c>
      <c r="G107" s="165">
        <v>4.020778E-3</v>
      </c>
      <c r="H107" s="125">
        <v>160.226272727273</v>
      </c>
      <c r="J107" s="151"/>
      <c r="K107" s="171">
        <v>0</v>
      </c>
      <c r="L107" s="75" t="str">
        <f t="shared" si="14"/>
        <v/>
      </c>
      <c r="M107" s="75" t="str">
        <f t="shared" si="16"/>
        <v/>
      </c>
    </row>
    <row r="108" spans="1:13" ht="12.75" customHeight="1" x14ac:dyDescent="0.2">
      <c r="A108" s="94" t="s">
        <v>1271</v>
      </c>
      <c r="B108" s="94" t="s">
        <v>1270</v>
      </c>
      <c r="C108" s="120">
        <v>0</v>
      </c>
      <c r="D108" s="120">
        <v>0</v>
      </c>
      <c r="E108" s="75" t="str">
        <f t="shared" si="13"/>
        <v/>
      </c>
      <c r="F108" s="95">
        <f t="shared" si="15"/>
        <v>0</v>
      </c>
      <c r="G108" s="165">
        <v>3.0397502999999999E-2</v>
      </c>
      <c r="H108" s="125">
        <v>15.755000000000001</v>
      </c>
      <c r="J108" s="151"/>
      <c r="K108" s="171">
        <v>0</v>
      </c>
      <c r="L108" s="75" t="str">
        <f t="shared" si="14"/>
        <v/>
      </c>
      <c r="M108" s="75" t="str">
        <f t="shared" si="16"/>
        <v/>
      </c>
    </row>
    <row r="109" spans="1:13" ht="12.75" customHeight="1" x14ac:dyDescent="0.2">
      <c r="A109" s="94" t="s">
        <v>1388</v>
      </c>
      <c r="B109" s="94" t="s">
        <v>1389</v>
      </c>
      <c r="C109" s="120">
        <v>0</v>
      </c>
      <c r="D109" s="120">
        <v>0</v>
      </c>
      <c r="E109" s="75" t="str">
        <f t="shared" si="13"/>
        <v/>
      </c>
      <c r="F109" s="95">
        <f t="shared" si="15"/>
        <v>0</v>
      </c>
      <c r="G109" s="165">
        <v>7.6036637000000004E-2</v>
      </c>
      <c r="H109" s="125">
        <v>33.527999999999999</v>
      </c>
      <c r="J109" s="151"/>
      <c r="K109" s="171">
        <v>0</v>
      </c>
      <c r="L109" s="75" t="str">
        <f t="shared" si="14"/>
        <v/>
      </c>
      <c r="M109" s="75" t="str">
        <f t="shared" si="16"/>
        <v/>
      </c>
    </row>
    <row r="110" spans="1:13" ht="12.75" customHeight="1" x14ac:dyDescent="0.2">
      <c r="A110" s="94" t="s">
        <v>484</v>
      </c>
      <c r="B110" s="94" t="s">
        <v>471</v>
      </c>
      <c r="C110" s="120">
        <v>0</v>
      </c>
      <c r="D110" s="120">
        <v>0</v>
      </c>
      <c r="E110" s="75" t="str">
        <f t="shared" si="13"/>
        <v/>
      </c>
      <c r="F110" s="95">
        <f t="shared" si="15"/>
        <v>0</v>
      </c>
      <c r="G110" s="165">
        <v>0.20597978</v>
      </c>
      <c r="H110" s="125">
        <v>50.172227272727298</v>
      </c>
      <c r="J110" s="151"/>
      <c r="K110" s="171">
        <v>0</v>
      </c>
      <c r="L110" s="75" t="str">
        <f t="shared" si="14"/>
        <v/>
      </c>
      <c r="M110" s="75" t="str">
        <f t="shared" si="16"/>
        <v/>
      </c>
    </row>
    <row r="111" spans="1:13" ht="12.75" customHeight="1" x14ac:dyDescent="0.2">
      <c r="A111" s="94" t="s">
        <v>1245</v>
      </c>
      <c r="B111" s="94" t="s">
        <v>1244</v>
      </c>
      <c r="C111" s="120">
        <v>0</v>
      </c>
      <c r="D111" s="120">
        <v>0</v>
      </c>
      <c r="E111" s="75" t="str">
        <f t="shared" si="13"/>
        <v/>
      </c>
      <c r="F111" s="95">
        <f t="shared" si="15"/>
        <v>0</v>
      </c>
      <c r="G111" s="165">
        <v>5.7888979999999998E-3</v>
      </c>
      <c r="H111" s="125">
        <v>31.992863636363602</v>
      </c>
      <c r="J111" s="151"/>
      <c r="K111" s="171">
        <v>0</v>
      </c>
      <c r="L111" s="75" t="str">
        <f t="shared" si="14"/>
        <v/>
      </c>
      <c r="M111" s="75" t="str">
        <f t="shared" si="16"/>
        <v/>
      </c>
    </row>
    <row r="112" spans="1:13" ht="12.75" customHeight="1" x14ac:dyDescent="0.2">
      <c r="A112" s="94" t="s">
        <v>1521</v>
      </c>
      <c r="B112" s="94" t="s">
        <v>1522</v>
      </c>
      <c r="C112" s="120">
        <v>0</v>
      </c>
      <c r="D112" s="120">
        <v>0</v>
      </c>
      <c r="E112" s="75" t="str">
        <f t="shared" si="13"/>
        <v/>
      </c>
      <c r="F112" s="95">
        <f t="shared" si="15"/>
        <v>0</v>
      </c>
      <c r="G112" s="165">
        <v>2.422581E-3</v>
      </c>
      <c r="H112" s="125">
        <v>83.684181818181798</v>
      </c>
      <c r="J112" s="151"/>
      <c r="K112" s="171">
        <v>0</v>
      </c>
      <c r="L112" s="75" t="str">
        <f t="shared" si="14"/>
        <v/>
      </c>
      <c r="M112" s="75" t="str">
        <f t="shared" si="16"/>
        <v/>
      </c>
    </row>
    <row r="113" spans="1:13" ht="12.75" customHeight="1" x14ac:dyDescent="0.2">
      <c r="A113" s="94" t="s">
        <v>1581</v>
      </c>
      <c r="B113" s="94" t="s">
        <v>1582</v>
      </c>
      <c r="C113" s="120">
        <v>0</v>
      </c>
      <c r="D113" s="120">
        <v>0</v>
      </c>
      <c r="E113" s="75" t="str">
        <f t="shared" si="13"/>
        <v/>
      </c>
      <c r="F113" s="95">
        <f t="shared" si="15"/>
        <v>0</v>
      </c>
      <c r="G113" s="165">
        <v>1.0813799000000001E-2</v>
      </c>
      <c r="H113" s="125">
        <v>161.461692307692</v>
      </c>
      <c r="J113" s="151"/>
      <c r="K113" s="171">
        <v>0</v>
      </c>
      <c r="L113" s="75" t="str">
        <f t="shared" si="14"/>
        <v/>
      </c>
      <c r="M113" s="75" t="str">
        <f t="shared" si="16"/>
        <v/>
      </c>
    </row>
    <row r="114" spans="1:13" ht="12.75" customHeight="1" x14ac:dyDescent="0.2">
      <c r="A114" s="94" t="s">
        <v>1579</v>
      </c>
      <c r="B114" s="94" t="s">
        <v>1580</v>
      </c>
      <c r="C114" s="120">
        <v>0</v>
      </c>
      <c r="D114" s="120">
        <v>0</v>
      </c>
      <c r="E114" s="75" t="str">
        <f t="shared" si="13"/>
        <v/>
      </c>
      <c r="F114" s="95">
        <f t="shared" si="15"/>
        <v>0</v>
      </c>
      <c r="G114" s="165">
        <v>0</v>
      </c>
      <c r="H114" s="125">
        <v>177.75805882352901</v>
      </c>
      <c r="J114" s="151"/>
      <c r="K114" s="171">
        <v>0</v>
      </c>
      <c r="L114" s="75" t="str">
        <f t="shared" si="14"/>
        <v/>
      </c>
      <c r="M114" s="75" t="str">
        <f t="shared" si="16"/>
        <v/>
      </c>
    </row>
    <row r="115" spans="1:13" ht="12.75" customHeight="1" x14ac:dyDescent="0.2">
      <c r="A115" s="94" t="s">
        <v>1366</v>
      </c>
      <c r="B115" s="94" t="s">
        <v>1367</v>
      </c>
      <c r="C115" s="120">
        <v>0</v>
      </c>
      <c r="D115" s="120">
        <v>0</v>
      </c>
      <c r="E115" s="75" t="str">
        <f t="shared" si="13"/>
        <v/>
      </c>
      <c r="F115" s="95">
        <f t="shared" si="15"/>
        <v>0</v>
      </c>
      <c r="G115" s="165">
        <v>1.4047848999999999E-2</v>
      </c>
      <c r="H115" s="125">
        <v>92.075954545454593</v>
      </c>
      <c r="J115" s="151"/>
      <c r="K115" s="171">
        <v>0</v>
      </c>
      <c r="L115" s="75" t="str">
        <f t="shared" si="14"/>
        <v/>
      </c>
      <c r="M115" s="75" t="str">
        <f t="shared" si="16"/>
        <v/>
      </c>
    </row>
    <row r="116" spans="1:13" ht="12.75" customHeight="1" x14ac:dyDescent="0.2">
      <c r="A116" s="94" t="s">
        <v>1363</v>
      </c>
      <c r="B116" s="94" t="s">
        <v>1364</v>
      </c>
      <c r="C116" s="120">
        <v>0</v>
      </c>
      <c r="D116" s="120">
        <v>0</v>
      </c>
      <c r="E116" s="75" t="str">
        <f t="shared" si="13"/>
        <v/>
      </c>
      <c r="F116" s="95">
        <f t="shared" si="15"/>
        <v>0</v>
      </c>
      <c r="G116" s="165">
        <v>2.2731709999999996E-3</v>
      </c>
      <c r="H116" s="125">
        <v>145.539045454545</v>
      </c>
      <c r="J116" s="151"/>
      <c r="K116" s="171">
        <v>0</v>
      </c>
      <c r="L116" s="75" t="str">
        <f t="shared" si="14"/>
        <v/>
      </c>
      <c r="M116" s="75" t="str">
        <f t="shared" si="16"/>
        <v/>
      </c>
    </row>
    <row r="117" spans="1:13" ht="12.75" customHeight="1" x14ac:dyDescent="0.2">
      <c r="A117" s="94" t="s">
        <v>1595</v>
      </c>
      <c r="B117" s="94" t="s">
        <v>1596</v>
      </c>
      <c r="C117" s="120">
        <v>0</v>
      </c>
      <c r="D117" s="120">
        <v>0</v>
      </c>
      <c r="E117" s="75" t="str">
        <f t="shared" si="13"/>
        <v/>
      </c>
      <c r="F117" s="95">
        <f t="shared" si="15"/>
        <v>0</v>
      </c>
      <c r="G117" s="165">
        <v>0</v>
      </c>
      <c r="H117" s="125">
        <v>121.103833333333</v>
      </c>
      <c r="J117" s="151"/>
      <c r="K117" s="171">
        <v>0</v>
      </c>
      <c r="L117" s="75" t="str">
        <f t="shared" si="14"/>
        <v/>
      </c>
      <c r="M117" s="75" t="str">
        <f t="shared" si="16"/>
        <v/>
      </c>
    </row>
    <row r="118" spans="1:13" ht="12.75" customHeight="1" x14ac:dyDescent="0.2">
      <c r="A118" s="94" t="s">
        <v>1583</v>
      </c>
      <c r="B118" s="94" t="s">
        <v>1584</v>
      </c>
      <c r="C118" s="120">
        <v>0</v>
      </c>
      <c r="D118" s="120">
        <v>0</v>
      </c>
      <c r="E118" s="75" t="str">
        <f t="shared" si="13"/>
        <v/>
      </c>
      <c r="F118" s="95">
        <f t="shared" si="15"/>
        <v>0</v>
      </c>
      <c r="G118" s="165">
        <v>5.2029849999999994E-3</v>
      </c>
      <c r="H118" s="125">
        <v>121.223636363636</v>
      </c>
      <c r="J118" s="151"/>
      <c r="K118" s="171">
        <v>0</v>
      </c>
      <c r="L118" s="75" t="str">
        <f t="shared" si="14"/>
        <v/>
      </c>
      <c r="M118" s="75" t="str">
        <f t="shared" si="16"/>
        <v/>
      </c>
    </row>
    <row r="119" spans="1:13" ht="12.75" customHeight="1" x14ac:dyDescent="0.2">
      <c r="A119" s="94" t="s">
        <v>1281</v>
      </c>
      <c r="B119" s="94" t="s">
        <v>1280</v>
      </c>
      <c r="C119" s="120">
        <v>0</v>
      </c>
      <c r="D119" s="120">
        <v>0</v>
      </c>
      <c r="E119" s="75" t="str">
        <f t="shared" si="13"/>
        <v/>
      </c>
      <c r="F119" s="95">
        <f t="shared" si="15"/>
        <v>0</v>
      </c>
      <c r="G119" s="165">
        <v>0</v>
      </c>
      <c r="H119" s="125">
        <v>37.738863636363597</v>
      </c>
      <c r="J119" s="151"/>
      <c r="K119" s="171">
        <v>0</v>
      </c>
      <c r="L119" s="75" t="str">
        <f t="shared" si="14"/>
        <v/>
      </c>
      <c r="M119" s="75" t="str">
        <f t="shared" si="16"/>
        <v/>
      </c>
    </row>
    <row r="120" spans="1:13" ht="12.75" customHeight="1" x14ac:dyDescent="0.2">
      <c r="A120" s="94" t="s">
        <v>1279</v>
      </c>
      <c r="B120" s="94" t="s">
        <v>1278</v>
      </c>
      <c r="C120" s="120">
        <v>0</v>
      </c>
      <c r="D120" s="120">
        <v>0</v>
      </c>
      <c r="E120" s="75" t="str">
        <f t="shared" ref="E120:E147" si="17">IF(ISERROR(C120/D120-1),"",IF((C120/D120-1)&gt;10000%,"",C120/D120-1))</f>
        <v/>
      </c>
      <c r="F120" s="95">
        <f t="shared" si="15"/>
        <v>0</v>
      </c>
      <c r="G120" s="165">
        <v>1.127949E-2</v>
      </c>
      <c r="H120" s="125">
        <v>15.8203636363636</v>
      </c>
      <c r="J120" s="151"/>
      <c r="K120" s="171">
        <v>0</v>
      </c>
      <c r="L120" s="75" t="str">
        <f t="shared" si="14"/>
        <v/>
      </c>
      <c r="M120" s="75" t="str">
        <f t="shared" si="16"/>
        <v/>
      </c>
    </row>
    <row r="121" spans="1:13" ht="12.75" customHeight="1" x14ac:dyDescent="0.2">
      <c r="A121" s="94" t="s">
        <v>1166</v>
      </c>
      <c r="B121" s="94" t="s">
        <v>1167</v>
      </c>
      <c r="C121" s="120">
        <v>0</v>
      </c>
      <c r="D121" s="120">
        <v>0</v>
      </c>
      <c r="E121" s="75" t="str">
        <f t="shared" si="17"/>
        <v/>
      </c>
      <c r="F121" s="95">
        <f t="shared" si="15"/>
        <v>0</v>
      </c>
      <c r="G121" s="165">
        <v>0</v>
      </c>
      <c r="H121" s="125">
        <v>77.298272727272703</v>
      </c>
      <c r="J121" s="151"/>
      <c r="K121" s="171">
        <v>0</v>
      </c>
      <c r="L121" s="75" t="str">
        <f t="shared" ref="L121:L147" si="18">IF(ISERROR(J121/K121-1),"",IF((J121/K121-1)&gt;10000%,"",J121/K121-1))</f>
        <v/>
      </c>
      <c r="M121" s="75" t="str">
        <f t="shared" si="16"/>
        <v/>
      </c>
    </row>
    <row r="122" spans="1:13" ht="12.75" customHeight="1" x14ac:dyDescent="0.2">
      <c r="A122" s="94" t="s">
        <v>1170</v>
      </c>
      <c r="B122" s="94" t="s">
        <v>1171</v>
      </c>
      <c r="C122" s="120">
        <v>0</v>
      </c>
      <c r="D122" s="120">
        <v>0</v>
      </c>
      <c r="E122" s="75" t="str">
        <f t="shared" si="17"/>
        <v/>
      </c>
      <c r="F122" s="95">
        <f t="shared" si="15"/>
        <v>0</v>
      </c>
      <c r="G122" s="165">
        <v>0</v>
      </c>
      <c r="H122" s="125">
        <v>76.428227272727298</v>
      </c>
      <c r="J122" s="151"/>
      <c r="K122" s="171">
        <v>0</v>
      </c>
      <c r="L122" s="75" t="str">
        <f t="shared" si="18"/>
        <v/>
      </c>
      <c r="M122" s="75" t="str">
        <f t="shared" si="16"/>
        <v/>
      </c>
    </row>
    <row r="123" spans="1:13" ht="12.75" customHeight="1" x14ac:dyDescent="0.2">
      <c r="A123" s="94" t="s">
        <v>1172</v>
      </c>
      <c r="B123" s="94" t="s">
        <v>1173</v>
      </c>
      <c r="C123" s="120">
        <v>0</v>
      </c>
      <c r="D123" s="120">
        <v>0</v>
      </c>
      <c r="E123" s="75" t="str">
        <f t="shared" si="17"/>
        <v/>
      </c>
      <c r="F123" s="95">
        <f t="shared" si="15"/>
        <v>0</v>
      </c>
      <c r="G123" s="165">
        <v>0</v>
      </c>
      <c r="H123" s="125">
        <v>86.048454545454504</v>
      </c>
      <c r="J123" s="151"/>
      <c r="K123" s="171">
        <v>0</v>
      </c>
      <c r="L123" s="75" t="str">
        <f t="shared" si="18"/>
        <v/>
      </c>
      <c r="M123" s="75" t="str">
        <f t="shared" si="16"/>
        <v/>
      </c>
    </row>
    <row r="124" spans="1:13" ht="12.75" customHeight="1" x14ac:dyDescent="0.2">
      <c r="A124" s="94" t="s">
        <v>1251</v>
      </c>
      <c r="B124" s="94" t="s">
        <v>1250</v>
      </c>
      <c r="C124" s="120">
        <v>0</v>
      </c>
      <c r="D124" s="120">
        <v>0</v>
      </c>
      <c r="E124" s="75" t="str">
        <f t="shared" si="17"/>
        <v/>
      </c>
      <c r="F124" s="95">
        <f t="shared" si="15"/>
        <v>0</v>
      </c>
      <c r="G124" s="165">
        <v>0</v>
      </c>
      <c r="H124" s="125">
        <v>10.8044090909091</v>
      </c>
      <c r="J124" s="151"/>
      <c r="K124" s="171">
        <v>0</v>
      </c>
      <c r="L124" s="75" t="str">
        <f t="shared" si="18"/>
        <v/>
      </c>
      <c r="M124" s="75" t="str">
        <f t="shared" si="16"/>
        <v/>
      </c>
    </row>
    <row r="125" spans="1:13" ht="12.75" customHeight="1" x14ac:dyDescent="0.2">
      <c r="A125" s="94" t="s">
        <v>1253</v>
      </c>
      <c r="B125" s="94" t="s">
        <v>1252</v>
      </c>
      <c r="C125" s="120">
        <v>0</v>
      </c>
      <c r="D125" s="120">
        <v>0</v>
      </c>
      <c r="E125" s="75" t="str">
        <f t="shared" si="17"/>
        <v/>
      </c>
      <c r="F125" s="95">
        <f t="shared" si="15"/>
        <v>0</v>
      </c>
      <c r="G125" s="165">
        <v>0.171852381</v>
      </c>
      <c r="H125" s="125">
        <v>17.3488636363636</v>
      </c>
      <c r="J125" s="151"/>
      <c r="K125" s="171">
        <v>0</v>
      </c>
      <c r="L125" s="75" t="str">
        <f t="shared" si="18"/>
        <v/>
      </c>
      <c r="M125" s="75" t="str">
        <f t="shared" si="16"/>
        <v/>
      </c>
    </row>
    <row r="126" spans="1:13" ht="12.75" customHeight="1" x14ac:dyDescent="0.2">
      <c r="A126" s="94" t="s">
        <v>1277</v>
      </c>
      <c r="B126" s="94" t="s">
        <v>1276</v>
      </c>
      <c r="C126" s="120">
        <v>0</v>
      </c>
      <c r="D126" s="120">
        <v>0</v>
      </c>
      <c r="E126" s="75" t="str">
        <f t="shared" si="17"/>
        <v/>
      </c>
      <c r="F126" s="95">
        <f t="shared" si="15"/>
        <v>0</v>
      </c>
      <c r="G126" s="165">
        <v>0</v>
      </c>
      <c r="H126" s="125">
        <v>44.036363636363603</v>
      </c>
      <c r="J126" s="151"/>
      <c r="K126" s="171">
        <v>0</v>
      </c>
      <c r="L126" s="75" t="str">
        <f t="shared" si="18"/>
        <v/>
      </c>
      <c r="M126" s="75" t="str">
        <f t="shared" si="16"/>
        <v/>
      </c>
    </row>
    <row r="127" spans="1:13" ht="12.75" customHeight="1" x14ac:dyDescent="0.2">
      <c r="A127" s="94" t="s">
        <v>1273</v>
      </c>
      <c r="B127" s="94" t="s">
        <v>1272</v>
      </c>
      <c r="C127" s="120">
        <v>0</v>
      </c>
      <c r="D127" s="120">
        <v>0</v>
      </c>
      <c r="E127" s="75" t="str">
        <f t="shared" si="17"/>
        <v/>
      </c>
      <c r="F127" s="95">
        <f t="shared" si="15"/>
        <v>0</v>
      </c>
      <c r="G127" s="165">
        <v>0</v>
      </c>
      <c r="H127" s="125">
        <v>111.46845</v>
      </c>
      <c r="J127" s="151"/>
      <c r="K127" s="171">
        <v>0</v>
      </c>
      <c r="L127" s="75" t="str">
        <f t="shared" si="18"/>
        <v/>
      </c>
      <c r="M127" s="75" t="str">
        <f t="shared" si="16"/>
        <v/>
      </c>
    </row>
    <row r="128" spans="1:13" ht="12.75" customHeight="1" x14ac:dyDescent="0.2">
      <c r="A128" s="94" t="s">
        <v>1317</v>
      </c>
      <c r="B128" s="94" t="s">
        <v>1318</v>
      </c>
      <c r="C128" s="120">
        <v>0</v>
      </c>
      <c r="D128" s="120">
        <v>0</v>
      </c>
      <c r="E128" s="75" t="str">
        <f t="shared" si="17"/>
        <v/>
      </c>
      <c r="F128" s="95">
        <f t="shared" si="15"/>
        <v>0</v>
      </c>
      <c r="G128" s="165">
        <v>0</v>
      </c>
      <c r="H128" s="125">
        <v>42.969499999999996</v>
      </c>
      <c r="J128" s="151"/>
      <c r="K128" s="171">
        <v>0</v>
      </c>
      <c r="L128" s="75" t="str">
        <f t="shared" si="18"/>
        <v/>
      </c>
      <c r="M128" s="75" t="str">
        <f t="shared" si="16"/>
        <v/>
      </c>
    </row>
    <row r="129" spans="1:13" ht="12.75" customHeight="1" x14ac:dyDescent="0.2">
      <c r="A129" s="94" t="s">
        <v>1321</v>
      </c>
      <c r="B129" s="94" t="s">
        <v>1322</v>
      </c>
      <c r="C129" s="120">
        <v>0</v>
      </c>
      <c r="D129" s="120">
        <v>0</v>
      </c>
      <c r="E129" s="75" t="str">
        <f t="shared" si="17"/>
        <v/>
      </c>
      <c r="F129" s="95">
        <f t="shared" si="15"/>
        <v>0</v>
      </c>
      <c r="G129" s="165">
        <v>0</v>
      </c>
      <c r="H129" s="125">
        <v>42.8794090909091</v>
      </c>
      <c r="J129" s="151"/>
      <c r="K129" s="171">
        <v>0</v>
      </c>
      <c r="L129" s="75" t="str">
        <f t="shared" si="18"/>
        <v/>
      </c>
      <c r="M129" s="75" t="str">
        <f t="shared" si="16"/>
        <v/>
      </c>
    </row>
    <row r="130" spans="1:13" ht="12.75" customHeight="1" x14ac:dyDescent="0.2">
      <c r="A130" s="94" t="s">
        <v>1323</v>
      </c>
      <c r="B130" s="94" t="s">
        <v>1324</v>
      </c>
      <c r="C130" s="120">
        <v>0</v>
      </c>
      <c r="D130" s="120">
        <v>0</v>
      </c>
      <c r="E130" s="75" t="str">
        <f t="shared" si="17"/>
        <v/>
      </c>
      <c r="F130" s="95">
        <f t="shared" si="15"/>
        <v>0</v>
      </c>
      <c r="G130" s="165">
        <v>0</v>
      </c>
      <c r="H130" s="125">
        <v>81.316363636363604</v>
      </c>
      <c r="J130" s="151"/>
      <c r="K130" s="171">
        <v>0</v>
      </c>
      <c r="L130" s="75" t="str">
        <f t="shared" si="18"/>
        <v/>
      </c>
      <c r="M130" s="75" t="str">
        <f t="shared" si="16"/>
        <v/>
      </c>
    </row>
    <row r="131" spans="1:13" ht="12.75" customHeight="1" x14ac:dyDescent="0.2">
      <c r="A131" s="94" t="s">
        <v>1325</v>
      </c>
      <c r="B131" s="94" t="s">
        <v>1326</v>
      </c>
      <c r="C131" s="120">
        <v>0</v>
      </c>
      <c r="D131" s="120">
        <v>0</v>
      </c>
      <c r="E131" s="75" t="str">
        <f t="shared" si="17"/>
        <v/>
      </c>
      <c r="F131" s="95">
        <f t="shared" si="15"/>
        <v>0</v>
      </c>
      <c r="G131" s="165">
        <v>0</v>
      </c>
      <c r="H131" s="125">
        <v>41.721954545454501</v>
      </c>
      <c r="J131" s="151"/>
      <c r="K131" s="171">
        <v>0</v>
      </c>
      <c r="L131" s="75" t="str">
        <f t="shared" si="18"/>
        <v/>
      </c>
      <c r="M131" s="75" t="str">
        <f t="shared" si="16"/>
        <v/>
      </c>
    </row>
    <row r="132" spans="1:13" ht="12.75" customHeight="1" x14ac:dyDescent="0.2">
      <c r="A132" s="94" t="s">
        <v>1329</v>
      </c>
      <c r="B132" s="94" t="s">
        <v>1330</v>
      </c>
      <c r="C132" s="120">
        <v>0</v>
      </c>
      <c r="D132" s="120">
        <v>0</v>
      </c>
      <c r="E132" s="75" t="str">
        <f t="shared" si="17"/>
        <v/>
      </c>
      <c r="F132" s="95">
        <f t="shared" ref="F132:F147" si="19">C132/$C$156</f>
        <v>0</v>
      </c>
      <c r="G132" s="165">
        <v>0</v>
      </c>
      <c r="H132" s="125">
        <v>41.964136363636399</v>
      </c>
      <c r="J132" s="151"/>
      <c r="K132" s="171">
        <v>0</v>
      </c>
      <c r="L132" s="75" t="str">
        <f t="shared" si="18"/>
        <v/>
      </c>
      <c r="M132" s="75" t="str">
        <f t="shared" si="16"/>
        <v/>
      </c>
    </row>
    <row r="133" spans="1:13" ht="12.75" customHeight="1" x14ac:dyDescent="0.2">
      <c r="A133" s="94" t="s">
        <v>1331</v>
      </c>
      <c r="B133" s="94" t="s">
        <v>1332</v>
      </c>
      <c r="C133" s="120">
        <v>0</v>
      </c>
      <c r="D133" s="120">
        <v>0</v>
      </c>
      <c r="E133" s="75" t="str">
        <f t="shared" si="17"/>
        <v/>
      </c>
      <c r="F133" s="95">
        <f t="shared" si="19"/>
        <v>0</v>
      </c>
      <c r="G133" s="165">
        <v>0</v>
      </c>
      <c r="H133" s="125">
        <v>81.217409090909101</v>
      </c>
      <c r="J133" s="151"/>
      <c r="K133" s="171">
        <v>0</v>
      </c>
      <c r="L133" s="75" t="str">
        <f t="shared" si="18"/>
        <v/>
      </c>
      <c r="M133" s="75" t="str">
        <f t="shared" si="16"/>
        <v/>
      </c>
    </row>
    <row r="134" spans="1:13" ht="12.75" customHeight="1" x14ac:dyDescent="0.2">
      <c r="A134" s="94" t="s">
        <v>1394</v>
      </c>
      <c r="B134" s="94" t="s">
        <v>1395</v>
      </c>
      <c r="C134" s="120">
        <v>0</v>
      </c>
      <c r="D134" s="120">
        <v>0</v>
      </c>
      <c r="E134" s="75" t="str">
        <f t="shared" si="17"/>
        <v/>
      </c>
      <c r="F134" s="95">
        <f t="shared" si="19"/>
        <v>0</v>
      </c>
      <c r="G134" s="165">
        <v>0</v>
      </c>
      <c r="H134" s="125">
        <v>15.0859090909091</v>
      </c>
      <c r="J134" s="151"/>
      <c r="K134" s="171">
        <v>0</v>
      </c>
      <c r="L134" s="75" t="str">
        <f t="shared" si="18"/>
        <v/>
      </c>
      <c r="M134" s="75" t="str">
        <f t="shared" si="16"/>
        <v/>
      </c>
    </row>
    <row r="135" spans="1:13" ht="12.75" customHeight="1" x14ac:dyDescent="0.2">
      <c r="A135" s="94" t="s">
        <v>1396</v>
      </c>
      <c r="B135" s="94" t="s">
        <v>1397</v>
      </c>
      <c r="C135" s="120">
        <v>0</v>
      </c>
      <c r="D135" s="120">
        <v>0</v>
      </c>
      <c r="E135" s="75" t="str">
        <f t="shared" si="17"/>
        <v/>
      </c>
      <c r="F135" s="95">
        <f t="shared" si="19"/>
        <v>0</v>
      </c>
      <c r="G135" s="165">
        <v>0</v>
      </c>
      <c r="H135" s="125">
        <v>24.856909090909099</v>
      </c>
      <c r="J135" s="151"/>
      <c r="K135" s="171">
        <v>0</v>
      </c>
      <c r="L135" s="75" t="str">
        <f t="shared" si="18"/>
        <v/>
      </c>
      <c r="M135" s="75" t="str">
        <f t="shared" ref="M135:M147" si="20">IF(ISERROR(J135/C135),"",IF(J135/C135&gt;10000%,"",J135/C135))</f>
        <v/>
      </c>
    </row>
    <row r="136" spans="1:13" ht="12.75" customHeight="1" x14ac:dyDescent="0.2">
      <c r="A136" s="94" t="s">
        <v>1398</v>
      </c>
      <c r="B136" s="94" t="s">
        <v>1399</v>
      </c>
      <c r="C136" s="120">
        <v>0</v>
      </c>
      <c r="D136" s="120">
        <v>0</v>
      </c>
      <c r="E136" s="75" t="str">
        <f t="shared" si="17"/>
        <v/>
      </c>
      <c r="F136" s="95">
        <f t="shared" si="19"/>
        <v>0</v>
      </c>
      <c r="G136" s="165">
        <v>0</v>
      </c>
      <c r="H136" s="125">
        <v>32.3691363636364</v>
      </c>
      <c r="J136" s="151"/>
      <c r="K136" s="171">
        <v>0</v>
      </c>
      <c r="L136" s="75" t="str">
        <f t="shared" si="18"/>
        <v/>
      </c>
      <c r="M136" s="75" t="str">
        <f t="shared" si="20"/>
        <v/>
      </c>
    </row>
    <row r="137" spans="1:13" ht="12.75" customHeight="1" x14ac:dyDescent="0.2">
      <c r="A137" s="94" t="s">
        <v>1400</v>
      </c>
      <c r="B137" s="94" t="s">
        <v>1401</v>
      </c>
      <c r="C137" s="120">
        <v>0</v>
      </c>
      <c r="D137" s="120">
        <v>0</v>
      </c>
      <c r="E137" s="75" t="str">
        <f t="shared" si="17"/>
        <v/>
      </c>
      <c r="F137" s="95">
        <f t="shared" si="19"/>
        <v>0</v>
      </c>
      <c r="G137" s="165">
        <v>0</v>
      </c>
      <c r="H137" s="125">
        <v>15.0967727272727</v>
      </c>
      <c r="J137" s="151"/>
      <c r="K137" s="171">
        <v>0</v>
      </c>
      <c r="L137" s="75" t="str">
        <f t="shared" si="18"/>
        <v/>
      </c>
      <c r="M137" s="75" t="str">
        <f t="shared" si="20"/>
        <v/>
      </c>
    </row>
    <row r="138" spans="1:13" ht="12.75" customHeight="1" x14ac:dyDescent="0.2">
      <c r="A138" s="94" t="s">
        <v>1402</v>
      </c>
      <c r="B138" s="94" t="s">
        <v>1403</v>
      </c>
      <c r="C138" s="120">
        <v>0</v>
      </c>
      <c r="D138" s="120">
        <v>0</v>
      </c>
      <c r="E138" s="75" t="str">
        <f t="shared" si="17"/>
        <v/>
      </c>
      <c r="F138" s="95">
        <f t="shared" si="19"/>
        <v>0</v>
      </c>
      <c r="G138" s="165">
        <v>0</v>
      </c>
      <c r="H138" s="125">
        <v>25.0015454545455</v>
      </c>
      <c r="J138" s="151"/>
      <c r="K138" s="171">
        <v>0</v>
      </c>
      <c r="L138" s="75" t="str">
        <f t="shared" si="18"/>
        <v/>
      </c>
      <c r="M138" s="75" t="str">
        <f t="shared" si="20"/>
        <v/>
      </c>
    </row>
    <row r="139" spans="1:13" ht="12.75" customHeight="1" x14ac:dyDescent="0.2">
      <c r="A139" s="94" t="s">
        <v>1374</v>
      </c>
      <c r="B139" s="94" t="s">
        <v>1375</v>
      </c>
      <c r="C139" s="120">
        <v>0</v>
      </c>
      <c r="D139" s="120">
        <v>0</v>
      </c>
      <c r="E139" s="75" t="str">
        <f t="shared" si="17"/>
        <v/>
      </c>
      <c r="F139" s="95">
        <f t="shared" si="19"/>
        <v>0</v>
      </c>
      <c r="G139" s="165">
        <v>1.5599046E-2</v>
      </c>
      <c r="H139" s="125">
        <v>96.908545454545404</v>
      </c>
      <c r="J139" s="151"/>
      <c r="K139" s="171">
        <v>0</v>
      </c>
      <c r="L139" s="75" t="str">
        <f t="shared" si="18"/>
        <v/>
      </c>
      <c r="M139" s="75" t="str">
        <f t="shared" si="20"/>
        <v/>
      </c>
    </row>
    <row r="140" spans="1:13" ht="12.75" customHeight="1" x14ac:dyDescent="0.2">
      <c r="A140" s="94" t="s">
        <v>1378</v>
      </c>
      <c r="B140" s="94" t="s">
        <v>1379</v>
      </c>
      <c r="C140" s="120">
        <v>0</v>
      </c>
      <c r="D140" s="120">
        <v>0</v>
      </c>
      <c r="E140" s="75" t="str">
        <f t="shared" si="17"/>
        <v/>
      </c>
      <c r="F140" s="95">
        <f t="shared" si="19"/>
        <v>0</v>
      </c>
      <c r="G140" s="165">
        <v>0</v>
      </c>
      <c r="H140" s="125">
        <v>96.392227272727297</v>
      </c>
      <c r="J140" s="151"/>
      <c r="K140" s="171">
        <v>0</v>
      </c>
      <c r="L140" s="75" t="str">
        <f t="shared" si="18"/>
        <v/>
      </c>
      <c r="M140" s="75" t="str">
        <f t="shared" si="20"/>
        <v/>
      </c>
    </row>
    <row r="141" spans="1:13" ht="12.75" customHeight="1" x14ac:dyDescent="0.2">
      <c r="A141" s="94" t="s">
        <v>1517</v>
      </c>
      <c r="B141" s="94" t="s">
        <v>1518</v>
      </c>
      <c r="C141" s="120">
        <v>0</v>
      </c>
      <c r="D141" s="120">
        <v>0</v>
      </c>
      <c r="E141" s="75" t="str">
        <f t="shared" si="17"/>
        <v/>
      </c>
      <c r="F141" s="95">
        <f t="shared" si="19"/>
        <v>0</v>
      </c>
      <c r="G141" s="165">
        <v>0</v>
      </c>
      <c r="H141" s="125">
        <v>66.729636363636402</v>
      </c>
      <c r="J141" s="151"/>
      <c r="K141" s="171">
        <v>0</v>
      </c>
      <c r="L141" s="75" t="str">
        <f t="shared" si="18"/>
        <v/>
      </c>
      <c r="M141" s="75" t="str">
        <f t="shared" si="20"/>
        <v/>
      </c>
    </row>
    <row r="142" spans="1:13" ht="12.75" customHeight="1" x14ac:dyDescent="0.2">
      <c r="A142" s="94" t="s">
        <v>1587</v>
      </c>
      <c r="B142" s="94" t="s">
        <v>1588</v>
      </c>
      <c r="C142" s="120">
        <v>0</v>
      </c>
      <c r="D142" s="120">
        <v>0</v>
      </c>
      <c r="E142" s="75" t="str">
        <f t="shared" si="17"/>
        <v/>
      </c>
      <c r="F142" s="95">
        <f t="shared" si="19"/>
        <v>0</v>
      </c>
      <c r="G142" s="165">
        <v>0</v>
      </c>
      <c r="H142" s="125">
        <v>120.913181818182</v>
      </c>
      <c r="J142" s="151"/>
      <c r="K142" s="171">
        <v>0</v>
      </c>
      <c r="L142" s="75" t="str">
        <f t="shared" si="18"/>
        <v/>
      </c>
      <c r="M142" s="75" t="str">
        <f t="shared" si="20"/>
        <v/>
      </c>
    </row>
    <row r="143" spans="1:13" ht="12.75" customHeight="1" x14ac:dyDescent="0.2">
      <c r="A143" s="94" t="s">
        <v>1597</v>
      </c>
      <c r="B143" s="94" t="s">
        <v>1598</v>
      </c>
      <c r="C143" s="120">
        <v>0</v>
      </c>
      <c r="D143" s="120">
        <v>0</v>
      </c>
      <c r="E143" s="75" t="str">
        <f t="shared" si="17"/>
        <v/>
      </c>
      <c r="F143" s="95">
        <f t="shared" si="19"/>
        <v>0</v>
      </c>
      <c r="G143" s="165">
        <v>6.6937E-5</v>
      </c>
      <c r="H143" s="125">
        <v>160.395045454545</v>
      </c>
      <c r="J143" s="151"/>
      <c r="K143" s="171">
        <v>0</v>
      </c>
      <c r="L143" s="75" t="str">
        <f t="shared" si="18"/>
        <v/>
      </c>
      <c r="M143" s="75" t="str">
        <f t="shared" si="20"/>
        <v/>
      </c>
    </row>
    <row r="144" spans="1:13" ht="12.75" customHeight="1" x14ac:dyDescent="0.2">
      <c r="A144" s="94" t="s">
        <v>2689</v>
      </c>
      <c r="B144" s="94" t="s">
        <v>2690</v>
      </c>
      <c r="C144" s="120">
        <v>0</v>
      </c>
      <c r="D144" s="120">
        <v>0</v>
      </c>
      <c r="E144" s="75" t="str">
        <f t="shared" si="17"/>
        <v/>
      </c>
      <c r="F144" s="95">
        <f t="shared" si="19"/>
        <v>0</v>
      </c>
      <c r="G144" s="165">
        <v>9.6301000000000008E-3</v>
      </c>
      <c r="H144" s="125">
        <v>65.589772727272702</v>
      </c>
      <c r="J144" s="151"/>
      <c r="K144" s="171">
        <v>0</v>
      </c>
      <c r="L144" s="75" t="str">
        <f t="shared" si="18"/>
        <v/>
      </c>
      <c r="M144" s="75" t="str">
        <f t="shared" si="20"/>
        <v/>
      </c>
    </row>
    <row r="145" spans="1:13" ht="12.75" customHeight="1" x14ac:dyDescent="0.2">
      <c r="A145" s="94" t="s">
        <v>2687</v>
      </c>
      <c r="B145" s="94" t="s">
        <v>2688</v>
      </c>
      <c r="C145" s="120">
        <v>0</v>
      </c>
      <c r="D145" s="120">
        <v>0</v>
      </c>
      <c r="E145" s="75" t="str">
        <f t="shared" si="17"/>
        <v/>
      </c>
      <c r="F145" s="95">
        <f t="shared" si="19"/>
        <v>0</v>
      </c>
      <c r="G145" s="165">
        <v>7.4711499999999993E-3</v>
      </c>
      <c r="H145" s="125">
        <v>85.385363636363607</v>
      </c>
      <c r="J145" s="151"/>
      <c r="K145" s="171">
        <v>0</v>
      </c>
      <c r="L145" s="75" t="str">
        <f t="shared" si="18"/>
        <v/>
      </c>
      <c r="M145" s="75" t="str">
        <f t="shared" si="20"/>
        <v/>
      </c>
    </row>
    <row r="146" spans="1:13" ht="12.75" customHeight="1" x14ac:dyDescent="0.2">
      <c r="A146" s="94" t="s">
        <v>2691</v>
      </c>
      <c r="B146" s="94" t="s">
        <v>2692</v>
      </c>
      <c r="C146" s="120">
        <v>0</v>
      </c>
      <c r="D146" s="120">
        <v>0</v>
      </c>
      <c r="E146" s="75" t="str">
        <f t="shared" si="17"/>
        <v/>
      </c>
      <c r="F146" s="95">
        <f t="shared" si="19"/>
        <v>0</v>
      </c>
      <c r="G146" s="165">
        <v>8.3256100000000006E-3</v>
      </c>
      <c r="H146" s="125">
        <v>86.2141818181818</v>
      </c>
      <c r="J146" s="151"/>
      <c r="K146" s="171">
        <v>0</v>
      </c>
      <c r="L146" s="75" t="str">
        <f t="shared" si="18"/>
        <v/>
      </c>
      <c r="M146" s="75" t="str">
        <f t="shared" si="20"/>
        <v/>
      </c>
    </row>
    <row r="147" spans="1:13" ht="12.75" customHeight="1" x14ac:dyDescent="0.2">
      <c r="A147" s="94" t="s">
        <v>2693</v>
      </c>
      <c r="B147" s="94" t="s">
        <v>2694</v>
      </c>
      <c r="C147" s="120">
        <v>0</v>
      </c>
      <c r="D147" s="120">
        <v>0</v>
      </c>
      <c r="E147" s="75" t="str">
        <f t="shared" si="17"/>
        <v/>
      </c>
      <c r="F147" s="95">
        <f t="shared" si="19"/>
        <v>0</v>
      </c>
      <c r="G147" s="165">
        <v>7.8870599999999996E-3</v>
      </c>
      <c r="H147" s="125">
        <v>86.307227272727303</v>
      </c>
      <c r="J147" s="151"/>
      <c r="K147" s="171">
        <v>0</v>
      </c>
      <c r="L147" s="75" t="str">
        <f t="shared" si="18"/>
        <v/>
      </c>
      <c r="M147" s="75" t="str">
        <f t="shared" si="20"/>
        <v/>
      </c>
    </row>
    <row r="148" spans="1:13" ht="12.75" customHeight="1" x14ac:dyDescent="0.2">
      <c r="A148" s="94" t="s">
        <v>2897</v>
      </c>
      <c r="B148" s="94" t="s">
        <v>2898</v>
      </c>
      <c r="C148" s="120">
        <v>0</v>
      </c>
      <c r="D148" s="120"/>
      <c r="E148" s="75"/>
      <c r="F148" s="95">
        <f t="shared" ref="F148:F155" si="21">C148/$C$156</f>
        <v>0</v>
      </c>
      <c r="G148" s="165">
        <v>4.8793059999999999E-2</v>
      </c>
      <c r="H148" s="125">
        <v>298.92649999999998</v>
      </c>
      <c r="J148" s="151"/>
      <c r="K148" s="171"/>
      <c r="L148" s="75" t="str">
        <f t="shared" ref="L148:L155" si="22">IF(ISERROR(J148/K148-1),"",IF((J148/K148-1)&gt;10000%,"",J148/K148-1))</f>
        <v/>
      </c>
      <c r="M148" s="75" t="str">
        <f t="shared" ref="M148:M155" si="23">IF(ISERROR(J148/C148),"",IF(J148/C148&gt;10000%,"",J148/C148))</f>
        <v/>
      </c>
    </row>
    <row r="149" spans="1:13" ht="12.75" customHeight="1" x14ac:dyDescent="0.2">
      <c r="A149" s="94" t="s">
        <v>2899</v>
      </c>
      <c r="B149" s="94" t="s">
        <v>2900</v>
      </c>
      <c r="C149" s="120">
        <v>0</v>
      </c>
      <c r="D149" s="120"/>
      <c r="E149" s="75"/>
      <c r="F149" s="95">
        <f t="shared" si="21"/>
        <v>0</v>
      </c>
      <c r="G149" s="165">
        <v>5.1061050000000004E-2</v>
      </c>
      <c r="H149" s="125">
        <v>248.09875</v>
      </c>
      <c r="J149" s="151"/>
      <c r="K149" s="171"/>
      <c r="L149" s="75" t="str">
        <f t="shared" si="22"/>
        <v/>
      </c>
      <c r="M149" s="75" t="str">
        <f t="shared" si="23"/>
        <v/>
      </c>
    </row>
    <row r="150" spans="1:13" ht="12.75" customHeight="1" x14ac:dyDescent="0.2">
      <c r="A150" s="94" t="s">
        <v>2901</v>
      </c>
      <c r="B150" s="94" t="s">
        <v>2902</v>
      </c>
      <c r="C150" s="120">
        <v>0</v>
      </c>
      <c r="D150" s="120"/>
      <c r="E150" s="75"/>
      <c r="F150" s="95">
        <f t="shared" si="21"/>
        <v>0</v>
      </c>
      <c r="G150" s="165">
        <v>4.9971040000000001E-2</v>
      </c>
      <c r="H150" s="125">
        <v>301.05349999999999</v>
      </c>
      <c r="J150" s="151"/>
      <c r="K150" s="171"/>
      <c r="L150" s="75" t="str">
        <f t="shared" si="22"/>
        <v/>
      </c>
      <c r="M150" s="75" t="str">
        <f t="shared" si="23"/>
        <v/>
      </c>
    </row>
    <row r="151" spans="1:13" ht="12.75" customHeight="1" x14ac:dyDescent="0.2">
      <c r="A151" s="94" t="s">
        <v>2903</v>
      </c>
      <c r="B151" s="94" t="s">
        <v>2904</v>
      </c>
      <c r="C151" s="120">
        <v>0</v>
      </c>
      <c r="D151" s="120"/>
      <c r="E151" s="75"/>
      <c r="F151" s="95">
        <f t="shared" si="21"/>
        <v>0</v>
      </c>
      <c r="G151" s="165">
        <v>4.9976390000000002E-2</v>
      </c>
      <c r="H151" s="125">
        <v>300.51400000000001</v>
      </c>
      <c r="J151" s="151"/>
      <c r="K151" s="171"/>
      <c r="L151" s="75" t="str">
        <f t="shared" si="22"/>
        <v/>
      </c>
      <c r="M151" s="75" t="str">
        <f t="shared" si="23"/>
        <v/>
      </c>
    </row>
    <row r="152" spans="1:13" ht="12.75" customHeight="1" x14ac:dyDescent="0.2">
      <c r="A152" s="94" t="s">
        <v>2905</v>
      </c>
      <c r="B152" s="94" t="s">
        <v>2906</v>
      </c>
      <c r="C152" s="120">
        <v>0</v>
      </c>
      <c r="D152" s="120"/>
      <c r="E152" s="75"/>
      <c r="F152" s="95">
        <f t="shared" si="21"/>
        <v>0</v>
      </c>
      <c r="G152" s="165">
        <v>5.240293E-2</v>
      </c>
      <c r="H152" s="125">
        <v>248.1645</v>
      </c>
      <c r="J152" s="151"/>
      <c r="K152" s="171"/>
      <c r="L152" s="75" t="str">
        <f t="shared" si="22"/>
        <v/>
      </c>
      <c r="M152" s="75" t="str">
        <f t="shared" si="23"/>
        <v/>
      </c>
    </row>
    <row r="153" spans="1:13" ht="12.75" customHeight="1" x14ac:dyDescent="0.2">
      <c r="A153" s="94" t="s">
        <v>2907</v>
      </c>
      <c r="B153" s="94" t="s">
        <v>2908</v>
      </c>
      <c r="C153" s="120">
        <v>0</v>
      </c>
      <c r="D153" s="120"/>
      <c r="E153" s="75"/>
      <c r="F153" s="95">
        <f t="shared" si="21"/>
        <v>0</v>
      </c>
      <c r="G153" s="165">
        <v>4.7526839999999994E-2</v>
      </c>
      <c r="H153" s="125">
        <v>298.35599999999999</v>
      </c>
      <c r="J153" s="151"/>
      <c r="K153" s="171"/>
      <c r="L153" s="75" t="str">
        <f t="shared" si="22"/>
        <v/>
      </c>
      <c r="M153" s="75" t="str">
        <f t="shared" si="23"/>
        <v/>
      </c>
    </row>
    <row r="154" spans="1:13" ht="12.75" customHeight="1" x14ac:dyDescent="0.2">
      <c r="A154" s="94" t="s">
        <v>2911</v>
      </c>
      <c r="B154" s="94" t="s">
        <v>2912</v>
      </c>
      <c r="C154" s="120">
        <v>0</v>
      </c>
      <c r="D154" s="120"/>
      <c r="E154" s="75"/>
      <c r="F154" s="95">
        <f t="shared" si="21"/>
        <v>0</v>
      </c>
      <c r="G154" s="165">
        <v>5.5130480000000003E-2</v>
      </c>
      <c r="H154" s="125">
        <v>298.726</v>
      </c>
      <c r="J154" s="151"/>
      <c r="K154" s="171"/>
      <c r="L154" s="75" t="str">
        <f t="shared" si="22"/>
        <v/>
      </c>
      <c r="M154" s="75" t="str">
        <f t="shared" si="23"/>
        <v/>
      </c>
    </row>
    <row r="155" spans="1:13" ht="12.75" customHeight="1" x14ac:dyDescent="0.2">
      <c r="A155" s="94" t="s">
        <v>2830</v>
      </c>
      <c r="B155" s="94" t="s">
        <v>2826</v>
      </c>
      <c r="C155" s="120">
        <v>0</v>
      </c>
      <c r="D155" s="120">
        <v>0</v>
      </c>
      <c r="E155" s="75" t="str">
        <f>IF(ISERROR(C155/D155-1),"",IF((C155/D155-1)&gt;10000%,"",C155/D155-1))</f>
        <v/>
      </c>
      <c r="F155" s="95">
        <f t="shared" si="21"/>
        <v>0</v>
      </c>
      <c r="G155" s="165">
        <v>1.9668826180000001</v>
      </c>
      <c r="H155" s="125">
        <v>44.586954545454503</v>
      </c>
      <c r="J155" s="170"/>
      <c r="K155" s="172">
        <v>0</v>
      </c>
      <c r="L155" s="75" t="str">
        <f t="shared" si="22"/>
        <v/>
      </c>
      <c r="M155" s="75" t="str">
        <f t="shared" si="23"/>
        <v/>
      </c>
    </row>
    <row r="156" spans="1:13" ht="12.75" customHeight="1" x14ac:dyDescent="0.2">
      <c r="A156" s="96"/>
      <c r="B156" s="150">
        <f>COUNTA(B7:B155)</f>
        <v>149</v>
      </c>
      <c r="C156" s="64">
        <f>SUM(C7:C155)</f>
        <v>10.912773899000001</v>
      </c>
      <c r="D156" s="64">
        <f>SUM(D7:D155)</f>
        <v>9.7211540819999982</v>
      </c>
      <c r="E156" s="73">
        <f>IF(ISERROR(C156/D156-1),"",((C156/D156-1)))</f>
        <v>0.12258007711311203</v>
      </c>
      <c r="F156" s="97">
        <f>SUM(F7:F136)</f>
        <v>0.99999999999999967</v>
      </c>
      <c r="G156" s="98">
        <f>SUM(G7:G155)</f>
        <v>74.714729741438489</v>
      </c>
      <c r="H156" s="113"/>
      <c r="J156" s="83">
        <f>SUM(J7:J155)</f>
        <v>12.545813130000003</v>
      </c>
      <c r="K156" s="64">
        <f>SUM(K7:K155)</f>
        <v>10.591809699999997</v>
      </c>
      <c r="L156" s="73">
        <f>IF(ISERROR(J156/K156-1),"",((J156/K156-1)))</f>
        <v>0.18448249027737029</v>
      </c>
      <c r="M156" s="51">
        <f>IF(ISERROR(J156/C156),"",(J156/C156))</f>
        <v>1.1496447416682614</v>
      </c>
    </row>
    <row r="157" spans="1:13" ht="12.75" customHeight="1" x14ac:dyDescent="0.2">
      <c r="B157" s="99"/>
      <c r="C157" s="86"/>
      <c r="D157" s="86"/>
      <c r="E157" s="87"/>
      <c r="F157" s="100"/>
    </row>
    <row r="158" spans="1:13" ht="12.75" customHeight="1" x14ac:dyDescent="0.2">
      <c r="A158" s="54" t="s">
        <v>307</v>
      </c>
      <c r="B158" s="99"/>
      <c r="C158" s="86"/>
      <c r="D158" s="86"/>
      <c r="E158" s="87"/>
      <c r="F158" s="99"/>
      <c r="G158" s="102"/>
    </row>
    <row r="159" spans="1:13" ht="12.75" customHeight="1" x14ac:dyDescent="0.2">
      <c r="A159" s="99"/>
      <c r="B159" s="99"/>
      <c r="C159" s="86"/>
      <c r="D159" s="86"/>
      <c r="E159" s="87"/>
      <c r="F159" s="99"/>
    </row>
    <row r="160" spans="1:13" ht="12.75" customHeight="1" x14ac:dyDescent="0.2">
      <c r="A160" s="101" t="s">
        <v>69</v>
      </c>
      <c r="B160" s="99"/>
      <c r="C160" s="86"/>
      <c r="D160" s="86"/>
      <c r="E160" s="87"/>
      <c r="F160" s="99"/>
      <c r="H160" s="143"/>
    </row>
  </sheetData>
  <autoFilter ref="A6:M156"/>
  <sortState ref="A7:M155">
    <sortCondition descending="1" ref="C7:C155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82"/>
  <sheetViews>
    <sheetView showGridLines="0" workbookViewId="0">
      <selection activeCell="J22" sqref="J22"/>
    </sheetView>
  </sheetViews>
  <sheetFormatPr defaultColWidth="9.140625" defaultRowHeight="12.75" x14ac:dyDescent="0.2"/>
  <cols>
    <col min="1" max="1" width="55.85546875" style="29" bestFit="1" customWidth="1"/>
    <col min="2" max="2" width="19.28515625" style="29" customWidth="1"/>
    <col min="3" max="3" width="26.28515625" style="29" bestFit="1" customWidth="1"/>
    <col min="4" max="4" width="35.28515625" style="29" bestFit="1" customWidth="1"/>
    <col min="5" max="16384" width="9.140625" style="19"/>
  </cols>
  <sheetData>
    <row r="1" spans="1:4" ht="20.25" x14ac:dyDescent="0.2">
      <c r="A1" s="146" t="s">
        <v>308</v>
      </c>
      <c r="B1" s="19"/>
      <c r="C1" s="19"/>
      <c r="D1" s="19"/>
    </row>
    <row r="2" spans="1:4" ht="15" x14ac:dyDescent="0.2">
      <c r="A2" s="20" t="s">
        <v>2971</v>
      </c>
      <c r="B2" s="19"/>
      <c r="C2" s="19"/>
      <c r="D2" s="19"/>
    </row>
    <row r="3" spans="1:4" x14ac:dyDescent="0.2">
      <c r="A3" s="21"/>
      <c r="B3" s="21"/>
      <c r="C3" s="21"/>
      <c r="D3" s="21"/>
    </row>
    <row r="4" spans="1:4" x14ac:dyDescent="0.2">
      <c r="A4" s="19"/>
      <c r="B4" s="19"/>
      <c r="C4" s="19"/>
      <c r="D4" s="19"/>
    </row>
    <row r="5" spans="1:4" x14ac:dyDescent="0.2">
      <c r="A5" s="22" t="s">
        <v>402</v>
      </c>
      <c r="B5" s="22" t="s">
        <v>105</v>
      </c>
      <c r="C5" s="22" t="s">
        <v>949</v>
      </c>
      <c r="D5" s="22" t="s">
        <v>788</v>
      </c>
    </row>
    <row r="6" spans="1:4" x14ac:dyDescent="0.2">
      <c r="A6" s="22"/>
      <c r="B6" s="22"/>
      <c r="C6" s="22"/>
      <c r="D6" s="22"/>
    </row>
    <row r="7" spans="1:4" x14ac:dyDescent="0.2">
      <c r="A7" s="27" t="s">
        <v>2537</v>
      </c>
      <c r="B7" s="27" t="s">
        <v>342</v>
      </c>
      <c r="C7" s="27" t="s">
        <v>932</v>
      </c>
      <c r="D7" s="27" t="s">
        <v>285</v>
      </c>
    </row>
    <row r="8" spans="1:4" x14ac:dyDescent="0.2">
      <c r="A8" s="27"/>
      <c r="B8" s="27"/>
      <c r="C8" s="27"/>
      <c r="D8" s="27" t="s">
        <v>789</v>
      </c>
    </row>
    <row r="9" spans="1:4" x14ac:dyDescent="0.2">
      <c r="A9" s="27" t="s">
        <v>2538</v>
      </c>
      <c r="B9" s="27" t="s">
        <v>213</v>
      </c>
      <c r="C9" s="27" t="s">
        <v>932</v>
      </c>
      <c r="D9" s="27" t="s">
        <v>789</v>
      </c>
    </row>
    <row r="10" spans="1:4" x14ac:dyDescent="0.2">
      <c r="A10" s="27"/>
      <c r="B10" s="27"/>
      <c r="C10" s="27"/>
      <c r="D10" s="27" t="s">
        <v>281</v>
      </c>
    </row>
    <row r="11" spans="1:4" x14ac:dyDescent="0.2">
      <c r="A11" s="27" t="s">
        <v>2539</v>
      </c>
      <c r="B11" s="27" t="s">
        <v>1018</v>
      </c>
      <c r="C11" s="27" t="s">
        <v>932</v>
      </c>
      <c r="D11" s="27" t="s">
        <v>286</v>
      </c>
    </row>
    <row r="12" spans="1:4" x14ac:dyDescent="0.2">
      <c r="A12" s="27" t="s">
        <v>2540</v>
      </c>
      <c r="B12" s="27" t="s">
        <v>1038</v>
      </c>
      <c r="C12" s="27" t="s">
        <v>932</v>
      </c>
      <c r="D12" s="27" t="s">
        <v>789</v>
      </c>
    </row>
    <row r="13" spans="1:4" x14ac:dyDescent="0.2">
      <c r="A13" s="27"/>
      <c r="B13" s="27"/>
      <c r="C13" s="27"/>
      <c r="D13" s="27" t="s">
        <v>281</v>
      </c>
    </row>
    <row r="14" spans="1:4" x14ac:dyDescent="0.2">
      <c r="A14" s="27" t="s">
        <v>2541</v>
      </c>
      <c r="B14" s="27" t="s">
        <v>1037</v>
      </c>
      <c r="C14" s="27" t="s">
        <v>932</v>
      </c>
      <c r="D14" s="27" t="s">
        <v>789</v>
      </c>
    </row>
    <row r="15" spans="1:4" x14ac:dyDescent="0.2">
      <c r="A15" s="27"/>
      <c r="B15" s="27"/>
      <c r="C15" s="27"/>
      <c r="D15" s="27" t="s">
        <v>281</v>
      </c>
    </row>
    <row r="16" spans="1:4" x14ac:dyDescent="0.2">
      <c r="A16" s="27" t="s">
        <v>2542</v>
      </c>
      <c r="B16" s="27" t="s">
        <v>205</v>
      </c>
      <c r="C16" s="27" t="s">
        <v>932</v>
      </c>
      <c r="D16" s="27" t="s">
        <v>789</v>
      </c>
    </row>
    <row r="17" spans="1:4" x14ac:dyDescent="0.2">
      <c r="A17" s="27"/>
      <c r="B17" s="27"/>
      <c r="C17" s="27"/>
      <c r="D17" s="27" t="s">
        <v>281</v>
      </c>
    </row>
    <row r="18" spans="1:4" x14ac:dyDescent="0.2">
      <c r="A18" s="27" t="s">
        <v>2623</v>
      </c>
      <c r="B18" s="27" t="s">
        <v>2624</v>
      </c>
      <c r="C18" s="27" t="s">
        <v>932</v>
      </c>
      <c r="D18" s="27" t="s">
        <v>789</v>
      </c>
    </row>
    <row r="19" spans="1:4" x14ac:dyDescent="0.2">
      <c r="A19" s="27"/>
      <c r="B19" s="27"/>
      <c r="C19" s="27"/>
      <c r="D19" s="27" t="s">
        <v>281</v>
      </c>
    </row>
    <row r="20" spans="1:4" x14ac:dyDescent="0.2">
      <c r="A20" s="27" t="s">
        <v>2543</v>
      </c>
      <c r="B20" s="27" t="s">
        <v>206</v>
      </c>
      <c r="C20" s="27" t="s">
        <v>932</v>
      </c>
      <c r="D20" s="27" t="s">
        <v>281</v>
      </c>
    </row>
    <row r="21" spans="1:4" x14ac:dyDescent="0.2">
      <c r="A21" s="27" t="s">
        <v>2544</v>
      </c>
      <c r="B21" s="27" t="s">
        <v>70</v>
      </c>
      <c r="C21" s="27" t="s">
        <v>932</v>
      </c>
      <c r="D21" s="27" t="s">
        <v>285</v>
      </c>
    </row>
    <row r="22" spans="1:4" x14ac:dyDescent="0.2">
      <c r="A22" s="27"/>
      <c r="B22" s="27"/>
      <c r="C22" s="27"/>
      <c r="D22" s="27" t="s">
        <v>789</v>
      </c>
    </row>
    <row r="23" spans="1:4" x14ac:dyDescent="0.2">
      <c r="A23" s="27"/>
      <c r="B23" s="27"/>
      <c r="C23" s="27"/>
      <c r="D23" s="27" t="s">
        <v>791</v>
      </c>
    </row>
    <row r="24" spans="1:4" x14ac:dyDescent="0.2">
      <c r="A24" s="27" t="s">
        <v>2545</v>
      </c>
      <c r="B24" s="27" t="s">
        <v>337</v>
      </c>
      <c r="C24" s="27" t="s">
        <v>932</v>
      </c>
      <c r="D24" s="27" t="s">
        <v>285</v>
      </c>
    </row>
    <row r="25" spans="1:4" x14ac:dyDescent="0.2">
      <c r="A25" s="27" t="s">
        <v>2546</v>
      </c>
      <c r="B25" s="27" t="s">
        <v>1023</v>
      </c>
      <c r="C25" s="27" t="s">
        <v>932</v>
      </c>
      <c r="D25" s="27" t="s">
        <v>285</v>
      </c>
    </row>
    <row r="26" spans="1:4" x14ac:dyDescent="0.2">
      <c r="A26" s="27"/>
      <c r="B26" s="27"/>
      <c r="C26" s="27"/>
      <c r="D26" s="27" t="s">
        <v>789</v>
      </c>
    </row>
    <row r="27" spans="1:4" x14ac:dyDescent="0.2">
      <c r="A27" s="27" t="s">
        <v>2871</v>
      </c>
      <c r="B27" s="27" t="s">
        <v>2872</v>
      </c>
      <c r="C27" s="27" t="s">
        <v>932</v>
      </c>
      <c r="D27" s="27" t="s">
        <v>285</v>
      </c>
    </row>
    <row r="28" spans="1:4" x14ac:dyDescent="0.2">
      <c r="A28" s="27" t="s">
        <v>2547</v>
      </c>
      <c r="B28" s="27" t="s">
        <v>208</v>
      </c>
      <c r="C28" s="27" t="s">
        <v>932</v>
      </c>
      <c r="D28" s="27" t="s">
        <v>789</v>
      </c>
    </row>
    <row r="29" spans="1:4" x14ac:dyDescent="0.2">
      <c r="A29" s="27"/>
      <c r="B29" s="27"/>
      <c r="C29" s="27"/>
      <c r="D29" s="27" t="s">
        <v>281</v>
      </c>
    </row>
    <row r="30" spans="1:4" x14ac:dyDescent="0.2">
      <c r="A30" s="27" t="s">
        <v>2548</v>
      </c>
      <c r="B30" s="27" t="s">
        <v>209</v>
      </c>
      <c r="C30" s="27" t="s">
        <v>932</v>
      </c>
      <c r="D30" s="27" t="s">
        <v>789</v>
      </c>
    </row>
    <row r="31" spans="1:4" x14ac:dyDescent="0.2">
      <c r="A31" s="27"/>
      <c r="B31" s="27"/>
      <c r="C31" s="27"/>
      <c r="D31" s="27" t="s">
        <v>281</v>
      </c>
    </row>
    <row r="32" spans="1:4" x14ac:dyDescent="0.2">
      <c r="A32" s="27" t="s">
        <v>2549</v>
      </c>
      <c r="B32" s="27" t="s">
        <v>210</v>
      </c>
      <c r="C32" s="27" t="s">
        <v>932</v>
      </c>
      <c r="D32" s="27" t="s">
        <v>789</v>
      </c>
    </row>
    <row r="33" spans="1:4" x14ac:dyDescent="0.2">
      <c r="A33" s="27"/>
      <c r="B33" s="27"/>
      <c r="C33" s="27"/>
      <c r="D33" s="27" t="s">
        <v>281</v>
      </c>
    </row>
    <row r="34" spans="1:4" x14ac:dyDescent="0.2">
      <c r="A34" s="27" t="s">
        <v>2550</v>
      </c>
      <c r="B34" s="27" t="s">
        <v>211</v>
      </c>
      <c r="C34" s="27" t="s">
        <v>932</v>
      </c>
      <c r="D34" s="27" t="s">
        <v>789</v>
      </c>
    </row>
    <row r="35" spans="1:4" x14ac:dyDescent="0.2">
      <c r="A35" s="27"/>
      <c r="B35" s="27"/>
      <c r="C35" s="27"/>
      <c r="D35" s="27" t="s">
        <v>281</v>
      </c>
    </row>
    <row r="36" spans="1:4" x14ac:dyDescent="0.2">
      <c r="A36" s="27" t="s">
        <v>2551</v>
      </c>
      <c r="B36" s="27" t="s">
        <v>212</v>
      </c>
      <c r="C36" s="27" t="s">
        <v>932</v>
      </c>
      <c r="D36" s="27" t="s">
        <v>789</v>
      </c>
    </row>
    <row r="37" spans="1:4" x14ac:dyDescent="0.2">
      <c r="A37" s="27"/>
      <c r="B37" s="27"/>
      <c r="C37" s="27"/>
      <c r="D37" s="27" t="s">
        <v>281</v>
      </c>
    </row>
    <row r="38" spans="1:4" x14ac:dyDescent="0.2">
      <c r="A38" s="27" t="s">
        <v>2552</v>
      </c>
      <c r="B38" s="27" t="s">
        <v>207</v>
      </c>
      <c r="C38" s="27" t="s">
        <v>932</v>
      </c>
      <c r="D38" s="27" t="s">
        <v>789</v>
      </c>
    </row>
    <row r="39" spans="1:4" x14ac:dyDescent="0.2">
      <c r="A39" s="27"/>
      <c r="B39" s="27"/>
      <c r="C39" s="27"/>
      <c r="D39" s="27" t="s">
        <v>281</v>
      </c>
    </row>
    <row r="40" spans="1:4" x14ac:dyDescent="0.2">
      <c r="A40" s="27" t="s">
        <v>2553</v>
      </c>
      <c r="B40" s="27" t="s">
        <v>504</v>
      </c>
      <c r="C40" s="27" t="s">
        <v>932</v>
      </c>
      <c r="D40" s="27" t="s">
        <v>789</v>
      </c>
    </row>
    <row r="41" spans="1:4" x14ac:dyDescent="0.2">
      <c r="A41" s="27"/>
      <c r="B41" s="27"/>
      <c r="C41" s="27"/>
      <c r="D41" s="27" t="s">
        <v>281</v>
      </c>
    </row>
    <row r="42" spans="1:4" x14ac:dyDescent="0.2">
      <c r="A42" s="27" t="s">
        <v>2554</v>
      </c>
      <c r="B42" s="27" t="s">
        <v>341</v>
      </c>
      <c r="C42" s="27" t="s">
        <v>932</v>
      </c>
      <c r="D42" s="27" t="s">
        <v>789</v>
      </c>
    </row>
    <row r="43" spans="1:4" x14ac:dyDescent="0.2">
      <c r="A43" s="27"/>
      <c r="B43" s="27"/>
      <c r="C43" s="27"/>
      <c r="D43" s="27" t="s">
        <v>281</v>
      </c>
    </row>
    <row r="44" spans="1:4" x14ac:dyDescent="0.2">
      <c r="A44" s="27" t="s">
        <v>2555</v>
      </c>
      <c r="B44" s="27" t="s">
        <v>1827</v>
      </c>
      <c r="C44" s="27" t="s">
        <v>932</v>
      </c>
      <c r="D44" s="27" t="s">
        <v>285</v>
      </c>
    </row>
    <row r="45" spans="1:4" x14ac:dyDescent="0.2">
      <c r="A45" s="27"/>
      <c r="B45" s="27"/>
      <c r="C45" s="27"/>
      <c r="D45" s="27" t="s">
        <v>790</v>
      </c>
    </row>
    <row r="46" spans="1:4" x14ac:dyDescent="0.2">
      <c r="A46" s="27"/>
      <c r="B46" s="27"/>
      <c r="C46" s="27"/>
      <c r="D46" s="27" t="s">
        <v>791</v>
      </c>
    </row>
    <row r="47" spans="1:4" x14ac:dyDescent="0.2">
      <c r="A47" s="27" t="s">
        <v>2556</v>
      </c>
      <c r="B47" s="27" t="s">
        <v>71</v>
      </c>
      <c r="C47" s="27" t="s">
        <v>932</v>
      </c>
      <c r="D47" s="27" t="s">
        <v>285</v>
      </c>
    </row>
    <row r="48" spans="1:4" x14ac:dyDescent="0.2">
      <c r="A48" s="27"/>
      <c r="B48" s="27"/>
      <c r="C48" s="27"/>
      <c r="D48" s="27" t="s">
        <v>789</v>
      </c>
    </row>
    <row r="49" spans="1:4" x14ac:dyDescent="0.2">
      <c r="A49" s="27" t="s">
        <v>2557</v>
      </c>
      <c r="B49" s="27" t="s">
        <v>72</v>
      </c>
      <c r="C49" s="27" t="s">
        <v>932</v>
      </c>
      <c r="D49" s="27" t="s">
        <v>285</v>
      </c>
    </row>
    <row r="50" spans="1:4" x14ac:dyDescent="0.2">
      <c r="A50" s="27"/>
      <c r="B50" s="27"/>
      <c r="C50" s="27"/>
      <c r="D50" s="27" t="s">
        <v>789</v>
      </c>
    </row>
    <row r="51" spans="1:4" x14ac:dyDescent="0.2">
      <c r="A51" s="27" t="s">
        <v>2558</v>
      </c>
      <c r="B51" s="27" t="s">
        <v>73</v>
      </c>
      <c r="C51" s="27" t="s">
        <v>932</v>
      </c>
      <c r="D51" s="27" t="s">
        <v>285</v>
      </c>
    </row>
    <row r="52" spans="1:4" x14ac:dyDescent="0.2">
      <c r="A52" s="27" t="s">
        <v>2559</v>
      </c>
      <c r="B52" s="27" t="s">
        <v>1019</v>
      </c>
      <c r="C52" s="27" t="s">
        <v>932</v>
      </c>
      <c r="D52" s="27" t="s">
        <v>285</v>
      </c>
    </row>
    <row r="53" spans="1:4" x14ac:dyDescent="0.2">
      <c r="A53" s="27"/>
      <c r="B53" s="27"/>
      <c r="C53" s="27"/>
      <c r="D53" s="27" t="s">
        <v>286</v>
      </c>
    </row>
    <row r="54" spans="1:4" x14ac:dyDescent="0.2">
      <c r="A54" s="27" t="s">
        <v>2560</v>
      </c>
      <c r="B54" s="27" t="s">
        <v>74</v>
      </c>
      <c r="C54" s="27" t="s">
        <v>932</v>
      </c>
      <c r="D54" s="27" t="s">
        <v>285</v>
      </c>
    </row>
    <row r="55" spans="1:4" x14ac:dyDescent="0.2">
      <c r="A55" s="27"/>
      <c r="B55" s="27"/>
      <c r="C55" s="27"/>
      <c r="D55" s="27" t="s">
        <v>789</v>
      </c>
    </row>
    <row r="56" spans="1:4" x14ac:dyDescent="0.2">
      <c r="A56" s="27"/>
      <c r="B56" s="27"/>
      <c r="C56" s="27"/>
      <c r="D56" s="27" t="s">
        <v>286</v>
      </c>
    </row>
    <row r="57" spans="1:4" x14ac:dyDescent="0.2">
      <c r="A57" s="27" t="s">
        <v>2561</v>
      </c>
      <c r="B57" s="27" t="s">
        <v>1006</v>
      </c>
      <c r="C57" s="27" t="s">
        <v>932</v>
      </c>
      <c r="D57" s="27" t="s">
        <v>285</v>
      </c>
    </row>
    <row r="58" spans="1:4" x14ac:dyDescent="0.2">
      <c r="A58" s="27"/>
      <c r="B58" s="27"/>
      <c r="C58" s="27"/>
      <c r="D58" s="27" t="s">
        <v>789</v>
      </c>
    </row>
    <row r="59" spans="1:4" x14ac:dyDescent="0.2">
      <c r="A59" s="27"/>
      <c r="B59" s="27"/>
      <c r="C59" s="27"/>
      <c r="D59" s="27" t="s">
        <v>286</v>
      </c>
    </row>
    <row r="60" spans="1:4" x14ac:dyDescent="0.2">
      <c r="A60" s="27" t="s">
        <v>2562</v>
      </c>
      <c r="B60" s="27" t="s">
        <v>1299</v>
      </c>
      <c r="C60" s="27" t="s">
        <v>932</v>
      </c>
      <c r="D60" s="27" t="s">
        <v>285</v>
      </c>
    </row>
    <row r="61" spans="1:4" x14ac:dyDescent="0.2">
      <c r="A61" s="27"/>
      <c r="B61" s="27"/>
      <c r="C61" s="27"/>
      <c r="D61" s="27" t="s">
        <v>789</v>
      </c>
    </row>
    <row r="62" spans="1:4" x14ac:dyDescent="0.2">
      <c r="A62" s="27"/>
      <c r="B62" s="27"/>
      <c r="C62" s="27"/>
      <c r="D62" s="27" t="s">
        <v>286</v>
      </c>
    </row>
    <row r="63" spans="1:4" x14ac:dyDescent="0.2">
      <c r="A63" s="27" t="s">
        <v>2563</v>
      </c>
      <c r="B63" s="27" t="s">
        <v>1298</v>
      </c>
      <c r="C63" s="27" t="s">
        <v>932</v>
      </c>
      <c r="D63" s="27" t="s">
        <v>285</v>
      </c>
    </row>
    <row r="64" spans="1:4" x14ac:dyDescent="0.2">
      <c r="A64" s="27"/>
      <c r="B64" s="27"/>
      <c r="C64" s="27"/>
      <c r="D64" s="27" t="s">
        <v>789</v>
      </c>
    </row>
    <row r="65" spans="1:4" x14ac:dyDescent="0.2">
      <c r="A65" s="27"/>
      <c r="B65" s="27"/>
      <c r="C65" s="27"/>
      <c r="D65" s="27" t="s">
        <v>286</v>
      </c>
    </row>
    <row r="66" spans="1:4" x14ac:dyDescent="0.2">
      <c r="A66" s="27" t="s">
        <v>2564</v>
      </c>
      <c r="B66" s="27" t="s">
        <v>510</v>
      </c>
      <c r="C66" s="27" t="s">
        <v>932</v>
      </c>
      <c r="D66" s="27" t="s">
        <v>285</v>
      </c>
    </row>
    <row r="67" spans="1:4" x14ac:dyDescent="0.2">
      <c r="A67" s="27"/>
      <c r="B67" s="27"/>
      <c r="C67" s="27"/>
      <c r="D67" s="27" t="s">
        <v>789</v>
      </c>
    </row>
    <row r="68" spans="1:4" x14ac:dyDescent="0.2">
      <c r="A68" s="27"/>
      <c r="B68" s="27"/>
      <c r="C68" s="27"/>
      <c r="D68" s="27" t="s">
        <v>286</v>
      </c>
    </row>
    <row r="69" spans="1:4" x14ac:dyDescent="0.2">
      <c r="A69" s="27" t="s">
        <v>2565</v>
      </c>
      <c r="B69" s="27" t="s">
        <v>214</v>
      </c>
      <c r="C69" s="27" t="s">
        <v>932</v>
      </c>
      <c r="D69" s="27" t="s">
        <v>285</v>
      </c>
    </row>
    <row r="70" spans="1:4" x14ac:dyDescent="0.2">
      <c r="A70" s="27"/>
      <c r="B70" s="27"/>
      <c r="C70" s="27"/>
      <c r="D70" s="27" t="s">
        <v>789</v>
      </c>
    </row>
    <row r="71" spans="1:4" x14ac:dyDescent="0.2">
      <c r="A71" s="27" t="s">
        <v>2566</v>
      </c>
      <c r="B71" s="27" t="s">
        <v>75</v>
      </c>
      <c r="C71" s="27" t="s">
        <v>932</v>
      </c>
      <c r="D71" s="27" t="s">
        <v>285</v>
      </c>
    </row>
    <row r="72" spans="1:4" x14ac:dyDescent="0.2">
      <c r="A72" s="27"/>
      <c r="B72" s="27"/>
      <c r="C72" s="27"/>
      <c r="D72" s="27" t="s">
        <v>789</v>
      </c>
    </row>
    <row r="73" spans="1:4" x14ac:dyDescent="0.2">
      <c r="A73" s="27"/>
      <c r="B73" s="27"/>
      <c r="C73" s="27"/>
      <c r="D73" s="27" t="s">
        <v>282</v>
      </c>
    </row>
    <row r="74" spans="1:4" x14ac:dyDescent="0.2">
      <c r="A74" s="27" t="s">
        <v>2567</v>
      </c>
      <c r="B74" s="27" t="s">
        <v>215</v>
      </c>
      <c r="C74" s="27" t="s">
        <v>932</v>
      </c>
      <c r="D74" s="27" t="s">
        <v>285</v>
      </c>
    </row>
    <row r="75" spans="1:4" x14ac:dyDescent="0.2">
      <c r="A75" s="27"/>
      <c r="B75" s="27"/>
      <c r="C75" s="27"/>
      <c r="D75" s="27" t="s">
        <v>789</v>
      </c>
    </row>
    <row r="76" spans="1:4" x14ac:dyDescent="0.2">
      <c r="A76" s="27" t="s">
        <v>2568</v>
      </c>
      <c r="B76" s="27" t="s">
        <v>216</v>
      </c>
      <c r="C76" s="27" t="s">
        <v>932</v>
      </c>
      <c r="D76" s="27" t="s">
        <v>285</v>
      </c>
    </row>
    <row r="77" spans="1:4" x14ac:dyDescent="0.2">
      <c r="A77" s="27"/>
      <c r="B77" s="27"/>
      <c r="C77" s="27"/>
      <c r="D77" s="27" t="s">
        <v>789</v>
      </c>
    </row>
    <row r="78" spans="1:4" x14ac:dyDescent="0.2">
      <c r="A78" s="27" t="s">
        <v>2569</v>
      </c>
      <c r="B78" s="27" t="s">
        <v>217</v>
      </c>
      <c r="C78" s="27" t="s">
        <v>932</v>
      </c>
      <c r="D78" s="27" t="s">
        <v>285</v>
      </c>
    </row>
    <row r="79" spans="1:4" x14ac:dyDescent="0.2">
      <c r="A79" s="27"/>
      <c r="B79" s="27"/>
      <c r="C79" s="27"/>
      <c r="D79" s="27" t="s">
        <v>789</v>
      </c>
    </row>
    <row r="80" spans="1:4" x14ac:dyDescent="0.2">
      <c r="A80" s="27" t="s">
        <v>2570</v>
      </c>
      <c r="B80" s="27" t="s">
        <v>507</v>
      </c>
      <c r="C80" s="27" t="s">
        <v>932</v>
      </c>
      <c r="D80" s="27" t="s">
        <v>285</v>
      </c>
    </row>
    <row r="81" spans="1:4" x14ac:dyDescent="0.2">
      <c r="A81" s="27"/>
      <c r="B81" s="27"/>
      <c r="C81" s="27"/>
      <c r="D81" s="27" t="s">
        <v>789</v>
      </c>
    </row>
    <row r="82" spans="1:4" x14ac:dyDescent="0.2">
      <c r="A82" s="27" t="s">
        <v>2571</v>
      </c>
      <c r="B82" s="27" t="s">
        <v>1020</v>
      </c>
      <c r="C82" s="27" t="s">
        <v>932</v>
      </c>
      <c r="D82" s="27" t="s">
        <v>285</v>
      </c>
    </row>
    <row r="83" spans="1:4" x14ac:dyDescent="0.2">
      <c r="A83" s="27"/>
      <c r="B83" s="27"/>
      <c r="C83" s="27"/>
      <c r="D83" s="27" t="s">
        <v>789</v>
      </c>
    </row>
    <row r="84" spans="1:4" x14ac:dyDescent="0.2">
      <c r="A84" s="27" t="s">
        <v>2572</v>
      </c>
      <c r="B84" s="27" t="s">
        <v>1830</v>
      </c>
      <c r="C84" s="27" t="s">
        <v>932</v>
      </c>
      <c r="D84" s="27" t="s">
        <v>285</v>
      </c>
    </row>
    <row r="85" spans="1:4" x14ac:dyDescent="0.2">
      <c r="A85" s="27"/>
      <c r="B85" s="27"/>
      <c r="C85" s="27"/>
      <c r="D85" s="27" t="s">
        <v>789</v>
      </c>
    </row>
    <row r="86" spans="1:4" x14ac:dyDescent="0.2">
      <c r="A86" s="27" t="s">
        <v>2573</v>
      </c>
      <c r="B86" s="27" t="s">
        <v>218</v>
      </c>
      <c r="C86" s="27" t="s">
        <v>932</v>
      </c>
      <c r="D86" s="27" t="s">
        <v>285</v>
      </c>
    </row>
    <row r="87" spans="1:4" x14ac:dyDescent="0.2">
      <c r="A87" s="27"/>
      <c r="B87" s="27"/>
      <c r="C87" s="27"/>
      <c r="D87" s="27" t="s">
        <v>789</v>
      </c>
    </row>
    <row r="88" spans="1:4" x14ac:dyDescent="0.2">
      <c r="A88" s="27" t="s">
        <v>2574</v>
      </c>
      <c r="B88" s="27" t="s">
        <v>219</v>
      </c>
      <c r="C88" s="27" t="s">
        <v>932</v>
      </c>
      <c r="D88" s="27" t="s">
        <v>285</v>
      </c>
    </row>
    <row r="89" spans="1:4" x14ac:dyDescent="0.2">
      <c r="A89" s="27"/>
      <c r="B89" s="27"/>
      <c r="C89" s="27"/>
      <c r="D89" s="27" t="s">
        <v>789</v>
      </c>
    </row>
    <row r="90" spans="1:4" x14ac:dyDescent="0.2">
      <c r="A90" s="27" t="s">
        <v>2575</v>
      </c>
      <c r="B90" s="27" t="s">
        <v>220</v>
      </c>
      <c r="C90" s="27" t="s">
        <v>932</v>
      </c>
      <c r="D90" s="27" t="s">
        <v>285</v>
      </c>
    </row>
    <row r="91" spans="1:4" x14ac:dyDescent="0.2">
      <c r="A91" s="27"/>
      <c r="B91" s="27"/>
      <c r="C91" s="27"/>
      <c r="D91" s="27" t="s">
        <v>789</v>
      </c>
    </row>
    <row r="92" spans="1:4" x14ac:dyDescent="0.2">
      <c r="A92" s="27" t="s">
        <v>2576</v>
      </c>
      <c r="B92" s="27" t="s">
        <v>223</v>
      </c>
      <c r="C92" s="27" t="s">
        <v>932</v>
      </c>
      <c r="D92" s="27" t="s">
        <v>285</v>
      </c>
    </row>
    <row r="93" spans="1:4" x14ac:dyDescent="0.2">
      <c r="A93" s="27"/>
      <c r="B93" s="27"/>
      <c r="C93" s="27"/>
      <c r="D93" s="27" t="s">
        <v>789</v>
      </c>
    </row>
    <row r="94" spans="1:4" x14ac:dyDescent="0.2">
      <c r="A94" s="27" t="s">
        <v>2577</v>
      </c>
      <c r="B94" s="27" t="s">
        <v>222</v>
      </c>
      <c r="C94" s="27" t="s">
        <v>932</v>
      </c>
      <c r="D94" s="27" t="s">
        <v>285</v>
      </c>
    </row>
    <row r="95" spans="1:4" x14ac:dyDescent="0.2">
      <c r="A95" s="27"/>
      <c r="B95" s="27"/>
      <c r="C95" s="27"/>
      <c r="D95" s="27" t="s">
        <v>789</v>
      </c>
    </row>
    <row r="96" spans="1:4" x14ac:dyDescent="0.2">
      <c r="A96" s="27" t="s">
        <v>2578</v>
      </c>
      <c r="B96" s="27" t="s">
        <v>224</v>
      </c>
      <c r="C96" s="27" t="s">
        <v>932</v>
      </c>
      <c r="D96" s="27" t="s">
        <v>285</v>
      </c>
    </row>
    <row r="97" spans="1:4" x14ac:dyDescent="0.2">
      <c r="A97" s="27"/>
      <c r="B97" s="27"/>
      <c r="C97" s="27"/>
      <c r="D97" s="27" t="s">
        <v>789</v>
      </c>
    </row>
    <row r="98" spans="1:4" x14ac:dyDescent="0.2">
      <c r="A98" s="27" t="s">
        <v>2579</v>
      </c>
      <c r="B98" s="27" t="s">
        <v>76</v>
      </c>
      <c r="C98" s="27" t="s">
        <v>932</v>
      </c>
      <c r="D98" s="27" t="s">
        <v>285</v>
      </c>
    </row>
    <row r="99" spans="1:4" x14ac:dyDescent="0.2">
      <c r="A99" s="27"/>
      <c r="B99" s="27"/>
      <c r="C99" s="27"/>
      <c r="D99" s="27" t="s">
        <v>789</v>
      </c>
    </row>
    <row r="100" spans="1:4" x14ac:dyDescent="0.2">
      <c r="A100" s="27" t="s">
        <v>2580</v>
      </c>
      <c r="B100" s="27" t="s">
        <v>225</v>
      </c>
      <c r="C100" s="27" t="s">
        <v>932</v>
      </c>
      <c r="D100" s="27" t="s">
        <v>285</v>
      </c>
    </row>
    <row r="101" spans="1:4" x14ac:dyDescent="0.2">
      <c r="A101" s="27"/>
      <c r="B101" s="27"/>
      <c r="C101" s="27"/>
      <c r="D101" s="27" t="s">
        <v>789</v>
      </c>
    </row>
    <row r="102" spans="1:4" x14ac:dyDescent="0.2">
      <c r="A102" s="27" t="s">
        <v>2581</v>
      </c>
      <c r="B102" s="27" t="s">
        <v>77</v>
      </c>
      <c r="C102" s="27" t="s">
        <v>932</v>
      </c>
      <c r="D102" s="27" t="s">
        <v>285</v>
      </c>
    </row>
    <row r="103" spans="1:4" x14ac:dyDescent="0.2">
      <c r="A103" s="27"/>
      <c r="B103" s="27"/>
      <c r="C103" s="27"/>
      <c r="D103" s="27" t="s">
        <v>789</v>
      </c>
    </row>
    <row r="104" spans="1:4" x14ac:dyDescent="0.2">
      <c r="A104" s="27" t="s">
        <v>2582</v>
      </c>
      <c r="B104" s="27" t="s">
        <v>78</v>
      </c>
      <c r="C104" s="27" t="s">
        <v>932</v>
      </c>
      <c r="D104" s="27" t="s">
        <v>285</v>
      </c>
    </row>
    <row r="105" spans="1:4" x14ac:dyDescent="0.2">
      <c r="A105" s="27"/>
      <c r="B105" s="27"/>
      <c r="C105" s="27"/>
      <c r="D105" s="27" t="s">
        <v>789</v>
      </c>
    </row>
    <row r="106" spans="1:4" x14ac:dyDescent="0.2">
      <c r="A106" s="27"/>
      <c r="B106" s="27"/>
      <c r="C106" s="27"/>
      <c r="D106" s="27" t="s">
        <v>286</v>
      </c>
    </row>
    <row r="107" spans="1:4" x14ac:dyDescent="0.2">
      <c r="A107" s="27" t="s">
        <v>2660</v>
      </c>
      <c r="B107" s="27" t="s">
        <v>2661</v>
      </c>
      <c r="C107" s="27" t="s">
        <v>932</v>
      </c>
      <c r="D107" s="27" t="s">
        <v>285</v>
      </c>
    </row>
    <row r="108" spans="1:4" x14ac:dyDescent="0.2">
      <c r="A108" s="27" t="s">
        <v>2583</v>
      </c>
      <c r="B108" s="27" t="s">
        <v>79</v>
      </c>
      <c r="C108" s="27" t="s">
        <v>932</v>
      </c>
      <c r="D108" s="27" t="s">
        <v>285</v>
      </c>
    </row>
    <row r="109" spans="1:4" x14ac:dyDescent="0.2">
      <c r="A109" s="27"/>
      <c r="B109" s="27"/>
      <c r="C109" s="27"/>
      <c r="D109" s="27" t="s">
        <v>789</v>
      </c>
    </row>
    <row r="110" spans="1:4" x14ac:dyDescent="0.2">
      <c r="A110" s="27"/>
      <c r="B110" s="27"/>
      <c r="C110" s="27"/>
      <c r="D110" s="27" t="s">
        <v>286</v>
      </c>
    </row>
    <row r="111" spans="1:4" x14ac:dyDescent="0.2">
      <c r="A111" s="27" t="s">
        <v>2584</v>
      </c>
      <c r="B111" s="27" t="s">
        <v>1008</v>
      </c>
      <c r="C111" s="27" t="s">
        <v>932</v>
      </c>
      <c r="D111" s="27" t="s">
        <v>285</v>
      </c>
    </row>
    <row r="112" spans="1:4" x14ac:dyDescent="0.2">
      <c r="A112" s="27"/>
      <c r="B112" s="27"/>
      <c r="C112" s="27"/>
      <c r="D112" s="27" t="s">
        <v>789</v>
      </c>
    </row>
    <row r="113" spans="1:4" x14ac:dyDescent="0.2">
      <c r="A113" s="27" t="s">
        <v>2585</v>
      </c>
      <c r="B113" s="27" t="s">
        <v>80</v>
      </c>
      <c r="C113" s="27" t="s">
        <v>932</v>
      </c>
      <c r="D113" s="27" t="s">
        <v>285</v>
      </c>
    </row>
    <row r="114" spans="1:4" x14ac:dyDescent="0.2">
      <c r="A114" s="27"/>
      <c r="B114" s="27"/>
      <c r="C114" s="27"/>
      <c r="D114" s="27" t="s">
        <v>789</v>
      </c>
    </row>
    <row r="115" spans="1:4" x14ac:dyDescent="0.2">
      <c r="A115" s="27"/>
      <c r="B115" s="27"/>
      <c r="C115" s="27"/>
      <c r="D115" s="27" t="s">
        <v>286</v>
      </c>
    </row>
    <row r="116" spans="1:4" x14ac:dyDescent="0.2">
      <c r="A116" s="27" t="s">
        <v>2586</v>
      </c>
      <c r="B116" s="27" t="s">
        <v>1300</v>
      </c>
      <c r="C116" s="27" t="s">
        <v>932</v>
      </c>
      <c r="D116" s="27" t="s">
        <v>285</v>
      </c>
    </row>
    <row r="117" spans="1:4" x14ac:dyDescent="0.2">
      <c r="A117" s="27"/>
      <c r="B117" s="27"/>
      <c r="C117" s="27"/>
      <c r="D117" s="27" t="s">
        <v>789</v>
      </c>
    </row>
    <row r="118" spans="1:4" x14ac:dyDescent="0.2">
      <c r="A118" s="27" t="s">
        <v>2587</v>
      </c>
      <c r="B118" s="27" t="s">
        <v>1012</v>
      </c>
      <c r="C118" s="27" t="s">
        <v>932</v>
      </c>
      <c r="D118" s="27" t="s">
        <v>285</v>
      </c>
    </row>
    <row r="119" spans="1:4" x14ac:dyDescent="0.2">
      <c r="A119" s="27"/>
      <c r="B119" s="27"/>
      <c r="C119" s="27"/>
      <c r="D119" s="27" t="s">
        <v>789</v>
      </c>
    </row>
    <row r="120" spans="1:4" x14ac:dyDescent="0.2">
      <c r="A120" s="27" t="s">
        <v>2588</v>
      </c>
      <c r="B120" s="27" t="s">
        <v>1021</v>
      </c>
      <c r="C120" s="27" t="s">
        <v>932</v>
      </c>
      <c r="D120" s="27" t="s">
        <v>285</v>
      </c>
    </row>
    <row r="121" spans="1:4" x14ac:dyDescent="0.2">
      <c r="A121" s="27"/>
      <c r="B121" s="27"/>
      <c r="C121" s="27"/>
      <c r="D121" s="27" t="s">
        <v>789</v>
      </c>
    </row>
    <row r="122" spans="1:4" x14ac:dyDescent="0.2">
      <c r="A122" s="27" t="s">
        <v>2589</v>
      </c>
      <c r="B122" s="27" t="s">
        <v>81</v>
      </c>
      <c r="C122" s="27" t="s">
        <v>932</v>
      </c>
      <c r="D122" s="27" t="s">
        <v>285</v>
      </c>
    </row>
    <row r="123" spans="1:4" x14ac:dyDescent="0.2">
      <c r="A123" s="27"/>
      <c r="B123" s="27"/>
      <c r="C123" s="27"/>
      <c r="D123" s="27" t="s">
        <v>789</v>
      </c>
    </row>
    <row r="124" spans="1:4" x14ac:dyDescent="0.2">
      <c r="A124" s="27" t="s">
        <v>2590</v>
      </c>
      <c r="B124" s="27" t="s">
        <v>1022</v>
      </c>
      <c r="C124" s="27" t="s">
        <v>932</v>
      </c>
      <c r="D124" s="27" t="s">
        <v>285</v>
      </c>
    </row>
    <row r="125" spans="1:4" x14ac:dyDescent="0.2">
      <c r="A125" s="27"/>
      <c r="B125" s="27"/>
      <c r="C125" s="27"/>
      <c r="D125" s="27" t="s">
        <v>789</v>
      </c>
    </row>
    <row r="126" spans="1:4" x14ac:dyDescent="0.2">
      <c r="A126" s="27" t="s">
        <v>2591</v>
      </c>
      <c r="B126" s="27" t="s">
        <v>82</v>
      </c>
      <c r="C126" s="27" t="s">
        <v>932</v>
      </c>
      <c r="D126" s="27" t="s">
        <v>285</v>
      </c>
    </row>
    <row r="127" spans="1:4" x14ac:dyDescent="0.2">
      <c r="A127" s="27"/>
      <c r="B127" s="27"/>
      <c r="C127" s="27"/>
      <c r="D127" s="27" t="s">
        <v>789</v>
      </c>
    </row>
    <row r="128" spans="1:4" x14ac:dyDescent="0.2">
      <c r="A128" s="27" t="s">
        <v>2592</v>
      </c>
      <c r="B128" s="27" t="s">
        <v>83</v>
      </c>
      <c r="C128" s="27" t="s">
        <v>932</v>
      </c>
      <c r="D128" s="27" t="s">
        <v>285</v>
      </c>
    </row>
    <row r="129" spans="1:4" x14ac:dyDescent="0.2">
      <c r="A129" s="27"/>
      <c r="B129" s="27"/>
      <c r="C129" s="27"/>
      <c r="D129" s="27" t="s">
        <v>789</v>
      </c>
    </row>
    <row r="130" spans="1:4" x14ac:dyDescent="0.2">
      <c r="A130" s="27" t="s">
        <v>2593</v>
      </c>
      <c r="B130" s="27" t="s">
        <v>1016</v>
      </c>
      <c r="C130" s="27" t="s">
        <v>932</v>
      </c>
      <c r="D130" s="27" t="s">
        <v>285</v>
      </c>
    </row>
    <row r="131" spans="1:4" x14ac:dyDescent="0.2">
      <c r="A131" s="27"/>
      <c r="B131" s="27"/>
      <c r="C131" s="27"/>
      <c r="D131" s="27" t="s">
        <v>789</v>
      </c>
    </row>
    <row r="132" spans="1:4" x14ac:dyDescent="0.2">
      <c r="A132" s="27" t="s">
        <v>2594</v>
      </c>
      <c r="B132" s="27" t="s">
        <v>1297</v>
      </c>
      <c r="C132" s="27" t="s">
        <v>932</v>
      </c>
      <c r="D132" s="27" t="s">
        <v>285</v>
      </c>
    </row>
    <row r="133" spans="1:4" x14ac:dyDescent="0.2">
      <c r="A133" s="27"/>
      <c r="B133" s="27"/>
      <c r="C133" s="27"/>
      <c r="D133" s="27" t="s">
        <v>789</v>
      </c>
    </row>
    <row r="134" spans="1:4" x14ac:dyDescent="0.2">
      <c r="A134" s="27"/>
      <c r="B134" s="27"/>
      <c r="C134" s="27"/>
      <c r="D134" s="27" t="s">
        <v>791</v>
      </c>
    </row>
    <row r="135" spans="1:4" x14ac:dyDescent="0.2">
      <c r="A135" s="27"/>
      <c r="B135" s="27"/>
      <c r="C135" s="27"/>
      <c r="D135" s="27" t="s">
        <v>286</v>
      </c>
    </row>
    <row r="136" spans="1:4" x14ac:dyDescent="0.2">
      <c r="A136" s="27" t="s">
        <v>2595</v>
      </c>
      <c r="B136" s="27" t="s">
        <v>1032</v>
      </c>
      <c r="C136" s="27" t="s">
        <v>932</v>
      </c>
      <c r="D136" s="27" t="s">
        <v>285</v>
      </c>
    </row>
    <row r="137" spans="1:4" x14ac:dyDescent="0.2">
      <c r="A137" s="27" t="s">
        <v>2596</v>
      </c>
      <c r="B137" s="27" t="s">
        <v>330</v>
      </c>
      <c r="C137" s="27" t="s">
        <v>932</v>
      </c>
      <c r="D137" s="27" t="s">
        <v>285</v>
      </c>
    </row>
    <row r="138" spans="1:4" x14ac:dyDescent="0.2">
      <c r="A138" s="27"/>
      <c r="B138" s="27"/>
      <c r="C138" s="27"/>
      <c r="D138" s="27" t="s">
        <v>789</v>
      </c>
    </row>
    <row r="139" spans="1:4" x14ac:dyDescent="0.2">
      <c r="A139" s="27" t="s">
        <v>2621</v>
      </c>
      <c r="B139" s="27" t="s">
        <v>2622</v>
      </c>
      <c r="C139" s="27" t="s">
        <v>932</v>
      </c>
      <c r="D139" s="27" t="s">
        <v>285</v>
      </c>
    </row>
    <row r="140" spans="1:4" x14ac:dyDescent="0.2">
      <c r="A140" s="27" t="s">
        <v>2597</v>
      </c>
      <c r="B140" s="27" t="s">
        <v>1642</v>
      </c>
      <c r="C140" s="27" t="s">
        <v>932</v>
      </c>
      <c r="D140" s="27" t="s">
        <v>285</v>
      </c>
    </row>
    <row r="141" spans="1:4" x14ac:dyDescent="0.2">
      <c r="A141" s="27" t="s">
        <v>2598</v>
      </c>
      <c r="B141" s="27" t="s">
        <v>331</v>
      </c>
      <c r="C141" s="27" t="s">
        <v>932</v>
      </c>
      <c r="D141" s="27" t="s">
        <v>285</v>
      </c>
    </row>
    <row r="142" spans="1:4" x14ac:dyDescent="0.2">
      <c r="A142" s="27"/>
      <c r="B142" s="27"/>
      <c r="C142" s="27"/>
      <c r="D142" s="27" t="s">
        <v>789</v>
      </c>
    </row>
    <row r="143" spans="1:4" x14ac:dyDescent="0.2">
      <c r="A143" s="27"/>
      <c r="B143" s="27"/>
      <c r="C143" s="27"/>
      <c r="D143" s="27" t="s">
        <v>791</v>
      </c>
    </row>
    <row r="144" spans="1:4" x14ac:dyDescent="0.2">
      <c r="A144" s="27" t="s">
        <v>2599</v>
      </c>
      <c r="B144" s="27" t="s">
        <v>221</v>
      </c>
      <c r="C144" s="27" t="s">
        <v>932</v>
      </c>
      <c r="D144" s="27" t="s">
        <v>285</v>
      </c>
    </row>
    <row r="145" spans="1:4" x14ac:dyDescent="0.2">
      <c r="A145" s="27"/>
      <c r="B145" s="27"/>
      <c r="C145" s="27"/>
      <c r="D145" s="27" t="s">
        <v>789</v>
      </c>
    </row>
    <row r="146" spans="1:4" x14ac:dyDescent="0.2">
      <c r="A146" s="27" t="s">
        <v>2600</v>
      </c>
      <c r="B146" s="27" t="s">
        <v>84</v>
      </c>
      <c r="C146" s="27" t="s">
        <v>932</v>
      </c>
      <c r="D146" s="27" t="s">
        <v>285</v>
      </c>
    </row>
    <row r="147" spans="1:4" x14ac:dyDescent="0.2">
      <c r="A147" s="27"/>
      <c r="B147" s="27"/>
      <c r="C147" s="27"/>
      <c r="D147" s="27" t="s">
        <v>789</v>
      </c>
    </row>
    <row r="148" spans="1:4" x14ac:dyDescent="0.2">
      <c r="A148" s="27" t="s">
        <v>2601</v>
      </c>
      <c r="B148" s="27" t="s">
        <v>1009</v>
      </c>
      <c r="C148" s="27" t="s">
        <v>932</v>
      </c>
      <c r="D148" s="27" t="s">
        <v>789</v>
      </c>
    </row>
    <row r="149" spans="1:4" x14ac:dyDescent="0.2">
      <c r="A149" s="27"/>
      <c r="B149" s="27"/>
      <c r="C149" s="27"/>
      <c r="D149" s="27" t="s">
        <v>281</v>
      </c>
    </row>
    <row r="150" spans="1:4" x14ac:dyDescent="0.2">
      <c r="A150" s="27" t="s">
        <v>2606</v>
      </c>
      <c r="B150" s="27" t="s">
        <v>1017</v>
      </c>
      <c r="C150" s="27" t="s">
        <v>932</v>
      </c>
      <c r="D150" s="27" t="s">
        <v>789</v>
      </c>
    </row>
    <row r="151" spans="1:4" x14ac:dyDescent="0.2">
      <c r="A151" s="27"/>
      <c r="B151" s="27"/>
      <c r="C151" s="27"/>
      <c r="D151" s="27" t="s">
        <v>281</v>
      </c>
    </row>
    <row r="152" spans="1:4" x14ac:dyDescent="0.2">
      <c r="A152" s="27" t="s">
        <v>2658</v>
      </c>
      <c r="B152" s="27" t="s">
        <v>2659</v>
      </c>
      <c r="C152" s="27" t="s">
        <v>932</v>
      </c>
      <c r="D152" s="27" t="s">
        <v>285</v>
      </c>
    </row>
    <row r="153" spans="1:4" x14ac:dyDescent="0.2">
      <c r="A153" s="27" t="s">
        <v>2656</v>
      </c>
      <c r="B153" s="27" t="s">
        <v>2657</v>
      </c>
      <c r="C153" s="27" t="s">
        <v>932</v>
      </c>
      <c r="D153" s="27" t="s">
        <v>285</v>
      </c>
    </row>
    <row r="154" spans="1:4" x14ac:dyDescent="0.2">
      <c r="A154" s="27" t="s">
        <v>2607</v>
      </c>
      <c r="B154" s="27" t="s">
        <v>1013</v>
      </c>
      <c r="C154" s="27" t="s">
        <v>932</v>
      </c>
      <c r="D154" s="27" t="s">
        <v>285</v>
      </c>
    </row>
    <row r="155" spans="1:4" x14ac:dyDescent="0.2">
      <c r="A155" s="27"/>
      <c r="B155" s="27"/>
      <c r="C155" s="27"/>
      <c r="D155" s="27" t="s">
        <v>789</v>
      </c>
    </row>
    <row r="156" spans="1:4" x14ac:dyDescent="0.2">
      <c r="A156" s="27" t="s">
        <v>2181</v>
      </c>
      <c r="B156" s="27" t="s">
        <v>587</v>
      </c>
      <c r="C156" s="27" t="s">
        <v>2182</v>
      </c>
      <c r="D156" s="27" t="s">
        <v>789</v>
      </c>
    </row>
    <row r="157" spans="1:4" x14ac:dyDescent="0.2">
      <c r="A157" s="27" t="s">
        <v>2183</v>
      </c>
      <c r="B157" s="27" t="s">
        <v>941</v>
      </c>
      <c r="C157" s="27" t="s">
        <v>2182</v>
      </c>
      <c r="D157" s="27" t="s">
        <v>789</v>
      </c>
    </row>
    <row r="158" spans="1:4" x14ac:dyDescent="0.2">
      <c r="A158" s="27" t="s">
        <v>2184</v>
      </c>
      <c r="B158" s="27" t="s">
        <v>942</v>
      </c>
      <c r="C158" s="27" t="s">
        <v>2182</v>
      </c>
      <c r="D158" s="27" t="s">
        <v>789</v>
      </c>
    </row>
    <row r="159" spans="1:4" x14ac:dyDescent="0.2">
      <c r="A159" s="27" t="s">
        <v>2185</v>
      </c>
      <c r="B159" s="27" t="s">
        <v>940</v>
      </c>
      <c r="C159" s="27" t="s">
        <v>2182</v>
      </c>
      <c r="D159" s="27" t="s">
        <v>789</v>
      </c>
    </row>
    <row r="160" spans="1:4" x14ac:dyDescent="0.2">
      <c r="A160" s="27" t="s">
        <v>2186</v>
      </c>
      <c r="B160" s="27" t="s">
        <v>292</v>
      </c>
      <c r="C160" s="27" t="s">
        <v>2182</v>
      </c>
      <c r="D160" s="27" t="s">
        <v>789</v>
      </c>
    </row>
    <row r="161" spans="1:4" x14ac:dyDescent="0.2">
      <c r="A161" s="27" t="s">
        <v>2187</v>
      </c>
      <c r="B161" s="27" t="s">
        <v>293</v>
      </c>
      <c r="C161" s="27" t="s">
        <v>2182</v>
      </c>
      <c r="D161" s="27" t="s">
        <v>789</v>
      </c>
    </row>
    <row r="162" spans="1:4" x14ac:dyDescent="0.2">
      <c r="A162" s="27" t="s">
        <v>2188</v>
      </c>
      <c r="B162" s="27" t="s">
        <v>287</v>
      </c>
      <c r="C162" s="27" t="s">
        <v>2182</v>
      </c>
      <c r="D162" s="27" t="s">
        <v>789</v>
      </c>
    </row>
    <row r="163" spans="1:4" x14ac:dyDescent="0.2">
      <c r="A163" s="27" t="s">
        <v>2189</v>
      </c>
      <c r="B163" s="27" t="s">
        <v>278</v>
      </c>
      <c r="C163" s="27" t="s">
        <v>2182</v>
      </c>
      <c r="D163" s="27" t="s">
        <v>789</v>
      </c>
    </row>
    <row r="164" spans="1:4" x14ac:dyDescent="0.2">
      <c r="A164" s="27" t="s">
        <v>2190</v>
      </c>
      <c r="B164" s="27" t="s">
        <v>28</v>
      </c>
      <c r="C164" s="27" t="s">
        <v>2182</v>
      </c>
      <c r="D164" s="27" t="s">
        <v>789</v>
      </c>
    </row>
    <row r="165" spans="1:4" x14ac:dyDescent="0.2">
      <c r="A165" s="27" t="s">
        <v>2191</v>
      </c>
      <c r="B165" s="27" t="s">
        <v>501</v>
      </c>
      <c r="C165" s="27" t="s">
        <v>2182</v>
      </c>
      <c r="D165" s="27" t="s">
        <v>789</v>
      </c>
    </row>
    <row r="166" spans="1:4" x14ac:dyDescent="0.2">
      <c r="A166" s="27" t="s">
        <v>2192</v>
      </c>
      <c r="B166" s="27" t="s">
        <v>502</v>
      </c>
      <c r="C166" s="27" t="s">
        <v>2182</v>
      </c>
      <c r="D166" s="27" t="s">
        <v>789</v>
      </c>
    </row>
    <row r="167" spans="1:4" x14ac:dyDescent="0.2">
      <c r="A167" s="27" t="s">
        <v>2193</v>
      </c>
      <c r="B167" s="27" t="s">
        <v>450</v>
      </c>
      <c r="C167" s="27" t="s">
        <v>2182</v>
      </c>
      <c r="D167" s="27" t="s">
        <v>789</v>
      </c>
    </row>
    <row r="168" spans="1:4" x14ac:dyDescent="0.2">
      <c r="A168" s="27"/>
      <c r="B168" s="27"/>
      <c r="C168" s="27"/>
      <c r="D168" s="27" t="s">
        <v>790</v>
      </c>
    </row>
    <row r="169" spans="1:4" x14ac:dyDescent="0.2">
      <c r="A169" s="27" t="s">
        <v>2407</v>
      </c>
      <c r="B169" s="27" t="s">
        <v>882</v>
      </c>
      <c r="C169" s="27" t="s">
        <v>2182</v>
      </c>
      <c r="D169" s="27" t="s">
        <v>789</v>
      </c>
    </row>
    <row r="170" spans="1:4" x14ac:dyDescent="0.2">
      <c r="A170" s="27" t="s">
        <v>2194</v>
      </c>
      <c r="B170" s="27" t="s">
        <v>498</v>
      </c>
      <c r="C170" s="27" t="s">
        <v>2182</v>
      </c>
      <c r="D170" s="27" t="s">
        <v>789</v>
      </c>
    </row>
    <row r="171" spans="1:4" x14ac:dyDescent="0.2">
      <c r="A171" s="27" t="s">
        <v>2195</v>
      </c>
      <c r="B171" s="27" t="s">
        <v>586</v>
      </c>
      <c r="C171" s="27" t="s">
        <v>2182</v>
      </c>
      <c r="D171" s="27" t="s">
        <v>789</v>
      </c>
    </row>
    <row r="172" spans="1:4" x14ac:dyDescent="0.2">
      <c r="A172" s="27" t="s">
        <v>2196</v>
      </c>
      <c r="B172" s="27" t="s">
        <v>585</v>
      </c>
      <c r="C172" s="27" t="s">
        <v>2182</v>
      </c>
      <c r="D172" s="27" t="s">
        <v>789</v>
      </c>
    </row>
    <row r="173" spans="1:4" x14ac:dyDescent="0.2">
      <c r="A173" s="27" t="s">
        <v>2197</v>
      </c>
      <c r="B173" s="27" t="s">
        <v>451</v>
      </c>
      <c r="C173" s="27" t="s">
        <v>2182</v>
      </c>
      <c r="D173" s="27" t="s">
        <v>789</v>
      </c>
    </row>
    <row r="174" spans="1:4" x14ac:dyDescent="0.2">
      <c r="A174" s="27" t="s">
        <v>2198</v>
      </c>
      <c r="B174" s="27" t="s">
        <v>452</v>
      </c>
      <c r="C174" s="27" t="s">
        <v>2182</v>
      </c>
      <c r="D174" s="27" t="s">
        <v>789</v>
      </c>
    </row>
    <row r="175" spans="1:4" x14ac:dyDescent="0.2">
      <c r="A175" s="27" t="s">
        <v>2199</v>
      </c>
      <c r="B175" s="27" t="s">
        <v>1175</v>
      </c>
      <c r="C175" s="27" t="s">
        <v>2182</v>
      </c>
      <c r="D175" s="27" t="s">
        <v>789</v>
      </c>
    </row>
    <row r="176" spans="1:4" x14ac:dyDescent="0.2">
      <c r="A176" s="27" t="s">
        <v>2200</v>
      </c>
      <c r="B176" s="27" t="s">
        <v>655</v>
      </c>
      <c r="C176" s="27" t="s">
        <v>2182</v>
      </c>
      <c r="D176" s="27" t="s">
        <v>789</v>
      </c>
    </row>
    <row r="177" spans="1:4" x14ac:dyDescent="0.2">
      <c r="A177" s="27" t="s">
        <v>2201</v>
      </c>
      <c r="B177" s="27" t="s">
        <v>657</v>
      </c>
      <c r="C177" s="27" t="s">
        <v>2182</v>
      </c>
      <c r="D177" s="27" t="s">
        <v>789</v>
      </c>
    </row>
    <row r="178" spans="1:4" x14ac:dyDescent="0.2">
      <c r="A178" s="27" t="s">
        <v>2202</v>
      </c>
      <c r="B178" s="27" t="s">
        <v>659</v>
      </c>
      <c r="C178" s="27" t="s">
        <v>2182</v>
      </c>
      <c r="D178" s="27" t="s">
        <v>789</v>
      </c>
    </row>
    <row r="179" spans="1:4" x14ac:dyDescent="0.2">
      <c r="A179" s="27" t="s">
        <v>2203</v>
      </c>
      <c r="B179" s="27" t="s">
        <v>2134</v>
      </c>
      <c r="C179" s="27" t="s">
        <v>2182</v>
      </c>
      <c r="D179" s="27" t="s">
        <v>789</v>
      </c>
    </row>
    <row r="180" spans="1:4" x14ac:dyDescent="0.2">
      <c r="A180" s="27" t="s">
        <v>2204</v>
      </c>
      <c r="B180" s="27" t="s">
        <v>656</v>
      </c>
      <c r="C180" s="27" t="s">
        <v>2182</v>
      </c>
      <c r="D180" s="27" t="s">
        <v>789</v>
      </c>
    </row>
    <row r="181" spans="1:4" x14ac:dyDescent="0.2">
      <c r="A181" s="27"/>
      <c r="B181" s="27"/>
      <c r="C181" s="27"/>
      <c r="D181" s="27" t="s">
        <v>286</v>
      </c>
    </row>
    <row r="182" spans="1:4" x14ac:dyDescent="0.2">
      <c r="A182" s="27" t="s">
        <v>2205</v>
      </c>
      <c r="B182" s="27" t="s">
        <v>658</v>
      </c>
      <c r="C182" s="27" t="s">
        <v>2182</v>
      </c>
      <c r="D182" s="27" t="s">
        <v>789</v>
      </c>
    </row>
    <row r="183" spans="1:4" x14ac:dyDescent="0.2">
      <c r="A183" s="27"/>
      <c r="B183" s="27"/>
      <c r="C183" s="27"/>
      <c r="D183" s="27" t="s">
        <v>286</v>
      </c>
    </row>
    <row r="184" spans="1:4" x14ac:dyDescent="0.2">
      <c r="A184" s="27" t="s">
        <v>2206</v>
      </c>
      <c r="B184" s="27" t="s">
        <v>1011</v>
      </c>
      <c r="C184" s="27" t="s">
        <v>2182</v>
      </c>
      <c r="D184" s="27" t="s">
        <v>789</v>
      </c>
    </row>
    <row r="185" spans="1:4" x14ac:dyDescent="0.2">
      <c r="A185" s="27" t="s">
        <v>2207</v>
      </c>
      <c r="B185" s="27" t="s">
        <v>1010</v>
      </c>
      <c r="C185" s="27" t="s">
        <v>2182</v>
      </c>
      <c r="D185" s="27" t="s">
        <v>789</v>
      </c>
    </row>
    <row r="186" spans="1:4" x14ac:dyDescent="0.2">
      <c r="A186" s="27" t="s">
        <v>2208</v>
      </c>
      <c r="B186" s="27" t="s">
        <v>1026</v>
      </c>
      <c r="C186" s="27" t="s">
        <v>2182</v>
      </c>
      <c r="D186" s="27" t="s">
        <v>789</v>
      </c>
    </row>
    <row r="187" spans="1:4" x14ac:dyDescent="0.2">
      <c r="A187" s="27" t="s">
        <v>2209</v>
      </c>
      <c r="B187" s="27" t="s">
        <v>654</v>
      </c>
      <c r="C187" s="27" t="s">
        <v>2182</v>
      </c>
      <c r="D187" s="27" t="s">
        <v>789</v>
      </c>
    </row>
    <row r="188" spans="1:4" x14ac:dyDescent="0.2">
      <c r="A188" s="27" t="s">
        <v>2210</v>
      </c>
      <c r="B188" s="27" t="s">
        <v>416</v>
      </c>
      <c r="C188" s="27" t="s">
        <v>2182</v>
      </c>
      <c r="D188" s="27" t="s">
        <v>789</v>
      </c>
    </row>
    <row r="189" spans="1:4" x14ac:dyDescent="0.2">
      <c r="A189" s="27" t="s">
        <v>2211</v>
      </c>
      <c r="B189" s="27" t="s">
        <v>412</v>
      </c>
      <c r="C189" s="27" t="s">
        <v>2182</v>
      </c>
      <c r="D189" s="27" t="s">
        <v>789</v>
      </c>
    </row>
    <row r="190" spans="1:4" x14ac:dyDescent="0.2">
      <c r="A190" s="27" t="s">
        <v>2212</v>
      </c>
      <c r="B190" s="27" t="s">
        <v>417</v>
      </c>
      <c r="C190" s="27" t="s">
        <v>2182</v>
      </c>
      <c r="D190" s="27" t="s">
        <v>789</v>
      </c>
    </row>
    <row r="191" spans="1:4" x14ac:dyDescent="0.2">
      <c r="A191" s="27" t="s">
        <v>2213</v>
      </c>
      <c r="B191" s="27" t="s">
        <v>418</v>
      </c>
      <c r="C191" s="27" t="s">
        <v>2182</v>
      </c>
      <c r="D191" s="27" t="s">
        <v>789</v>
      </c>
    </row>
    <row r="192" spans="1:4" x14ac:dyDescent="0.2">
      <c r="A192" s="27" t="s">
        <v>2214</v>
      </c>
      <c r="B192" s="27" t="s">
        <v>413</v>
      </c>
      <c r="C192" s="27" t="s">
        <v>2182</v>
      </c>
      <c r="D192" s="27" t="s">
        <v>789</v>
      </c>
    </row>
    <row r="193" spans="1:4" x14ac:dyDescent="0.2">
      <c r="A193" s="27" t="s">
        <v>2215</v>
      </c>
      <c r="B193" s="27" t="s">
        <v>239</v>
      </c>
      <c r="C193" s="27" t="s">
        <v>2182</v>
      </c>
      <c r="D193" s="27" t="s">
        <v>789</v>
      </c>
    </row>
    <row r="194" spans="1:4" x14ac:dyDescent="0.2">
      <c r="A194" s="27" t="s">
        <v>2216</v>
      </c>
      <c r="B194" s="27" t="s">
        <v>414</v>
      </c>
      <c r="C194" s="27" t="s">
        <v>2182</v>
      </c>
      <c r="D194" s="27" t="s">
        <v>789</v>
      </c>
    </row>
    <row r="195" spans="1:4" x14ac:dyDescent="0.2">
      <c r="A195" s="27" t="s">
        <v>2217</v>
      </c>
      <c r="B195" s="27" t="s">
        <v>415</v>
      </c>
      <c r="C195" s="27" t="s">
        <v>2182</v>
      </c>
      <c r="D195" s="27" t="s">
        <v>789</v>
      </c>
    </row>
    <row r="196" spans="1:4" x14ac:dyDescent="0.2">
      <c r="A196" s="27" t="s">
        <v>2218</v>
      </c>
      <c r="B196" s="27" t="s">
        <v>411</v>
      </c>
      <c r="C196" s="27" t="s">
        <v>2182</v>
      </c>
      <c r="D196" s="27" t="s">
        <v>789</v>
      </c>
    </row>
    <row r="197" spans="1:4" x14ac:dyDescent="0.2">
      <c r="A197" s="27" t="s">
        <v>2219</v>
      </c>
      <c r="B197" s="27" t="s">
        <v>421</v>
      </c>
      <c r="C197" s="27" t="s">
        <v>2182</v>
      </c>
      <c r="D197" s="27" t="s">
        <v>789</v>
      </c>
    </row>
    <row r="198" spans="1:4" x14ac:dyDescent="0.2">
      <c r="A198" s="27" t="s">
        <v>2220</v>
      </c>
      <c r="B198" s="27" t="s">
        <v>419</v>
      </c>
      <c r="C198" s="27" t="s">
        <v>2182</v>
      </c>
      <c r="D198" s="27" t="s">
        <v>789</v>
      </c>
    </row>
    <row r="199" spans="1:4" x14ac:dyDescent="0.2">
      <c r="A199" s="27" t="s">
        <v>2221</v>
      </c>
      <c r="B199" s="27" t="s">
        <v>237</v>
      </c>
      <c r="C199" s="27" t="s">
        <v>2182</v>
      </c>
      <c r="D199" s="27" t="s">
        <v>789</v>
      </c>
    </row>
    <row r="200" spans="1:4" x14ac:dyDescent="0.2">
      <c r="A200" s="27" t="s">
        <v>2222</v>
      </c>
      <c r="B200" s="27" t="s">
        <v>420</v>
      </c>
      <c r="C200" s="27" t="s">
        <v>2182</v>
      </c>
      <c r="D200" s="27" t="s">
        <v>789</v>
      </c>
    </row>
    <row r="201" spans="1:4" x14ac:dyDescent="0.2">
      <c r="A201" s="27" t="s">
        <v>2223</v>
      </c>
      <c r="B201" s="27" t="s">
        <v>238</v>
      </c>
      <c r="C201" s="27" t="s">
        <v>2182</v>
      </c>
      <c r="D201" s="27" t="s">
        <v>789</v>
      </c>
    </row>
    <row r="202" spans="1:4" x14ac:dyDescent="0.2">
      <c r="A202" s="27" t="s">
        <v>2530</v>
      </c>
      <c r="B202" s="27" t="s">
        <v>2531</v>
      </c>
      <c r="C202" s="27" t="s">
        <v>2182</v>
      </c>
      <c r="D202" s="27" t="s">
        <v>789</v>
      </c>
    </row>
    <row r="203" spans="1:4" x14ac:dyDescent="0.2">
      <c r="A203" s="27" t="s">
        <v>2224</v>
      </c>
      <c r="B203" s="27" t="s">
        <v>569</v>
      </c>
      <c r="C203" s="27" t="s">
        <v>2182</v>
      </c>
      <c r="D203" s="27" t="s">
        <v>789</v>
      </c>
    </row>
    <row r="204" spans="1:4" x14ac:dyDescent="0.2">
      <c r="A204" s="27"/>
      <c r="B204" s="27"/>
      <c r="C204" s="27"/>
      <c r="D204" s="27" t="s">
        <v>286</v>
      </c>
    </row>
    <row r="205" spans="1:4" x14ac:dyDescent="0.2">
      <c r="A205" s="27" t="s">
        <v>2225</v>
      </c>
      <c r="B205" s="27" t="s">
        <v>1464</v>
      </c>
      <c r="C205" s="27" t="s">
        <v>2182</v>
      </c>
      <c r="D205" s="27" t="s">
        <v>789</v>
      </c>
    </row>
    <row r="206" spans="1:4" x14ac:dyDescent="0.2">
      <c r="A206" s="27"/>
      <c r="B206" s="27"/>
      <c r="C206" s="27"/>
      <c r="D206" s="27" t="s">
        <v>286</v>
      </c>
    </row>
    <row r="207" spans="1:4" x14ac:dyDescent="0.2">
      <c r="A207" s="27" t="s">
        <v>2226</v>
      </c>
      <c r="B207" s="27" t="s">
        <v>1177</v>
      </c>
      <c r="C207" s="27" t="s">
        <v>2182</v>
      </c>
      <c r="D207" s="27" t="s">
        <v>789</v>
      </c>
    </row>
    <row r="208" spans="1:4" x14ac:dyDescent="0.2">
      <c r="A208" s="27"/>
      <c r="B208" s="27"/>
      <c r="C208" s="27"/>
      <c r="D208" s="27" t="s">
        <v>286</v>
      </c>
    </row>
    <row r="209" spans="1:4" x14ac:dyDescent="0.2">
      <c r="A209" s="27" t="s">
        <v>2227</v>
      </c>
      <c r="B209" s="27" t="s">
        <v>565</v>
      </c>
      <c r="C209" s="27" t="s">
        <v>2182</v>
      </c>
      <c r="D209" s="27" t="s">
        <v>789</v>
      </c>
    </row>
    <row r="210" spans="1:4" x14ac:dyDescent="0.2">
      <c r="A210" s="27" t="s">
        <v>2228</v>
      </c>
      <c r="B210" s="27" t="s">
        <v>580</v>
      </c>
      <c r="C210" s="27" t="s">
        <v>2182</v>
      </c>
      <c r="D210" s="27" t="s">
        <v>789</v>
      </c>
    </row>
    <row r="211" spans="1:4" x14ac:dyDescent="0.2">
      <c r="A211" s="27" t="s">
        <v>2229</v>
      </c>
      <c r="B211" s="27" t="s">
        <v>581</v>
      </c>
      <c r="C211" s="27" t="s">
        <v>2182</v>
      </c>
      <c r="D211" s="27" t="s">
        <v>789</v>
      </c>
    </row>
    <row r="212" spans="1:4" x14ac:dyDescent="0.2">
      <c r="A212" s="27" t="s">
        <v>2230</v>
      </c>
      <c r="B212" s="27" t="s">
        <v>582</v>
      </c>
      <c r="C212" s="27" t="s">
        <v>2182</v>
      </c>
      <c r="D212" s="27" t="s">
        <v>789</v>
      </c>
    </row>
    <row r="213" spans="1:4" x14ac:dyDescent="0.2">
      <c r="A213" s="27" t="s">
        <v>2231</v>
      </c>
      <c r="B213" s="27" t="s">
        <v>564</v>
      </c>
      <c r="C213" s="27" t="s">
        <v>2182</v>
      </c>
      <c r="D213" s="27" t="s">
        <v>789</v>
      </c>
    </row>
    <row r="214" spans="1:4" x14ac:dyDescent="0.2">
      <c r="A214" s="27" t="s">
        <v>2821</v>
      </c>
      <c r="B214" s="27" t="s">
        <v>2819</v>
      </c>
      <c r="C214" s="27" t="s">
        <v>2182</v>
      </c>
      <c r="D214" s="27" t="s">
        <v>789</v>
      </c>
    </row>
    <row r="215" spans="1:4" x14ac:dyDescent="0.2">
      <c r="A215" s="27" t="s">
        <v>2232</v>
      </c>
      <c r="B215" s="27" t="s">
        <v>570</v>
      </c>
      <c r="C215" s="27" t="s">
        <v>2182</v>
      </c>
      <c r="D215" s="27" t="s">
        <v>789</v>
      </c>
    </row>
    <row r="216" spans="1:4" x14ac:dyDescent="0.2">
      <c r="A216" s="27" t="s">
        <v>2233</v>
      </c>
      <c r="B216" s="27" t="s">
        <v>566</v>
      </c>
      <c r="C216" s="27" t="s">
        <v>2182</v>
      </c>
      <c r="D216" s="27" t="s">
        <v>789</v>
      </c>
    </row>
    <row r="217" spans="1:4" x14ac:dyDescent="0.2">
      <c r="A217" s="27" t="s">
        <v>2234</v>
      </c>
      <c r="B217" s="27" t="s">
        <v>568</v>
      </c>
      <c r="C217" s="27" t="s">
        <v>2182</v>
      </c>
      <c r="D217" s="27" t="s">
        <v>789</v>
      </c>
    </row>
    <row r="218" spans="1:4" x14ac:dyDescent="0.2">
      <c r="A218" s="27"/>
      <c r="B218" s="27"/>
      <c r="C218" s="27"/>
      <c r="D218" s="27" t="s">
        <v>286</v>
      </c>
    </row>
    <row r="219" spans="1:4" x14ac:dyDescent="0.2">
      <c r="A219" s="27" t="s">
        <v>2235</v>
      </c>
      <c r="B219" s="27" t="s">
        <v>567</v>
      </c>
      <c r="C219" s="27" t="s">
        <v>2182</v>
      </c>
      <c r="D219" s="27" t="s">
        <v>789</v>
      </c>
    </row>
    <row r="220" spans="1:4" x14ac:dyDescent="0.2">
      <c r="A220" s="27" t="s">
        <v>2236</v>
      </c>
      <c r="B220" s="27" t="s">
        <v>571</v>
      </c>
      <c r="C220" s="27" t="s">
        <v>2182</v>
      </c>
      <c r="D220" s="27" t="s">
        <v>789</v>
      </c>
    </row>
    <row r="221" spans="1:4" x14ac:dyDescent="0.2">
      <c r="A221" s="27"/>
      <c r="B221" s="27"/>
      <c r="C221" s="27"/>
      <c r="D221" s="27" t="s">
        <v>286</v>
      </c>
    </row>
    <row r="222" spans="1:4" x14ac:dyDescent="0.2">
      <c r="A222" s="27" t="s">
        <v>2237</v>
      </c>
      <c r="B222" s="27" t="s">
        <v>572</v>
      </c>
      <c r="C222" s="27" t="s">
        <v>2182</v>
      </c>
      <c r="D222" s="27" t="s">
        <v>789</v>
      </c>
    </row>
    <row r="223" spans="1:4" x14ac:dyDescent="0.2">
      <c r="A223" s="27"/>
      <c r="B223" s="27"/>
      <c r="C223" s="27"/>
      <c r="D223" s="27" t="s">
        <v>286</v>
      </c>
    </row>
    <row r="224" spans="1:4" x14ac:dyDescent="0.2">
      <c r="A224" s="27" t="s">
        <v>2238</v>
      </c>
      <c r="B224" s="27" t="s">
        <v>577</v>
      </c>
      <c r="C224" s="27" t="s">
        <v>2182</v>
      </c>
      <c r="D224" s="27" t="s">
        <v>789</v>
      </c>
    </row>
    <row r="225" spans="1:4" x14ac:dyDescent="0.2">
      <c r="A225" s="27" t="s">
        <v>2239</v>
      </c>
      <c r="B225" s="27" t="s">
        <v>578</v>
      </c>
      <c r="C225" s="27" t="s">
        <v>2182</v>
      </c>
      <c r="D225" s="27" t="s">
        <v>789</v>
      </c>
    </row>
    <row r="226" spans="1:4" x14ac:dyDescent="0.2">
      <c r="A226" s="27" t="s">
        <v>2240</v>
      </c>
      <c r="B226" s="27" t="s">
        <v>579</v>
      </c>
      <c r="C226" s="27" t="s">
        <v>2182</v>
      </c>
      <c r="D226" s="27" t="s">
        <v>789</v>
      </c>
    </row>
    <row r="227" spans="1:4" x14ac:dyDescent="0.2">
      <c r="A227" s="27" t="s">
        <v>2241</v>
      </c>
      <c r="B227" s="27" t="s">
        <v>573</v>
      </c>
      <c r="C227" s="27" t="s">
        <v>2182</v>
      </c>
      <c r="D227" s="27" t="s">
        <v>789</v>
      </c>
    </row>
    <row r="228" spans="1:4" x14ac:dyDescent="0.2">
      <c r="A228" s="27" t="s">
        <v>2242</v>
      </c>
      <c r="B228" s="27" t="s">
        <v>563</v>
      </c>
      <c r="C228" s="27" t="s">
        <v>2182</v>
      </c>
      <c r="D228" s="27" t="s">
        <v>789</v>
      </c>
    </row>
    <row r="229" spans="1:4" x14ac:dyDescent="0.2">
      <c r="A229" s="27" t="s">
        <v>2243</v>
      </c>
      <c r="B229" s="27" t="s">
        <v>2135</v>
      </c>
      <c r="C229" s="27" t="s">
        <v>2182</v>
      </c>
      <c r="D229" s="27" t="s">
        <v>789</v>
      </c>
    </row>
    <row r="230" spans="1:4" x14ac:dyDescent="0.2">
      <c r="A230" s="27" t="s">
        <v>2395</v>
      </c>
      <c r="B230" s="27" t="s">
        <v>499</v>
      </c>
      <c r="C230" s="27" t="s">
        <v>2182</v>
      </c>
      <c r="D230" s="27" t="s">
        <v>789</v>
      </c>
    </row>
    <row r="231" spans="1:4" x14ac:dyDescent="0.2">
      <c r="A231" s="27" t="s">
        <v>2244</v>
      </c>
      <c r="B231" s="27" t="s">
        <v>500</v>
      </c>
      <c r="C231" s="27" t="s">
        <v>2182</v>
      </c>
      <c r="D231" s="27" t="s">
        <v>789</v>
      </c>
    </row>
    <row r="232" spans="1:4" x14ac:dyDescent="0.2">
      <c r="A232" s="27" t="s">
        <v>2245</v>
      </c>
      <c r="B232" s="27" t="s">
        <v>943</v>
      </c>
      <c r="C232" s="27" t="s">
        <v>2182</v>
      </c>
      <c r="D232" s="27" t="s">
        <v>789</v>
      </c>
    </row>
    <row r="233" spans="1:4" x14ac:dyDescent="0.2">
      <c r="A233" s="27"/>
      <c r="B233" s="27"/>
      <c r="C233" s="27"/>
      <c r="D233" s="27" t="s">
        <v>790</v>
      </c>
    </row>
    <row r="234" spans="1:4" x14ac:dyDescent="0.2">
      <c r="A234" s="27" t="s">
        <v>2246</v>
      </c>
      <c r="B234" s="27" t="s">
        <v>155</v>
      </c>
      <c r="C234" s="27" t="s">
        <v>2182</v>
      </c>
      <c r="D234" s="27" t="s">
        <v>789</v>
      </c>
    </row>
    <row r="235" spans="1:4" x14ac:dyDescent="0.2">
      <c r="A235" s="27" t="s">
        <v>2247</v>
      </c>
      <c r="B235" s="27" t="s">
        <v>154</v>
      </c>
      <c r="C235" s="27" t="s">
        <v>2182</v>
      </c>
      <c r="D235" s="27" t="s">
        <v>789</v>
      </c>
    </row>
    <row r="236" spans="1:4" x14ac:dyDescent="0.2">
      <c r="A236" s="27" t="s">
        <v>2822</v>
      </c>
      <c r="B236" s="27" t="s">
        <v>2820</v>
      </c>
      <c r="C236" s="27" t="s">
        <v>2182</v>
      </c>
      <c r="D236" s="27" t="s">
        <v>789</v>
      </c>
    </row>
    <row r="237" spans="1:4" x14ac:dyDescent="0.2">
      <c r="A237" s="27" t="s">
        <v>2248</v>
      </c>
      <c r="B237" s="27" t="s">
        <v>944</v>
      </c>
      <c r="C237" s="27" t="s">
        <v>2182</v>
      </c>
      <c r="D237" s="27" t="s">
        <v>789</v>
      </c>
    </row>
    <row r="238" spans="1:4" x14ac:dyDescent="0.2">
      <c r="A238" s="27" t="s">
        <v>2249</v>
      </c>
      <c r="B238" s="27" t="s">
        <v>1744</v>
      </c>
      <c r="C238" s="27" t="s">
        <v>2182</v>
      </c>
      <c r="D238" s="27" t="s">
        <v>789</v>
      </c>
    </row>
    <row r="239" spans="1:4" x14ac:dyDescent="0.2">
      <c r="A239" s="27" t="s">
        <v>2387</v>
      </c>
      <c r="B239" s="27" t="s">
        <v>875</v>
      </c>
      <c r="C239" s="27" t="s">
        <v>2182</v>
      </c>
      <c r="D239" s="27" t="s">
        <v>789</v>
      </c>
    </row>
    <row r="240" spans="1:4" x14ac:dyDescent="0.2">
      <c r="A240" s="27" t="s">
        <v>2411</v>
      </c>
      <c r="B240" s="27" t="s">
        <v>884</v>
      </c>
      <c r="C240" s="27" t="s">
        <v>2182</v>
      </c>
      <c r="D240" s="27" t="s">
        <v>789</v>
      </c>
    </row>
    <row r="241" spans="1:4" x14ac:dyDescent="0.2">
      <c r="A241" s="27" t="s">
        <v>2250</v>
      </c>
      <c r="B241" s="27" t="s">
        <v>583</v>
      </c>
      <c r="C241" s="27" t="s">
        <v>2182</v>
      </c>
      <c r="D241" s="27" t="s">
        <v>789</v>
      </c>
    </row>
    <row r="242" spans="1:4" x14ac:dyDescent="0.2">
      <c r="A242" s="27" t="s">
        <v>2251</v>
      </c>
      <c r="B242" s="27" t="s">
        <v>881</v>
      </c>
      <c r="C242" s="27" t="s">
        <v>2182</v>
      </c>
      <c r="D242" s="27" t="s">
        <v>789</v>
      </c>
    </row>
    <row r="243" spans="1:4" x14ac:dyDescent="0.2">
      <c r="A243" s="27" t="s">
        <v>2252</v>
      </c>
      <c r="B243" s="27" t="s">
        <v>454</v>
      </c>
      <c r="C243" s="27" t="s">
        <v>2182</v>
      </c>
      <c r="D243" s="27" t="s">
        <v>789</v>
      </c>
    </row>
    <row r="244" spans="1:4" x14ac:dyDescent="0.2">
      <c r="A244" s="27" t="s">
        <v>2253</v>
      </c>
      <c r="B244" s="27" t="s">
        <v>455</v>
      </c>
      <c r="C244" s="27" t="s">
        <v>2182</v>
      </c>
      <c r="D244" s="27" t="s">
        <v>789</v>
      </c>
    </row>
    <row r="245" spans="1:4" x14ac:dyDescent="0.2">
      <c r="A245" s="27" t="s">
        <v>2254</v>
      </c>
      <c r="B245" s="27" t="s">
        <v>456</v>
      </c>
      <c r="C245" s="27" t="s">
        <v>2182</v>
      </c>
      <c r="D245" s="27" t="s">
        <v>789</v>
      </c>
    </row>
    <row r="246" spans="1:4" x14ac:dyDescent="0.2">
      <c r="A246" s="27" t="s">
        <v>2255</v>
      </c>
      <c r="B246" s="27" t="s">
        <v>457</v>
      </c>
      <c r="C246" s="27" t="s">
        <v>2182</v>
      </c>
      <c r="D246" s="27" t="s">
        <v>789</v>
      </c>
    </row>
    <row r="247" spans="1:4" x14ac:dyDescent="0.2">
      <c r="A247" s="27" t="s">
        <v>2256</v>
      </c>
      <c r="B247" s="27" t="s">
        <v>458</v>
      </c>
      <c r="C247" s="27" t="s">
        <v>2182</v>
      </c>
      <c r="D247" s="27" t="s">
        <v>789</v>
      </c>
    </row>
    <row r="248" spans="1:4" x14ac:dyDescent="0.2">
      <c r="A248" s="27" t="s">
        <v>2257</v>
      </c>
      <c r="B248" s="27" t="s">
        <v>459</v>
      </c>
      <c r="C248" s="27" t="s">
        <v>2182</v>
      </c>
      <c r="D248" s="27" t="s">
        <v>789</v>
      </c>
    </row>
    <row r="249" spans="1:4" x14ac:dyDescent="0.2">
      <c r="A249" s="27" t="s">
        <v>2258</v>
      </c>
      <c r="B249" s="27" t="s">
        <v>486</v>
      </c>
      <c r="C249" s="27" t="s">
        <v>2182</v>
      </c>
      <c r="D249" s="27" t="s">
        <v>789</v>
      </c>
    </row>
    <row r="250" spans="1:4" x14ac:dyDescent="0.2">
      <c r="A250" s="27" t="s">
        <v>2259</v>
      </c>
      <c r="B250" s="27" t="s">
        <v>487</v>
      </c>
      <c r="C250" s="27" t="s">
        <v>2182</v>
      </c>
      <c r="D250" s="27" t="s">
        <v>789</v>
      </c>
    </row>
    <row r="251" spans="1:4" x14ac:dyDescent="0.2">
      <c r="A251" s="27" t="s">
        <v>2260</v>
      </c>
      <c r="B251" s="27" t="s">
        <v>488</v>
      </c>
      <c r="C251" s="27" t="s">
        <v>2182</v>
      </c>
      <c r="D251" s="27" t="s">
        <v>789</v>
      </c>
    </row>
    <row r="252" spans="1:4" x14ac:dyDescent="0.2">
      <c r="A252" s="27" t="s">
        <v>2261</v>
      </c>
      <c r="B252" s="27" t="s">
        <v>489</v>
      </c>
      <c r="C252" s="27" t="s">
        <v>2182</v>
      </c>
      <c r="D252" s="27" t="s">
        <v>789</v>
      </c>
    </row>
    <row r="253" spans="1:4" x14ac:dyDescent="0.2">
      <c r="A253" s="27" t="s">
        <v>2262</v>
      </c>
      <c r="B253" s="27" t="s">
        <v>490</v>
      </c>
      <c r="C253" s="27" t="s">
        <v>2182</v>
      </c>
      <c r="D253" s="27" t="s">
        <v>789</v>
      </c>
    </row>
    <row r="254" spans="1:4" x14ac:dyDescent="0.2">
      <c r="A254" s="27" t="s">
        <v>2263</v>
      </c>
      <c r="B254" s="27" t="s">
        <v>453</v>
      </c>
      <c r="C254" s="27" t="s">
        <v>2182</v>
      </c>
      <c r="D254" s="27" t="s">
        <v>789</v>
      </c>
    </row>
    <row r="255" spans="1:4" x14ac:dyDescent="0.2">
      <c r="A255" s="27" t="s">
        <v>2264</v>
      </c>
      <c r="B255" s="27" t="s">
        <v>491</v>
      </c>
      <c r="C255" s="27" t="s">
        <v>2182</v>
      </c>
      <c r="D255" s="27" t="s">
        <v>789</v>
      </c>
    </row>
    <row r="256" spans="1:4" x14ac:dyDescent="0.2">
      <c r="A256" s="27" t="s">
        <v>2265</v>
      </c>
      <c r="B256" s="27" t="s">
        <v>492</v>
      </c>
      <c r="C256" s="27" t="s">
        <v>2182</v>
      </c>
      <c r="D256" s="27" t="s">
        <v>789</v>
      </c>
    </row>
    <row r="257" spans="1:4" x14ac:dyDescent="0.2">
      <c r="A257" s="27" t="s">
        <v>2266</v>
      </c>
      <c r="B257" s="27" t="s">
        <v>422</v>
      </c>
      <c r="C257" s="27" t="s">
        <v>2182</v>
      </c>
      <c r="D257" s="27" t="s">
        <v>789</v>
      </c>
    </row>
    <row r="258" spans="1:4" x14ac:dyDescent="0.2">
      <c r="A258" s="27" t="s">
        <v>2267</v>
      </c>
      <c r="B258" s="27" t="s">
        <v>493</v>
      </c>
      <c r="C258" s="27" t="s">
        <v>2182</v>
      </c>
      <c r="D258" s="27" t="s">
        <v>789</v>
      </c>
    </row>
    <row r="259" spans="1:4" x14ac:dyDescent="0.2">
      <c r="A259" s="27" t="s">
        <v>2268</v>
      </c>
      <c r="B259" s="27" t="s">
        <v>494</v>
      </c>
      <c r="C259" s="27" t="s">
        <v>2182</v>
      </c>
      <c r="D259" s="27" t="s">
        <v>789</v>
      </c>
    </row>
    <row r="260" spans="1:4" x14ac:dyDescent="0.2">
      <c r="A260" s="27" t="s">
        <v>2269</v>
      </c>
      <c r="B260" s="27" t="s">
        <v>495</v>
      </c>
      <c r="C260" s="27" t="s">
        <v>2182</v>
      </c>
      <c r="D260" s="27" t="s">
        <v>789</v>
      </c>
    </row>
    <row r="261" spans="1:4" x14ac:dyDescent="0.2">
      <c r="A261" s="27" t="s">
        <v>2270</v>
      </c>
      <c r="B261" s="27" t="s">
        <v>496</v>
      </c>
      <c r="C261" s="27" t="s">
        <v>2182</v>
      </c>
      <c r="D261" s="27" t="s">
        <v>789</v>
      </c>
    </row>
    <row r="262" spans="1:4" x14ac:dyDescent="0.2">
      <c r="A262" s="27" t="s">
        <v>2271</v>
      </c>
      <c r="B262" s="27" t="s">
        <v>497</v>
      </c>
      <c r="C262" s="27" t="s">
        <v>2182</v>
      </c>
      <c r="D262" s="27" t="s">
        <v>789</v>
      </c>
    </row>
    <row r="263" spans="1:4" x14ac:dyDescent="0.2">
      <c r="A263" s="27" t="s">
        <v>2272</v>
      </c>
      <c r="B263" s="27" t="s">
        <v>584</v>
      </c>
      <c r="C263" s="27" t="s">
        <v>2182</v>
      </c>
      <c r="D263" s="27" t="s">
        <v>789</v>
      </c>
    </row>
    <row r="264" spans="1:4" x14ac:dyDescent="0.2">
      <c r="A264" s="27" t="s">
        <v>2642</v>
      </c>
      <c r="B264" s="27" t="s">
        <v>2636</v>
      </c>
      <c r="C264" s="27" t="s">
        <v>934</v>
      </c>
      <c r="D264" s="27" t="s">
        <v>790</v>
      </c>
    </row>
    <row r="265" spans="1:4" x14ac:dyDescent="0.2">
      <c r="A265" s="27" t="s">
        <v>2385</v>
      </c>
      <c r="B265" s="27" t="s">
        <v>1421</v>
      </c>
      <c r="C265" s="27" t="s">
        <v>696</v>
      </c>
      <c r="D265" s="27" t="s">
        <v>284</v>
      </c>
    </row>
    <row r="266" spans="1:4" x14ac:dyDescent="0.2">
      <c r="A266" s="27"/>
      <c r="B266" s="27"/>
      <c r="C266" s="27"/>
      <c r="D266" s="27" t="s">
        <v>2284</v>
      </c>
    </row>
    <row r="267" spans="1:4" x14ac:dyDescent="0.2">
      <c r="A267" s="27" t="s">
        <v>2465</v>
      </c>
      <c r="B267" s="27" t="s">
        <v>393</v>
      </c>
      <c r="C267" s="27" t="s">
        <v>696</v>
      </c>
      <c r="D267" s="27" t="s">
        <v>789</v>
      </c>
    </row>
    <row r="268" spans="1:4" x14ac:dyDescent="0.2">
      <c r="A268" s="27"/>
      <c r="B268" s="27"/>
      <c r="C268" s="27"/>
      <c r="D268" s="27" t="s">
        <v>284</v>
      </c>
    </row>
    <row r="269" spans="1:4" x14ac:dyDescent="0.2">
      <c r="A269" s="27"/>
      <c r="B269" s="27"/>
      <c r="C269" s="27"/>
      <c r="D269" s="27" t="s">
        <v>2284</v>
      </c>
    </row>
    <row r="270" spans="1:4" x14ac:dyDescent="0.2">
      <c r="A270" s="27"/>
      <c r="B270" s="27"/>
      <c r="C270" s="27"/>
      <c r="D270" s="27" t="s">
        <v>791</v>
      </c>
    </row>
    <row r="271" spans="1:4" x14ac:dyDescent="0.2">
      <c r="A271" s="27" t="s">
        <v>2404</v>
      </c>
      <c r="B271" s="27" t="s">
        <v>394</v>
      </c>
      <c r="C271" s="27" t="s">
        <v>696</v>
      </c>
      <c r="D271" s="27" t="s">
        <v>789</v>
      </c>
    </row>
    <row r="272" spans="1:4" x14ac:dyDescent="0.2">
      <c r="A272" s="27"/>
      <c r="B272" s="27"/>
      <c r="C272" s="27"/>
      <c r="D272" s="27" t="s">
        <v>284</v>
      </c>
    </row>
    <row r="273" spans="1:4" x14ac:dyDescent="0.2">
      <c r="A273" s="27"/>
      <c r="B273" s="27"/>
      <c r="C273" s="27"/>
      <c r="D273" s="27" t="s">
        <v>2284</v>
      </c>
    </row>
    <row r="274" spans="1:4" x14ac:dyDescent="0.2">
      <c r="A274" s="27"/>
      <c r="B274" s="27"/>
      <c r="C274" s="27"/>
      <c r="D274" s="27" t="s">
        <v>791</v>
      </c>
    </row>
    <row r="275" spans="1:4" x14ac:dyDescent="0.2">
      <c r="A275" s="27" t="s">
        <v>2968</v>
      </c>
      <c r="B275" s="27" t="s">
        <v>364</v>
      </c>
      <c r="C275" s="27" t="s">
        <v>696</v>
      </c>
      <c r="D275" s="27" t="s">
        <v>789</v>
      </c>
    </row>
    <row r="276" spans="1:4" x14ac:dyDescent="0.2">
      <c r="A276" s="27"/>
      <c r="B276" s="27"/>
      <c r="C276" s="27"/>
      <c r="D276" s="27" t="s">
        <v>284</v>
      </c>
    </row>
    <row r="277" spans="1:4" x14ac:dyDescent="0.2">
      <c r="A277" s="27"/>
      <c r="B277" s="27"/>
      <c r="C277" s="27"/>
      <c r="D277" s="27" t="s">
        <v>2284</v>
      </c>
    </row>
    <row r="278" spans="1:4" x14ac:dyDescent="0.2">
      <c r="A278" s="27"/>
      <c r="B278" s="27"/>
      <c r="C278" s="27"/>
      <c r="D278" s="27" t="s">
        <v>286</v>
      </c>
    </row>
    <row r="279" spans="1:4" x14ac:dyDescent="0.2">
      <c r="A279" s="27" t="s">
        <v>1733</v>
      </c>
      <c r="B279" s="27" t="s">
        <v>1734</v>
      </c>
      <c r="C279" s="27" t="s">
        <v>696</v>
      </c>
      <c r="D279" s="27" t="s">
        <v>284</v>
      </c>
    </row>
    <row r="280" spans="1:4" x14ac:dyDescent="0.2">
      <c r="A280" s="27"/>
      <c r="B280" s="27"/>
      <c r="C280" s="27"/>
      <c r="D280" s="27" t="s">
        <v>2284</v>
      </c>
    </row>
    <row r="281" spans="1:4" x14ac:dyDescent="0.2">
      <c r="A281" s="27"/>
      <c r="B281" s="27"/>
      <c r="C281" s="27"/>
      <c r="D281" s="27" t="s">
        <v>286</v>
      </c>
    </row>
    <row r="282" spans="1:4" x14ac:dyDescent="0.2">
      <c r="A282" s="27" t="s">
        <v>2967</v>
      </c>
      <c r="B282" s="27" t="s">
        <v>1735</v>
      </c>
      <c r="C282" s="27" t="s">
        <v>696</v>
      </c>
      <c r="D282" s="27" t="s">
        <v>284</v>
      </c>
    </row>
    <row r="283" spans="1:4" x14ac:dyDescent="0.2">
      <c r="A283" s="27"/>
      <c r="B283" s="27"/>
      <c r="C283" s="27"/>
      <c r="D283" s="27" t="s">
        <v>2284</v>
      </c>
    </row>
    <row r="284" spans="1:4" x14ac:dyDescent="0.2">
      <c r="A284" s="27"/>
      <c r="B284" s="27"/>
      <c r="C284" s="27"/>
      <c r="D284" s="27" t="s">
        <v>286</v>
      </c>
    </row>
    <row r="285" spans="1:4" x14ac:dyDescent="0.2">
      <c r="A285" s="27" t="s">
        <v>2966</v>
      </c>
      <c r="B285" s="27" t="s">
        <v>1736</v>
      </c>
      <c r="C285" s="27" t="s">
        <v>696</v>
      </c>
      <c r="D285" s="27" t="s">
        <v>284</v>
      </c>
    </row>
    <row r="286" spans="1:4" x14ac:dyDescent="0.2">
      <c r="A286" s="27"/>
      <c r="B286" s="27"/>
      <c r="C286" s="27"/>
      <c r="D286" s="27" t="s">
        <v>2284</v>
      </c>
    </row>
    <row r="287" spans="1:4" x14ac:dyDescent="0.2">
      <c r="A287" s="27"/>
      <c r="B287" s="27"/>
      <c r="C287" s="27"/>
      <c r="D287" s="27" t="s">
        <v>286</v>
      </c>
    </row>
    <row r="288" spans="1:4" x14ac:dyDescent="0.2">
      <c r="A288" s="27" t="s">
        <v>2965</v>
      </c>
      <c r="B288" s="27" t="s">
        <v>1737</v>
      </c>
      <c r="C288" s="27" t="s">
        <v>696</v>
      </c>
      <c r="D288" s="27" t="s">
        <v>284</v>
      </c>
    </row>
    <row r="289" spans="1:4" x14ac:dyDescent="0.2">
      <c r="A289" s="27"/>
      <c r="B289" s="27"/>
      <c r="C289" s="27"/>
      <c r="D289" s="27" t="s">
        <v>2284</v>
      </c>
    </row>
    <row r="290" spans="1:4" x14ac:dyDescent="0.2">
      <c r="A290" s="27"/>
      <c r="B290" s="27"/>
      <c r="C290" s="27"/>
      <c r="D290" s="27" t="s">
        <v>286</v>
      </c>
    </row>
    <row r="291" spans="1:4" x14ac:dyDescent="0.2">
      <c r="A291" s="27" t="s">
        <v>2964</v>
      </c>
      <c r="B291" s="27" t="s">
        <v>1738</v>
      </c>
      <c r="C291" s="27" t="s">
        <v>696</v>
      </c>
      <c r="D291" s="27" t="s">
        <v>284</v>
      </c>
    </row>
    <row r="292" spans="1:4" x14ac:dyDescent="0.2">
      <c r="A292" s="27"/>
      <c r="B292" s="27"/>
      <c r="C292" s="27"/>
      <c r="D292" s="27" t="s">
        <v>2284</v>
      </c>
    </row>
    <row r="293" spans="1:4" x14ac:dyDescent="0.2">
      <c r="A293" s="27"/>
      <c r="B293" s="27"/>
      <c r="C293" s="27"/>
      <c r="D293" s="27" t="s">
        <v>286</v>
      </c>
    </row>
    <row r="294" spans="1:4" x14ac:dyDescent="0.2">
      <c r="A294" s="27" t="s">
        <v>2963</v>
      </c>
      <c r="B294" s="27" t="s">
        <v>1669</v>
      </c>
      <c r="C294" s="27" t="s">
        <v>696</v>
      </c>
      <c r="D294" s="27" t="s">
        <v>789</v>
      </c>
    </row>
    <row r="295" spans="1:4" x14ac:dyDescent="0.2">
      <c r="A295" s="27"/>
      <c r="B295" s="27"/>
      <c r="C295" s="27"/>
      <c r="D295" s="27" t="s">
        <v>284</v>
      </c>
    </row>
    <row r="296" spans="1:4" x14ac:dyDescent="0.2">
      <c r="A296" s="27"/>
      <c r="B296" s="27"/>
      <c r="C296" s="27"/>
      <c r="D296" s="27" t="s">
        <v>2284</v>
      </c>
    </row>
    <row r="297" spans="1:4" x14ac:dyDescent="0.2">
      <c r="A297" s="27"/>
      <c r="B297" s="27"/>
      <c r="C297" s="27"/>
      <c r="D297" s="27" t="s">
        <v>286</v>
      </c>
    </row>
    <row r="298" spans="1:4" x14ac:dyDescent="0.2">
      <c r="A298" s="27" t="s">
        <v>2962</v>
      </c>
      <c r="B298" s="27" t="s">
        <v>106</v>
      </c>
      <c r="C298" s="27" t="s">
        <v>696</v>
      </c>
      <c r="D298" s="27" t="s">
        <v>284</v>
      </c>
    </row>
    <row r="299" spans="1:4" x14ac:dyDescent="0.2">
      <c r="A299" s="27" t="s">
        <v>2347</v>
      </c>
      <c r="B299" s="27" t="s">
        <v>107</v>
      </c>
      <c r="C299" s="27" t="s">
        <v>696</v>
      </c>
      <c r="D299" s="27" t="s">
        <v>789</v>
      </c>
    </row>
    <row r="300" spans="1:4" x14ac:dyDescent="0.2">
      <c r="A300" s="27"/>
      <c r="B300" s="27"/>
      <c r="C300" s="27"/>
      <c r="D300" s="27" t="s">
        <v>284</v>
      </c>
    </row>
    <row r="301" spans="1:4" x14ac:dyDescent="0.2">
      <c r="A301" s="27"/>
      <c r="B301" s="27"/>
      <c r="C301" s="27"/>
      <c r="D301" s="27" t="s">
        <v>2284</v>
      </c>
    </row>
    <row r="302" spans="1:4" x14ac:dyDescent="0.2">
      <c r="A302" s="27"/>
      <c r="B302" s="27"/>
      <c r="C302" s="27"/>
      <c r="D302" s="27" t="s">
        <v>790</v>
      </c>
    </row>
    <row r="303" spans="1:4" x14ac:dyDescent="0.2">
      <c r="A303" s="27"/>
      <c r="B303" s="27"/>
      <c r="C303" s="27"/>
      <c r="D303" s="27" t="s">
        <v>791</v>
      </c>
    </row>
    <row r="304" spans="1:4" x14ac:dyDescent="0.2">
      <c r="A304" s="27"/>
      <c r="B304" s="27"/>
      <c r="C304" s="27"/>
      <c r="D304" s="27" t="s">
        <v>1051</v>
      </c>
    </row>
    <row r="305" spans="1:4" x14ac:dyDescent="0.2">
      <c r="A305" s="27" t="s">
        <v>2347</v>
      </c>
      <c r="B305" s="27" t="s">
        <v>1695</v>
      </c>
      <c r="C305" s="27" t="s">
        <v>696</v>
      </c>
      <c r="D305" s="27" t="s">
        <v>789</v>
      </c>
    </row>
    <row r="306" spans="1:4" x14ac:dyDescent="0.2">
      <c r="A306" s="27"/>
      <c r="B306" s="27"/>
      <c r="C306" s="27"/>
      <c r="D306" s="27" t="s">
        <v>284</v>
      </c>
    </row>
    <row r="307" spans="1:4" x14ac:dyDescent="0.2">
      <c r="A307" s="27"/>
      <c r="B307" s="27"/>
      <c r="C307" s="27"/>
      <c r="D307" s="27" t="s">
        <v>2284</v>
      </c>
    </row>
    <row r="308" spans="1:4" x14ac:dyDescent="0.2">
      <c r="A308" s="27" t="s">
        <v>2961</v>
      </c>
      <c r="B308" s="27" t="s">
        <v>249</v>
      </c>
      <c r="C308" s="27" t="s">
        <v>696</v>
      </c>
      <c r="D308" s="27" t="s">
        <v>284</v>
      </c>
    </row>
    <row r="309" spans="1:4" x14ac:dyDescent="0.2">
      <c r="A309" s="27" t="s">
        <v>2960</v>
      </c>
      <c r="B309" s="27" t="s">
        <v>323</v>
      </c>
      <c r="C309" s="27" t="s">
        <v>696</v>
      </c>
      <c r="D309" s="27" t="s">
        <v>284</v>
      </c>
    </row>
    <row r="310" spans="1:4" x14ac:dyDescent="0.2">
      <c r="A310" s="27" t="s">
        <v>2959</v>
      </c>
      <c r="B310" s="27" t="s">
        <v>1039</v>
      </c>
      <c r="C310" s="27" t="s">
        <v>696</v>
      </c>
      <c r="D310" s="27" t="s">
        <v>284</v>
      </c>
    </row>
    <row r="311" spans="1:4" x14ac:dyDescent="0.2">
      <c r="A311" s="27" t="s">
        <v>2958</v>
      </c>
      <c r="B311" s="27" t="s">
        <v>35</v>
      </c>
      <c r="C311" s="27" t="s">
        <v>696</v>
      </c>
      <c r="D311" s="27" t="s">
        <v>284</v>
      </c>
    </row>
    <row r="312" spans="1:4" x14ac:dyDescent="0.2">
      <c r="A312" s="27" t="s">
        <v>2957</v>
      </c>
      <c r="B312" s="27" t="s">
        <v>108</v>
      </c>
      <c r="C312" s="27" t="s">
        <v>696</v>
      </c>
      <c r="D312" s="27" t="s">
        <v>284</v>
      </c>
    </row>
    <row r="313" spans="1:4" x14ac:dyDescent="0.2">
      <c r="A313" s="27" t="s">
        <v>1781</v>
      </c>
      <c r="B313" s="27" t="s">
        <v>274</v>
      </c>
      <c r="C313" s="27" t="s">
        <v>696</v>
      </c>
      <c r="D313" s="27" t="s">
        <v>284</v>
      </c>
    </row>
    <row r="314" spans="1:4" x14ac:dyDescent="0.2">
      <c r="A314" s="27"/>
      <c r="B314" s="27"/>
      <c r="C314" s="27"/>
      <c r="D314" s="27" t="s">
        <v>2284</v>
      </c>
    </row>
    <row r="315" spans="1:4" x14ac:dyDescent="0.2">
      <c r="A315" s="27" t="s">
        <v>2877</v>
      </c>
      <c r="B315" s="27" t="s">
        <v>2878</v>
      </c>
      <c r="C315" s="27" t="s">
        <v>696</v>
      </c>
      <c r="D315" s="27" t="s">
        <v>284</v>
      </c>
    </row>
    <row r="316" spans="1:4" x14ac:dyDescent="0.2">
      <c r="A316" s="27"/>
      <c r="B316" s="27"/>
      <c r="C316" s="27"/>
      <c r="D316" s="27" t="s">
        <v>2284</v>
      </c>
    </row>
    <row r="317" spans="1:4" x14ac:dyDescent="0.2">
      <c r="A317" s="27" t="s">
        <v>2879</v>
      </c>
      <c r="B317" s="27" t="s">
        <v>2880</v>
      </c>
      <c r="C317" s="27" t="s">
        <v>696</v>
      </c>
      <c r="D317" s="27" t="s">
        <v>284</v>
      </c>
    </row>
    <row r="318" spans="1:4" x14ac:dyDescent="0.2">
      <c r="A318" s="27"/>
      <c r="B318" s="27"/>
      <c r="C318" s="27"/>
      <c r="D318" s="27" t="s">
        <v>2284</v>
      </c>
    </row>
    <row r="319" spans="1:4" x14ac:dyDescent="0.2">
      <c r="A319" s="27" t="s">
        <v>2873</v>
      </c>
      <c r="B319" s="27" t="s">
        <v>2874</v>
      </c>
      <c r="C319" s="27" t="s">
        <v>696</v>
      </c>
      <c r="D319" s="27" t="s">
        <v>284</v>
      </c>
    </row>
    <row r="320" spans="1:4" x14ac:dyDescent="0.2">
      <c r="A320" s="27"/>
      <c r="B320" s="27"/>
      <c r="C320" s="27"/>
      <c r="D320" s="27" t="s">
        <v>2284</v>
      </c>
    </row>
    <row r="321" spans="1:4" x14ac:dyDescent="0.2">
      <c r="A321" s="27" t="s">
        <v>2875</v>
      </c>
      <c r="B321" s="27" t="s">
        <v>2876</v>
      </c>
      <c r="C321" s="27" t="s">
        <v>696</v>
      </c>
      <c r="D321" s="27" t="s">
        <v>284</v>
      </c>
    </row>
    <row r="322" spans="1:4" x14ac:dyDescent="0.2">
      <c r="A322" s="27"/>
      <c r="B322" s="27"/>
      <c r="C322" s="27"/>
      <c r="D322" s="27" t="s">
        <v>2284</v>
      </c>
    </row>
    <row r="323" spans="1:4" x14ac:dyDescent="0.2">
      <c r="A323" s="27" t="s">
        <v>2149</v>
      </c>
      <c r="B323" s="27" t="s">
        <v>2150</v>
      </c>
      <c r="C323" s="27" t="s">
        <v>2042</v>
      </c>
      <c r="D323" s="27" t="s">
        <v>284</v>
      </c>
    </row>
    <row r="324" spans="1:4" x14ac:dyDescent="0.2">
      <c r="A324" s="27" t="s">
        <v>2426</v>
      </c>
      <c r="B324" s="27" t="s">
        <v>1003</v>
      </c>
      <c r="C324" s="27" t="s">
        <v>696</v>
      </c>
      <c r="D324" s="27" t="s">
        <v>789</v>
      </c>
    </row>
    <row r="325" spans="1:4" x14ac:dyDescent="0.2">
      <c r="A325" s="27"/>
      <c r="B325" s="27"/>
      <c r="C325" s="27"/>
      <c r="D325" s="27" t="s">
        <v>284</v>
      </c>
    </row>
    <row r="326" spans="1:4" x14ac:dyDescent="0.2">
      <c r="A326" s="27"/>
      <c r="B326" s="27"/>
      <c r="C326" s="27"/>
      <c r="D326" s="27" t="s">
        <v>2284</v>
      </c>
    </row>
    <row r="327" spans="1:4" x14ac:dyDescent="0.2">
      <c r="A327" s="27" t="s">
        <v>2430</v>
      </c>
      <c r="B327" s="27" t="s">
        <v>1696</v>
      </c>
      <c r="C327" s="27" t="s">
        <v>696</v>
      </c>
      <c r="D327" s="27" t="s">
        <v>789</v>
      </c>
    </row>
    <row r="328" spans="1:4" x14ac:dyDescent="0.2">
      <c r="A328" s="27"/>
      <c r="B328" s="27"/>
      <c r="C328" s="27"/>
      <c r="D328" s="27" t="s">
        <v>284</v>
      </c>
    </row>
    <row r="329" spans="1:4" x14ac:dyDescent="0.2">
      <c r="A329" s="27"/>
      <c r="B329" s="27"/>
      <c r="C329" s="27"/>
      <c r="D329" s="27" t="s">
        <v>2284</v>
      </c>
    </row>
    <row r="330" spans="1:4" x14ac:dyDescent="0.2">
      <c r="A330" s="27"/>
      <c r="B330" s="27"/>
      <c r="C330" s="27"/>
      <c r="D330" s="27" t="s">
        <v>286</v>
      </c>
    </row>
    <row r="331" spans="1:4" x14ac:dyDescent="0.2">
      <c r="A331" s="27" t="s">
        <v>2388</v>
      </c>
      <c r="B331" s="27" t="s">
        <v>1004</v>
      </c>
      <c r="C331" s="27" t="s">
        <v>696</v>
      </c>
      <c r="D331" s="27" t="s">
        <v>789</v>
      </c>
    </row>
    <row r="332" spans="1:4" x14ac:dyDescent="0.2">
      <c r="A332" s="27"/>
      <c r="B332" s="27"/>
      <c r="C332" s="27"/>
      <c r="D332" s="27" t="s">
        <v>284</v>
      </c>
    </row>
    <row r="333" spans="1:4" x14ac:dyDescent="0.2">
      <c r="A333" s="27"/>
      <c r="B333" s="27"/>
      <c r="C333" s="27"/>
      <c r="D333" s="27" t="s">
        <v>2284</v>
      </c>
    </row>
    <row r="334" spans="1:4" x14ac:dyDescent="0.2">
      <c r="A334" s="27"/>
      <c r="B334" s="27"/>
      <c r="C334" s="27"/>
      <c r="D334" s="27" t="s">
        <v>790</v>
      </c>
    </row>
    <row r="335" spans="1:4" x14ac:dyDescent="0.2">
      <c r="A335" s="27" t="s">
        <v>2373</v>
      </c>
      <c r="B335" s="27" t="s">
        <v>110</v>
      </c>
      <c r="C335" s="27" t="s">
        <v>696</v>
      </c>
      <c r="D335" s="27" t="s">
        <v>789</v>
      </c>
    </row>
    <row r="336" spans="1:4" x14ac:dyDescent="0.2">
      <c r="A336" s="27"/>
      <c r="B336" s="27"/>
      <c r="C336" s="27"/>
      <c r="D336" s="27" t="s">
        <v>284</v>
      </c>
    </row>
    <row r="337" spans="1:4" x14ac:dyDescent="0.2">
      <c r="A337" s="27"/>
      <c r="B337" s="27"/>
      <c r="C337" s="27"/>
      <c r="D337" s="27" t="s">
        <v>2284</v>
      </c>
    </row>
    <row r="338" spans="1:4" x14ac:dyDescent="0.2">
      <c r="A338" s="27"/>
      <c r="B338" s="27"/>
      <c r="C338" s="27"/>
      <c r="D338" s="27" t="s">
        <v>790</v>
      </c>
    </row>
    <row r="339" spans="1:4" x14ac:dyDescent="0.2">
      <c r="A339" s="27"/>
      <c r="B339" s="27"/>
      <c r="C339" s="27"/>
      <c r="D339" s="27" t="s">
        <v>791</v>
      </c>
    </row>
    <row r="340" spans="1:4" x14ac:dyDescent="0.2">
      <c r="A340" s="27" t="s">
        <v>2956</v>
      </c>
      <c r="B340" s="27" t="s">
        <v>109</v>
      </c>
      <c r="C340" s="27" t="s">
        <v>696</v>
      </c>
      <c r="D340" s="27" t="s">
        <v>789</v>
      </c>
    </row>
    <row r="341" spans="1:4" x14ac:dyDescent="0.2">
      <c r="A341" s="27"/>
      <c r="B341" s="27"/>
      <c r="C341" s="27"/>
      <c r="D341" s="27" t="s">
        <v>284</v>
      </c>
    </row>
    <row r="342" spans="1:4" x14ac:dyDescent="0.2">
      <c r="A342" s="27"/>
      <c r="B342" s="27"/>
      <c r="C342" s="27"/>
      <c r="D342" s="27" t="s">
        <v>2284</v>
      </c>
    </row>
    <row r="343" spans="1:4" x14ac:dyDescent="0.2">
      <c r="A343" s="27"/>
      <c r="B343" s="27"/>
      <c r="C343" s="27"/>
      <c r="D343" s="27" t="s">
        <v>790</v>
      </c>
    </row>
    <row r="344" spans="1:4" x14ac:dyDescent="0.2">
      <c r="A344" s="27"/>
      <c r="B344" s="27"/>
      <c r="C344" s="27"/>
      <c r="D344" s="27" t="s">
        <v>791</v>
      </c>
    </row>
    <row r="345" spans="1:4" x14ac:dyDescent="0.2">
      <c r="A345" s="27" t="s">
        <v>2956</v>
      </c>
      <c r="B345" s="27" t="s">
        <v>429</v>
      </c>
      <c r="C345" s="27" t="s">
        <v>696</v>
      </c>
      <c r="D345" s="27" t="s">
        <v>789</v>
      </c>
    </row>
    <row r="346" spans="1:4" x14ac:dyDescent="0.2">
      <c r="A346" s="27"/>
      <c r="B346" s="27"/>
      <c r="C346" s="27"/>
      <c r="D346" s="27" t="s">
        <v>284</v>
      </c>
    </row>
    <row r="347" spans="1:4" x14ac:dyDescent="0.2">
      <c r="A347" s="27"/>
      <c r="B347" s="27"/>
      <c r="C347" s="27"/>
      <c r="D347" s="27" t="s">
        <v>2284</v>
      </c>
    </row>
    <row r="348" spans="1:4" x14ac:dyDescent="0.2">
      <c r="A348" s="27"/>
      <c r="B348" s="27"/>
      <c r="C348" s="27"/>
      <c r="D348" s="27" t="s">
        <v>790</v>
      </c>
    </row>
    <row r="349" spans="1:4" x14ac:dyDescent="0.2">
      <c r="A349" s="27"/>
      <c r="B349" s="27"/>
      <c r="C349" s="27"/>
      <c r="D349" s="27" t="s">
        <v>791</v>
      </c>
    </row>
    <row r="350" spans="1:4" x14ac:dyDescent="0.2">
      <c r="A350" s="27" t="s">
        <v>2608</v>
      </c>
      <c r="B350" s="27" t="s">
        <v>1697</v>
      </c>
      <c r="C350" s="27" t="s">
        <v>696</v>
      </c>
      <c r="D350" s="27" t="s">
        <v>789</v>
      </c>
    </row>
    <row r="351" spans="1:4" x14ac:dyDescent="0.2">
      <c r="A351" s="27"/>
      <c r="B351" s="27"/>
      <c r="C351" s="27"/>
      <c r="D351" s="27" t="s">
        <v>284</v>
      </c>
    </row>
    <row r="352" spans="1:4" x14ac:dyDescent="0.2">
      <c r="A352" s="27"/>
      <c r="B352" s="27"/>
      <c r="C352" s="27"/>
      <c r="D352" s="27" t="s">
        <v>2284</v>
      </c>
    </row>
    <row r="353" spans="1:4" x14ac:dyDescent="0.2">
      <c r="A353" s="27" t="s">
        <v>2609</v>
      </c>
      <c r="B353" s="27" t="s">
        <v>111</v>
      </c>
      <c r="C353" s="27" t="s">
        <v>696</v>
      </c>
      <c r="D353" s="27" t="s">
        <v>789</v>
      </c>
    </row>
    <row r="354" spans="1:4" x14ac:dyDescent="0.2">
      <c r="A354" s="27"/>
      <c r="B354" s="27"/>
      <c r="C354" s="27"/>
      <c r="D354" s="27" t="s">
        <v>284</v>
      </c>
    </row>
    <row r="355" spans="1:4" x14ac:dyDescent="0.2">
      <c r="A355" s="27"/>
      <c r="B355" s="27"/>
      <c r="C355" s="27"/>
      <c r="D355" s="27" t="s">
        <v>2284</v>
      </c>
    </row>
    <row r="356" spans="1:4" x14ac:dyDescent="0.2">
      <c r="A356" s="27"/>
      <c r="B356" s="27"/>
      <c r="C356" s="27"/>
      <c r="D356" s="27" t="s">
        <v>286</v>
      </c>
    </row>
    <row r="357" spans="1:4" x14ac:dyDescent="0.2">
      <c r="A357" s="27"/>
      <c r="B357" s="27"/>
      <c r="C357" s="27"/>
      <c r="D357" s="27" t="s">
        <v>1051</v>
      </c>
    </row>
    <row r="358" spans="1:4" x14ac:dyDescent="0.2">
      <c r="A358" s="27" t="s">
        <v>1777</v>
      </c>
      <c r="B358" s="27" t="s">
        <v>401</v>
      </c>
      <c r="C358" s="27" t="s">
        <v>696</v>
      </c>
      <c r="D358" s="27" t="s">
        <v>789</v>
      </c>
    </row>
    <row r="359" spans="1:4" x14ac:dyDescent="0.2">
      <c r="A359" s="27"/>
      <c r="B359" s="27"/>
      <c r="C359" s="27"/>
      <c r="D359" s="27" t="s">
        <v>284</v>
      </c>
    </row>
    <row r="360" spans="1:4" x14ac:dyDescent="0.2">
      <c r="A360" s="27"/>
      <c r="B360" s="27"/>
      <c r="C360" s="27"/>
      <c r="D360" s="27" t="s">
        <v>2284</v>
      </c>
    </row>
    <row r="361" spans="1:4" x14ac:dyDescent="0.2">
      <c r="A361" s="27"/>
      <c r="B361" s="27"/>
      <c r="C361" s="27"/>
      <c r="D361" s="27" t="s">
        <v>790</v>
      </c>
    </row>
    <row r="362" spans="1:4" x14ac:dyDescent="0.2">
      <c r="A362" s="27"/>
      <c r="B362" s="27"/>
      <c r="C362" s="27"/>
      <c r="D362" s="27" t="s">
        <v>791</v>
      </c>
    </row>
    <row r="363" spans="1:4" x14ac:dyDescent="0.2">
      <c r="A363" s="27" t="s">
        <v>1698</v>
      </c>
      <c r="B363" s="27" t="s">
        <v>1699</v>
      </c>
      <c r="C363" s="27" t="s">
        <v>696</v>
      </c>
      <c r="D363" s="27" t="s">
        <v>789</v>
      </c>
    </row>
    <row r="364" spans="1:4" x14ac:dyDescent="0.2">
      <c r="A364" s="27"/>
      <c r="B364" s="27"/>
      <c r="C364" s="27"/>
      <c r="D364" s="27" t="s">
        <v>284</v>
      </c>
    </row>
    <row r="365" spans="1:4" x14ac:dyDescent="0.2">
      <c r="A365" s="27"/>
      <c r="B365" s="27"/>
      <c r="C365" s="27"/>
      <c r="D365" s="27" t="s">
        <v>2284</v>
      </c>
    </row>
    <row r="366" spans="1:4" x14ac:dyDescent="0.2">
      <c r="A366" s="27" t="s">
        <v>2285</v>
      </c>
      <c r="B366" s="27" t="s">
        <v>127</v>
      </c>
      <c r="C366" s="27" t="s">
        <v>696</v>
      </c>
      <c r="D366" s="27" t="s">
        <v>789</v>
      </c>
    </row>
    <row r="367" spans="1:4" x14ac:dyDescent="0.2">
      <c r="A367" s="27"/>
      <c r="B367" s="27"/>
      <c r="C367" s="27"/>
      <c r="D367" s="27" t="s">
        <v>284</v>
      </c>
    </row>
    <row r="368" spans="1:4" x14ac:dyDescent="0.2">
      <c r="A368" s="27"/>
      <c r="B368" s="27"/>
      <c r="C368" s="27"/>
      <c r="D368" s="27" t="s">
        <v>2284</v>
      </c>
    </row>
    <row r="369" spans="1:4" x14ac:dyDescent="0.2">
      <c r="A369" s="27"/>
      <c r="B369" s="27"/>
      <c r="C369" s="27"/>
      <c r="D369" s="27" t="s">
        <v>790</v>
      </c>
    </row>
    <row r="370" spans="1:4" x14ac:dyDescent="0.2">
      <c r="A370" s="27"/>
      <c r="B370" s="27"/>
      <c r="C370" s="27"/>
      <c r="D370" s="27" t="s">
        <v>791</v>
      </c>
    </row>
    <row r="371" spans="1:4" x14ac:dyDescent="0.2">
      <c r="A371" s="27" t="s">
        <v>2286</v>
      </c>
      <c r="B371" s="27" t="s">
        <v>128</v>
      </c>
      <c r="C371" s="27" t="s">
        <v>696</v>
      </c>
      <c r="D371" s="27" t="s">
        <v>789</v>
      </c>
    </row>
    <row r="372" spans="1:4" x14ac:dyDescent="0.2">
      <c r="A372" s="27"/>
      <c r="B372" s="27"/>
      <c r="C372" s="27"/>
      <c r="D372" s="27" t="s">
        <v>284</v>
      </c>
    </row>
    <row r="373" spans="1:4" x14ac:dyDescent="0.2">
      <c r="A373" s="27"/>
      <c r="B373" s="27"/>
      <c r="C373" s="27"/>
      <c r="D373" s="27" t="s">
        <v>2284</v>
      </c>
    </row>
    <row r="374" spans="1:4" x14ac:dyDescent="0.2">
      <c r="A374" s="27"/>
      <c r="B374" s="27"/>
      <c r="C374" s="27"/>
      <c r="D374" s="27" t="s">
        <v>286</v>
      </c>
    </row>
    <row r="375" spans="1:4" x14ac:dyDescent="0.2">
      <c r="A375" s="27" t="s">
        <v>2466</v>
      </c>
      <c r="B375" s="27" t="s">
        <v>129</v>
      </c>
      <c r="C375" s="27" t="s">
        <v>696</v>
      </c>
      <c r="D375" s="27" t="s">
        <v>789</v>
      </c>
    </row>
    <row r="376" spans="1:4" x14ac:dyDescent="0.2">
      <c r="A376" s="27"/>
      <c r="B376" s="27"/>
      <c r="C376" s="27"/>
      <c r="D376" s="27" t="s">
        <v>284</v>
      </c>
    </row>
    <row r="377" spans="1:4" x14ac:dyDescent="0.2">
      <c r="A377" s="27"/>
      <c r="B377" s="27"/>
      <c r="C377" s="27"/>
      <c r="D377" s="27" t="s">
        <v>2284</v>
      </c>
    </row>
    <row r="378" spans="1:4" x14ac:dyDescent="0.2">
      <c r="A378" s="27"/>
      <c r="B378" s="27"/>
      <c r="C378" s="27"/>
      <c r="D378" s="27" t="s">
        <v>286</v>
      </c>
    </row>
    <row r="379" spans="1:4" x14ac:dyDescent="0.2">
      <c r="A379" s="27" t="s">
        <v>2955</v>
      </c>
      <c r="B379" s="27" t="s">
        <v>131</v>
      </c>
      <c r="C379" s="27" t="s">
        <v>696</v>
      </c>
      <c r="D379" s="27" t="s">
        <v>789</v>
      </c>
    </row>
    <row r="380" spans="1:4" x14ac:dyDescent="0.2">
      <c r="A380" s="27"/>
      <c r="B380" s="27"/>
      <c r="C380" s="27"/>
      <c r="D380" s="27" t="s">
        <v>284</v>
      </c>
    </row>
    <row r="381" spans="1:4" x14ac:dyDescent="0.2">
      <c r="A381" s="27"/>
      <c r="B381" s="27"/>
      <c r="C381" s="27"/>
      <c r="D381" s="27" t="s">
        <v>1174</v>
      </c>
    </row>
    <row r="382" spans="1:4" x14ac:dyDescent="0.2">
      <c r="A382" s="27"/>
      <c r="B382" s="27"/>
      <c r="C382" s="27"/>
      <c r="D382" s="27" t="s">
        <v>2284</v>
      </c>
    </row>
    <row r="383" spans="1:4" x14ac:dyDescent="0.2">
      <c r="A383" s="27"/>
      <c r="B383" s="27"/>
      <c r="C383" s="27"/>
      <c r="D383" s="27" t="s">
        <v>286</v>
      </c>
    </row>
    <row r="384" spans="1:4" x14ac:dyDescent="0.2">
      <c r="A384" s="27" t="s">
        <v>2881</v>
      </c>
      <c r="B384" s="27" t="s">
        <v>2882</v>
      </c>
      <c r="C384" s="27" t="s">
        <v>696</v>
      </c>
      <c r="D384" s="27" t="s">
        <v>284</v>
      </c>
    </row>
    <row r="385" spans="1:4" x14ac:dyDescent="0.2">
      <c r="A385" s="27"/>
      <c r="B385" s="27"/>
      <c r="C385" s="27"/>
      <c r="D385" s="27" t="s">
        <v>2284</v>
      </c>
    </row>
    <row r="386" spans="1:4" x14ac:dyDescent="0.2">
      <c r="A386" s="27" t="s">
        <v>2412</v>
      </c>
      <c r="B386" s="27" t="s">
        <v>946</v>
      </c>
      <c r="C386" s="27" t="s">
        <v>696</v>
      </c>
      <c r="D386" s="27" t="s">
        <v>789</v>
      </c>
    </row>
    <row r="387" spans="1:4" x14ac:dyDescent="0.2">
      <c r="A387" s="27"/>
      <c r="B387" s="27"/>
      <c r="C387" s="27"/>
      <c r="D387" s="27" t="s">
        <v>284</v>
      </c>
    </row>
    <row r="388" spans="1:4" x14ac:dyDescent="0.2">
      <c r="A388" s="27"/>
      <c r="B388" s="27"/>
      <c r="C388" s="27"/>
      <c r="D388" s="27" t="s">
        <v>2284</v>
      </c>
    </row>
    <row r="389" spans="1:4" x14ac:dyDescent="0.2">
      <c r="A389" s="27"/>
      <c r="B389" s="27"/>
      <c r="C389" s="27"/>
      <c r="D389" s="27" t="s">
        <v>286</v>
      </c>
    </row>
    <row r="390" spans="1:4" x14ac:dyDescent="0.2">
      <c r="A390" s="27" t="s">
        <v>2287</v>
      </c>
      <c r="B390" s="27" t="s">
        <v>368</v>
      </c>
      <c r="C390" s="27" t="s">
        <v>696</v>
      </c>
      <c r="D390" s="27" t="s">
        <v>789</v>
      </c>
    </row>
    <row r="391" spans="1:4" x14ac:dyDescent="0.2">
      <c r="A391" s="27"/>
      <c r="B391" s="27"/>
      <c r="C391" s="27"/>
      <c r="D391" s="27" t="s">
        <v>284</v>
      </c>
    </row>
    <row r="392" spans="1:4" x14ac:dyDescent="0.2">
      <c r="A392" s="27"/>
      <c r="B392" s="27"/>
      <c r="C392" s="27"/>
      <c r="D392" s="27" t="s">
        <v>2284</v>
      </c>
    </row>
    <row r="393" spans="1:4" x14ac:dyDescent="0.2">
      <c r="A393" s="27"/>
      <c r="B393" s="27"/>
      <c r="C393" s="27"/>
      <c r="D393" s="27" t="s">
        <v>790</v>
      </c>
    </row>
    <row r="394" spans="1:4" x14ac:dyDescent="0.2">
      <c r="A394" s="27"/>
      <c r="B394" s="27"/>
      <c r="C394" s="27"/>
      <c r="D394" s="27" t="s">
        <v>791</v>
      </c>
    </row>
    <row r="395" spans="1:4" x14ac:dyDescent="0.2">
      <c r="A395" s="27"/>
      <c r="B395" s="27"/>
      <c r="C395" s="27"/>
      <c r="D395" s="27" t="s">
        <v>1051</v>
      </c>
    </row>
    <row r="396" spans="1:4" x14ac:dyDescent="0.2">
      <c r="A396" s="27" t="s">
        <v>1787</v>
      </c>
      <c r="B396" s="27" t="s">
        <v>130</v>
      </c>
      <c r="C396" s="27" t="s">
        <v>696</v>
      </c>
      <c r="D396" s="27" t="s">
        <v>789</v>
      </c>
    </row>
    <row r="397" spans="1:4" x14ac:dyDescent="0.2">
      <c r="A397" s="27"/>
      <c r="B397" s="27"/>
      <c r="C397" s="27"/>
      <c r="D397" s="27" t="s">
        <v>284</v>
      </c>
    </row>
    <row r="398" spans="1:4" x14ac:dyDescent="0.2">
      <c r="A398" s="27"/>
      <c r="B398" s="27"/>
      <c r="C398" s="27"/>
      <c r="D398" s="27" t="s">
        <v>2284</v>
      </c>
    </row>
    <row r="399" spans="1:4" x14ac:dyDescent="0.2">
      <c r="A399" s="27"/>
      <c r="B399" s="27"/>
      <c r="C399" s="27"/>
      <c r="D399" s="27" t="s">
        <v>286</v>
      </c>
    </row>
    <row r="400" spans="1:4" x14ac:dyDescent="0.2">
      <c r="A400" s="27" t="s">
        <v>2397</v>
      </c>
      <c r="B400" s="27" t="s">
        <v>2279</v>
      </c>
      <c r="C400" s="27" t="s">
        <v>2042</v>
      </c>
      <c r="D400" s="27" t="s">
        <v>284</v>
      </c>
    </row>
    <row r="401" spans="1:4" x14ac:dyDescent="0.2">
      <c r="A401" s="27"/>
      <c r="B401" s="27"/>
      <c r="C401" s="27"/>
      <c r="D401" s="27" t="s">
        <v>2284</v>
      </c>
    </row>
    <row r="402" spans="1:4" x14ac:dyDescent="0.2">
      <c r="A402" s="27"/>
      <c r="B402" s="27"/>
      <c r="C402" s="27"/>
      <c r="D402" s="27" t="s">
        <v>286</v>
      </c>
    </row>
    <row r="403" spans="1:4" x14ac:dyDescent="0.2">
      <c r="A403" s="27" t="s">
        <v>1774</v>
      </c>
      <c r="B403" s="27" t="s">
        <v>623</v>
      </c>
      <c r="C403" s="27" t="s">
        <v>696</v>
      </c>
      <c r="D403" s="27" t="s">
        <v>789</v>
      </c>
    </row>
    <row r="404" spans="1:4" x14ac:dyDescent="0.2">
      <c r="A404" s="27"/>
      <c r="B404" s="27"/>
      <c r="C404" s="27"/>
      <c r="D404" s="27" t="s">
        <v>284</v>
      </c>
    </row>
    <row r="405" spans="1:4" x14ac:dyDescent="0.2">
      <c r="A405" s="27"/>
      <c r="B405" s="27"/>
      <c r="C405" s="27"/>
      <c r="D405" s="27" t="s">
        <v>2284</v>
      </c>
    </row>
    <row r="406" spans="1:4" x14ac:dyDescent="0.2">
      <c r="A406" s="27"/>
      <c r="B406" s="27"/>
      <c r="C406" s="27"/>
      <c r="D406" s="27" t="s">
        <v>286</v>
      </c>
    </row>
    <row r="407" spans="1:4" x14ac:dyDescent="0.2">
      <c r="A407" s="27" t="s">
        <v>2147</v>
      </c>
      <c r="B407" s="27" t="s">
        <v>2148</v>
      </c>
      <c r="C407" s="27" t="s">
        <v>2042</v>
      </c>
      <c r="D407" s="27" t="s">
        <v>284</v>
      </c>
    </row>
    <row r="408" spans="1:4" x14ac:dyDescent="0.2">
      <c r="A408" s="27" t="s">
        <v>1835</v>
      </c>
      <c r="B408" s="27" t="s">
        <v>1836</v>
      </c>
      <c r="C408" s="27" t="s">
        <v>696</v>
      </c>
      <c r="D408" s="27" t="s">
        <v>284</v>
      </c>
    </row>
    <row r="409" spans="1:4" x14ac:dyDescent="0.2">
      <c r="A409" s="27" t="s">
        <v>2532</v>
      </c>
      <c r="B409" s="27" t="s">
        <v>2533</v>
      </c>
      <c r="C409" s="27" t="s">
        <v>2042</v>
      </c>
      <c r="D409" s="27" t="s">
        <v>284</v>
      </c>
    </row>
    <row r="410" spans="1:4" x14ac:dyDescent="0.2">
      <c r="A410" s="27" t="s">
        <v>2954</v>
      </c>
      <c r="B410" s="27" t="s">
        <v>2534</v>
      </c>
      <c r="C410" s="27" t="s">
        <v>2042</v>
      </c>
      <c r="D410" s="27" t="s">
        <v>284</v>
      </c>
    </row>
    <row r="411" spans="1:4" x14ac:dyDescent="0.2">
      <c r="A411" s="27" t="s">
        <v>2040</v>
      </c>
      <c r="B411" s="27" t="s">
        <v>2041</v>
      </c>
      <c r="C411" s="27" t="s">
        <v>2042</v>
      </c>
      <c r="D411" s="27" t="s">
        <v>284</v>
      </c>
    </row>
    <row r="412" spans="1:4" x14ac:dyDescent="0.2">
      <c r="A412" s="27" t="s">
        <v>2953</v>
      </c>
      <c r="B412" s="27" t="s">
        <v>389</v>
      </c>
      <c r="C412" s="27" t="s">
        <v>696</v>
      </c>
      <c r="D412" s="27" t="s">
        <v>789</v>
      </c>
    </row>
    <row r="413" spans="1:4" x14ac:dyDescent="0.2">
      <c r="A413" s="27"/>
      <c r="B413" s="27"/>
      <c r="C413" s="27"/>
      <c r="D413" s="27" t="s">
        <v>284</v>
      </c>
    </row>
    <row r="414" spans="1:4" x14ac:dyDescent="0.2">
      <c r="A414" s="27" t="s">
        <v>1769</v>
      </c>
      <c r="B414" s="27" t="s">
        <v>132</v>
      </c>
      <c r="C414" s="27" t="s">
        <v>696</v>
      </c>
      <c r="D414" s="27" t="s">
        <v>284</v>
      </c>
    </row>
    <row r="415" spans="1:4" x14ac:dyDescent="0.2">
      <c r="A415" s="27"/>
      <c r="B415" s="27"/>
      <c r="C415" s="27"/>
      <c r="D415" s="27" t="s">
        <v>790</v>
      </c>
    </row>
    <row r="416" spans="1:4" x14ac:dyDescent="0.2">
      <c r="A416" s="27" t="s">
        <v>1769</v>
      </c>
      <c r="B416" s="27" t="s">
        <v>691</v>
      </c>
      <c r="C416" s="27" t="s">
        <v>696</v>
      </c>
      <c r="D416" s="27" t="s">
        <v>284</v>
      </c>
    </row>
    <row r="417" spans="1:4" x14ac:dyDescent="0.2">
      <c r="A417" s="27" t="s">
        <v>1775</v>
      </c>
      <c r="B417" s="27" t="s">
        <v>248</v>
      </c>
      <c r="C417" s="27" t="s">
        <v>696</v>
      </c>
      <c r="D417" s="27" t="s">
        <v>284</v>
      </c>
    </row>
    <row r="418" spans="1:4" x14ac:dyDescent="0.2">
      <c r="A418" s="27" t="s">
        <v>1803</v>
      </c>
      <c r="B418" s="27" t="s">
        <v>1607</v>
      </c>
      <c r="C418" s="27" t="s">
        <v>696</v>
      </c>
      <c r="D418" s="27" t="s">
        <v>284</v>
      </c>
    </row>
    <row r="419" spans="1:4" x14ac:dyDescent="0.2">
      <c r="A419" s="27" t="s">
        <v>1804</v>
      </c>
      <c r="B419" s="27" t="s">
        <v>1608</v>
      </c>
      <c r="C419" s="27" t="s">
        <v>696</v>
      </c>
      <c r="D419" s="27" t="s">
        <v>284</v>
      </c>
    </row>
    <row r="420" spans="1:4" x14ac:dyDescent="0.2">
      <c r="A420" s="27" t="s">
        <v>1789</v>
      </c>
      <c r="B420" s="27" t="s">
        <v>136</v>
      </c>
      <c r="C420" s="27" t="s">
        <v>696</v>
      </c>
      <c r="D420" s="27" t="s">
        <v>284</v>
      </c>
    </row>
    <row r="421" spans="1:4" x14ac:dyDescent="0.2">
      <c r="A421" s="27" t="s">
        <v>1773</v>
      </c>
      <c r="B421" s="27" t="s">
        <v>2043</v>
      </c>
      <c r="C421" s="27" t="s">
        <v>2042</v>
      </c>
      <c r="D421" s="27" t="s">
        <v>284</v>
      </c>
    </row>
    <row r="422" spans="1:4" x14ac:dyDescent="0.2">
      <c r="A422" s="27" t="s">
        <v>2952</v>
      </c>
      <c r="B422" s="27" t="s">
        <v>685</v>
      </c>
      <c r="C422" s="27" t="s">
        <v>696</v>
      </c>
      <c r="D422" s="27" t="s">
        <v>284</v>
      </c>
    </row>
    <row r="423" spans="1:4" x14ac:dyDescent="0.2">
      <c r="A423" s="27" t="s">
        <v>2952</v>
      </c>
      <c r="B423" s="27" t="s">
        <v>1412</v>
      </c>
      <c r="C423" s="27" t="s">
        <v>696</v>
      </c>
      <c r="D423" s="27" t="s">
        <v>284</v>
      </c>
    </row>
    <row r="424" spans="1:4" x14ac:dyDescent="0.2">
      <c r="A424" s="27" t="s">
        <v>1793</v>
      </c>
      <c r="B424" s="27" t="s">
        <v>300</v>
      </c>
      <c r="C424" s="27" t="s">
        <v>696</v>
      </c>
      <c r="D424" s="27" t="s">
        <v>789</v>
      </c>
    </row>
    <row r="425" spans="1:4" x14ac:dyDescent="0.2">
      <c r="A425" s="27"/>
      <c r="B425" s="27"/>
      <c r="C425" s="27"/>
      <c r="D425" s="27" t="s">
        <v>284</v>
      </c>
    </row>
    <row r="426" spans="1:4" x14ac:dyDescent="0.2">
      <c r="A426" s="27" t="s">
        <v>2951</v>
      </c>
      <c r="B426" s="27" t="s">
        <v>2340</v>
      </c>
      <c r="C426" s="27" t="s">
        <v>2042</v>
      </c>
      <c r="D426" s="27" t="s">
        <v>284</v>
      </c>
    </row>
    <row r="427" spans="1:4" x14ac:dyDescent="0.2">
      <c r="A427" s="27" t="s">
        <v>1794</v>
      </c>
      <c r="B427" s="27" t="s">
        <v>299</v>
      </c>
      <c r="C427" s="27" t="s">
        <v>696</v>
      </c>
      <c r="D427" s="27" t="s">
        <v>789</v>
      </c>
    </row>
    <row r="428" spans="1:4" x14ac:dyDescent="0.2">
      <c r="A428" s="27"/>
      <c r="B428" s="27"/>
      <c r="C428" s="27"/>
      <c r="D428" s="27" t="s">
        <v>284</v>
      </c>
    </row>
    <row r="429" spans="1:4" x14ac:dyDescent="0.2">
      <c r="A429" s="27" t="s">
        <v>2950</v>
      </c>
      <c r="B429" s="27" t="s">
        <v>2341</v>
      </c>
      <c r="C429" s="27" t="s">
        <v>2042</v>
      </c>
      <c r="D429" s="27" t="s">
        <v>284</v>
      </c>
    </row>
    <row r="430" spans="1:4" x14ac:dyDescent="0.2">
      <c r="A430" s="27" t="s">
        <v>1747</v>
      </c>
      <c r="B430" s="27" t="s">
        <v>190</v>
      </c>
      <c r="C430" s="27" t="s">
        <v>696</v>
      </c>
      <c r="D430" s="27" t="s">
        <v>789</v>
      </c>
    </row>
    <row r="431" spans="1:4" x14ac:dyDescent="0.2">
      <c r="A431" s="27"/>
      <c r="B431" s="27"/>
      <c r="C431" s="27"/>
      <c r="D431" s="27" t="s">
        <v>284</v>
      </c>
    </row>
    <row r="432" spans="1:4" x14ac:dyDescent="0.2">
      <c r="A432" s="27" t="s">
        <v>2949</v>
      </c>
      <c r="B432" s="27" t="s">
        <v>2339</v>
      </c>
      <c r="C432" s="27" t="s">
        <v>2042</v>
      </c>
      <c r="D432" s="27" t="s">
        <v>284</v>
      </c>
    </row>
    <row r="433" spans="1:4" x14ac:dyDescent="0.2">
      <c r="A433" s="27" t="s">
        <v>1807</v>
      </c>
      <c r="B433" s="27" t="s">
        <v>1700</v>
      </c>
      <c r="C433" s="27" t="s">
        <v>696</v>
      </c>
      <c r="D433" s="27" t="s">
        <v>789</v>
      </c>
    </row>
    <row r="434" spans="1:4" x14ac:dyDescent="0.2">
      <c r="A434" s="27"/>
      <c r="B434" s="27"/>
      <c r="C434" s="27"/>
      <c r="D434" s="27" t="s">
        <v>284</v>
      </c>
    </row>
    <row r="435" spans="1:4" x14ac:dyDescent="0.2">
      <c r="A435" s="27" t="s">
        <v>1764</v>
      </c>
      <c r="B435" s="27" t="s">
        <v>138</v>
      </c>
      <c r="C435" s="27" t="s">
        <v>696</v>
      </c>
      <c r="D435" s="27" t="s">
        <v>284</v>
      </c>
    </row>
    <row r="436" spans="1:4" x14ac:dyDescent="0.2">
      <c r="A436" s="27" t="s">
        <v>1746</v>
      </c>
      <c r="B436" s="27" t="s">
        <v>188</v>
      </c>
      <c r="C436" s="27" t="s">
        <v>696</v>
      </c>
      <c r="D436" s="27" t="s">
        <v>789</v>
      </c>
    </row>
    <row r="437" spans="1:4" x14ac:dyDescent="0.2">
      <c r="A437" s="27"/>
      <c r="B437" s="27"/>
      <c r="C437" s="27"/>
      <c r="D437" s="27" t="s">
        <v>284</v>
      </c>
    </row>
    <row r="438" spans="1:4" x14ac:dyDescent="0.2">
      <c r="A438" s="27" t="s">
        <v>1806</v>
      </c>
      <c r="B438" s="27" t="s">
        <v>1539</v>
      </c>
      <c r="C438" s="27" t="s">
        <v>696</v>
      </c>
      <c r="D438" s="27" t="s">
        <v>284</v>
      </c>
    </row>
    <row r="439" spans="1:4" x14ac:dyDescent="0.2">
      <c r="A439" s="27" t="s">
        <v>1805</v>
      </c>
      <c r="B439" s="27" t="s">
        <v>1609</v>
      </c>
      <c r="C439" s="27" t="s">
        <v>696</v>
      </c>
      <c r="D439" s="27" t="s">
        <v>284</v>
      </c>
    </row>
    <row r="440" spans="1:4" x14ac:dyDescent="0.2">
      <c r="A440" s="27" t="s">
        <v>1790</v>
      </c>
      <c r="B440" s="27" t="s">
        <v>1294</v>
      </c>
      <c r="C440" s="27" t="s">
        <v>696</v>
      </c>
      <c r="D440" s="27" t="s">
        <v>789</v>
      </c>
    </row>
    <row r="441" spans="1:4" x14ac:dyDescent="0.2">
      <c r="A441" s="27"/>
      <c r="B441" s="27"/>
      <c r="C441" s="27"/>
      <c r="D441" s="27" t="s">
        <v>284</v>
      </c>
    </row>
    <row r="442" spans="1:4" x14ac:dyDescent="0.2">
      <c r="A442" s="27" t="s">
        <v>2948</v>
      </c>
      <c r="B442" s="27" t="s">
        <v>2178</v>
      </c>
      <c r="C442" s="27" t="s">
        <v>2042</v>
      </c>
      <c r="D442" s="27" t="s">
        <v>789</v>
      </c>
    </row>
    <row r="443" spans="1:4" x14ac:dyDescent="0.2">
      <c r="A443" s="27"/>
      <c r="B443" s="27"/>
      <c r="C443" s="27"/>
      <c r="D443" s="27" t="s">
        <v>284</v>
      </c>
    </row>
    <row r="444" spans="1:4" x14ac:dyDescent="0.2">
      <c r="A444" s="27" t="s">
        <v>2273</v>
      </c>
      <c r="B444" s="27" t="s">
        <v>137</v>
      </c>
      <c r="C444" s="27" t="s">
        <v>696</v>
      </c>
      <c r="D444" s="27" t="s">
        <v>789</v>
      </c>
    </row>
    <row r="445" spans="1:4" x14ac:dyDescent="0.2">
      <c r="A445" s="27"/>
      <c r="B445" s="27"/>
      <c r="C445" s="27"/>
      <c r="D445" s="27" t="s">
        <v>284</v>
      </c>
    </row>
    <row r="446" spans="1:4" x14ac:dyDescent="0.2">
      <c r="A446" s="27" t="s">
        <v>1745</v>
      </c>
      <c r="B446" s="27" t="s">
        <v>187</v>
      </c>
      <c r="C446" s="27" t="s">
        <v>696</v>
      </c>
      <c r="D446" s="27" t="s">
        <v>789</v>
      </c>
    </row>
    <row r="447" spans="1:4" x14ac:dyDescent="0.2">
      <c r="A447" s="27"/>
      <c r="B447" s="27"/>
      <c r="C447" s="27"/>
      <c r="D447" s="27" t="s">
        <v>284</v>
      </c>
    </row>
    <row r="448" spans="1:4" x14ac:dyDescent="0.2">
      <c r="A448" s="27" t="s">
        <v>2947</v>
      </c>
      <c r="B448" s="27" t="s">
        <v>1296</v>
      </c>
      <c r="C448" s="27" t="s">
        <v>696</v>
      </c>
      <c r="D448" s="27" t="s">
        <v>284</v>
      </c>
    </row>
    <row r="449" spans="1:4" x14ac:dyDescent="0.2">
      <c r="A449" s="27" t="s">
        <v>2946</v>
      </c>
      <c r="B449" s="27" t="s">
        <v>2044</v>
      </c>
      <c r="C449" s="27" t="s">
        <v>2042</v>
      </c>
      <c r="D449" s="27" t="s">
        <v>284</v>
      </c>
    </row>
    <row r="450" spans="1:4" x14ac:dyDescent="0.2">
      <c r="A450" s="27" t="s">
        <v>2944</v>
      </c>
      <c r="B450" s="27" t="s">
        <v>147</v>
      </c>
      <c r="C450" s="27" t="s">
        <v>696</v>
      </c>
      <c r="D450" s="27" t="s">
        <v>284</v>
      </c>
    </row>
    <row r="451" spans="1:4" x14ac:dyDescent="0.2">
      <c r="A451" s="27" t="s">
        <v>2945</v>
      </c>
      <c r="B451" s="27" t="s">
        <v>2179</v>
      </c>
      <c r="C451" s="27" t="s">
        <v>2042</v>
      </c>
      <c r="D451" s="27" t="s">
        <v>284</v>
      </c>
    </row>
    <row r="452" spans="1:4" x14ac:dyDescent="0.2">
      <c r="A452" s="27" t="s">
        <v>2943</v>
      </c>
      <c r="B452" s="27" t="s">
        <v>2177</v>
      </c>
      <c r="C452" s="27" t="s">
        <v>2042</v>
      </c>
      <c r="D452" s="27" t="s">
        <v>789</v>
      </c>
    </row>
    <row r="453" spans="1:4" x14ac:dyDescent="0.2">
      <c r="A453" s="27"/>
      <c r="B453" s="27"/>
      <c r="C453" s="27"/>
      <c r="D453" s="27" t="s">
        <v>284</v>
      </c>
    </row>
    <row r="454" spans="1:4" x14ac:dyDescent="0.2">
      <c r="A454" s="27" t="s">
        <v>1760</v>
      </c>
      <c r="B454" s="27" t="s">
        <v>139</v>
      </c>
      <c r="C454" s="27" t="s">
        <v>696</v>
      </c>
      <c r="D454" s="27" t="s">
        <v>789</v>
      </c>
    </row>
    <row r="455" spans="1:4" x14ac:dyDescent="0.2">
      <c r="A455" s="27"/>
      <c r="B455" s="27"/>
      <c r="C455" s="27"/>
      <c r="D455" s="27" t="s">
        <v>284</v>
      </c>
    </row>
    <row r="456" spans="1:4" x14ac:dyDescent="0.2">
      <c r="A456" s="27" t="s">
        <v>1766</v>
      </c>
      <c r="B456" s="27" t="s">
        <v>140</v>
      </c>
      <c r="C456" s="27" t="s">
        <v>696</v>
      </c>
      <c r="D456" s="27" t="s">
        <v>789</v>
      </c>
    </row>
    <row r="457" spans="1:4" x14ac:dyDescent="0.2">
      <c r="A457" s="27"/>
      <c r="B457" s="27"/>
      <c r="C457" s="27"/>
      <c r="D457" s="27" t="s">
        <v>284</v>
      </c>
    </row>
    <row r="458" spans="1:4" x14ac:dyDescent="0.2">
      <c r="A458" s="27"/>
      <c r="B458" s="27"/>
      <c r="C458" s="27"/>
      <c r="D458" s="27" t="s">
        <v>790</v>
      </c>
    </row>
    <row r="459" spans="1:4" x14ac:dyDescent="0.2">
      <c r="A459" s="27" t="s">
        <v>1766</v>
      </c>
      <c r="B459" s="27" t="s">
        <v>1410</v>
      </c>
      <c r="C459" s="27" t="s">
        <v>696</v>
      </c>
      <c r="D459" s="27" t="s">
        <v>284</v>
      </c>
    </row>
    <row r="460" spans="1:4" x14ac:dyDescent="0.2">
      <c r="A460" s="27" t="s">
        <v>1761</v>
      </c>
      <c r="B460" s="27" t="s">
        <v>141</v>
      </c>
      <c r="C460" s="27" t="s">
        <v>696</v>
      </c>
      <c r="D460" s="27" t="s">
        <v>789</v>
      </c>
    </row>
    <row r="461" spans="1:4" x14ac:dyDescent="0.2">
      <c r="A461" s="27"/>
      <c r="B461" s="27"/>
      <c r="C461" s="27"/>
      <c r="D461" s="27" t="s">
        <v>284</v>
      </c>
    </row>
    <row r="462" spans="1:4" x14ac:dyDescent="0.2">
      <c r="A462" s="27" t="s">
        <v>1762</v>
      </c>
      <c r="B462" s="27" t="s">
        <v>142</v>
      </c>
      <c r="C462" s="27" t="s">
        <v>696</v>
      </c>
      <c r="D462" s="27" t="s">
        <v>789</v>
      </c>
    </row>
    <row r="463" spans="1:4" x14ac:dyDescent="0.2">
      <c r="A463" s="27"/>
      <c r="B463" s="27"/>
      <c r="C463" s="27"/>
      <c r="D463" s="27" t="s">
        <v>284</v>
      </c>
    </row>
    <row r="464" spans="1:4" x14ac:dyDescent="0.2">
      <c r="A464" s="27" t="s">
        <v>1767</v>
      </c>
      <c r="B464" s="27" t="s">
        <v>143</v>
      </c>
      <c r="C464" s="27" t="s">
        <v>696</v>
      </c>
      <c r="D464" s="27" t="s">
        <v>789</v>
      </c>
    </row>
    <row r="465" spans="1:4" x14ac:dyDescent="0.2">
      <c r="A465" s="27"/>
      <c r="B465" s="27"/>
      <c r="C465" s="27"/>
      <c r="D465" s="27" t="s">
        <v>284</v>
      </c>
    </row>
    <row r="466" spans="1:4" x14ac:dyDescent="0.2">
      <c r="A466" s="27"/>
      <c r="B466" s="27"/>
      <c r="C466" s="27"/>
      <c r="D466" s="27" t="s">
        <v>790</v>
      </c>
    </row>
    <row r="467" spans="1:4" x14ac:dyDescent="0.2">
      <c r="A467" s="27" t="s">
        <v>1767</v>
      </c>
      <c r="B467" s="27" t="s">
        <v>1411</v>
      </c>
      <c r="C467" s="27" t="s">
        <v>696</v>
      </c>
      <c r="D467" s="27" t="s">
        <v>284</v>
      </c>
    </row>
    <row r="468" spans="1:4" x14ac:dyDescent="0.2">
      <c r="A468" s="27" t="s">
        <v>1768</v>
      </c>
      <c r="B468" s="27" t="s">
        <v>144</v>
      </c>
      <c r="C468" s="27" t="s">
        <v>696</v>
      </c>
      <c r="D468" s="27" t="s">
        <v>789</v>
      </c>
    </row>
    <row r="469" spans="1:4" x14ac:dyDescent="0.2">
      <c r="A469" s="27"/>
      <c r="B469" s="27"/>
      <c r="C469" s="27"/>
      <c r="D469" s="27" t="s">
        <v>284</v>
      </c>
    </row>
    <row r="470" spans="1:4" x14ac:dyDescent="0.2">
      <c r="A470" s="27"/>
      <c r="B470" s="27"/>
      <c r="C470" s="27"/>
      <c r="D470" s="27" t="s">
        <v>790</v>
      </c>
    </row>
    <row r="471" spans="1:4" x14ac:dyDescent="0.2">
      <c r="A471" s="27" t="s">
        <v>1759</v>
      </c>
      <c r="B471" s="27" t="s">
        <v>145</v>
      </c>
      <c r="C471" s="27" t="s">
        <v>696</v>
      </c>
      <c r="D471" s="27" t="s">
        <v>789</v>
      </c>
    </row>
    <row r="472" spans="1:4" x14ac:dyDescent="0.2">
      <c r="A472" s="27"/>
      <c r="B472" s="27"/>
      <c r="C472" s="27"/>
      <c r="D472" s="27" t="s">
        <v>284</v>
      </c>
    </row>
    <row r="473" spans="1:4" x14ac:dyDescent="0.2">
      <c r="A473" s="27" t="s">
        <v>1792</v>
      </c>
      <c r="B473" s="27" t="s">
        <v>1540</v>
      </c>
      <c r="C473" s="27" t="s">
        <v>696</v>
      </c>
      <c r="D473" s="27" t="s">
        <v>789</v>
      </c>
    </row>
    <row r="474" spans="1:4" x14ac:dyDescent="0.2">
      <c r="A474" s="27"/>
      <c r="B474" s="27"/>
      <c r="C474" s="27"/>
      <c r="D474" s="27" t="s">
        <v>284</v>
      </c>
    </row>
    <row r="475" spans="1:4" x14ac:dyDescent="0.2">
      <c r="A475" s="27" t="s">
        <v>2942</v>
      </c>
      <c r="B475" s="27" t="s">
        <v>2176</v>
      </c>
      <c r="C475" s="27" t="s">
        <v>2042</v>
      </c>
      <c r="D475" s="27" t="s">
        <v>789</v>
      </c>
    </row>
    <row r="476" spans="1:4" x14ac:dyDescent="0.2">
      <c r="A476" s="27"/>
      <c r="B476" s="27"/>
      <c r="C476" s="27"/>
      <c r="D476" s="27" t="s">
        <v>284</v>
      </c>
    </row>
    <row r="477" spans="1:4" x14ac:dyDescent="0.2">
      <c r="A477" s="27" t="s">
        <v>2274</v>
      </c>
      <c r="B477" s="27" t="s">
        <v>295</v>
      </c>
      <c r="C477" s="27" t="s">
        <v>696</v>
      </c>
      <c r="D477" s="27" t="s">
        <v>789</v>
      </c>
    </row>
    <row r="478" spans="1:4" x14ac:dyDescent="0.2">
      <c r="A478" s="27"/>
      <c r="B478" s="27"/>
      <c r="C478" s="27"/>
      <c r="D478" s="27" t="s">
        <v>284</v>
      </c>
    </row>
    <row r="479" spans="1:4" x14ac:dyDescent="0.2">
      <c r="A479" s="27" t="s">
        <v>1765</v>
      </c>
      <c r="B479" s="27" t="s">
        <v>146</v>
      </c>
      <c r="C479" s="27" t="s">
        <v>696</v>
      </c>
      <c r="D479" s="27" t="s">
        <v>789</v>
      </c>
    </row>
    <row r="480" spans="1:4" x14ac:dyDescent="0.2">
      <c r="A480" s="27"/>
      <c r="B480" s="27"/>
      <c r="C480" s="27"/>
      <c r="D480" s="27" t="s">
        <v>284</v>
      </c>
    </row>
    <row r="481" spans="1:4" x14ac:dyDescent="0.2">
      <c r="A481" s="27" t="s">
        <v>2941</v>
      </c>
      <c r="B481" s="27" t="s">
        <v>1295</v>
      </c>
      <c r="C481" s="27" t="s">
        <v>696</v>
      </c>
      <c r="D481" s="27" t="s">
        <v>284</v>
      </c>
    </row>
    <row r="482" spans="1:4" x14ac:dyDescent="0.2">
      <c r="A482" s="27" t="s">
        <v>2940</v>
      </c>
      <c r="B482" s="27" t="s">
        <v>2180</v>
      </c>
      <c r="C482" s="27" t="s">
        <v>2042</v>
      </c>
      <c r="D482" s="27" t="s">
        <v>789</v>
      </c>
    </row>
    <row r="483" spans="1:4" x14ac:dyDescent="0.2">
      <c r="A483" s="27"/>
      <c r="B483" s="27"/>
      <c r="C483" s="27"/>
      <c r="D483" s="27" t="s">
        <v>284</v>
      </c>
    </row>
    <row r="484" spans="1:4" x14ac:dyDescent="0.2">
      <c r="A484" s="27" t="s">
        <v>2940</v>
      </c>
      <c r="B484" s="27" t="s">
        <v>2045</v>
      </c>
      <c r="C484" s="27" t="s">
        <v>2042</v>
      </c>
      <c r="D484" s="27" t="s">
        <v>789</v>
      </c>
    </row>
    <row r="485" spans="1:4" x14ac:dyDescent="0.2">
      <c r="A485" s="27"/>
      <c r="B485" s="27"/>
      <c r="C485" s="27"/>
      <c r="D485" s="27" t="s">
        <v>284</v>
      </c>
    </row>
    <row r="486" spans="1:4" x14ac:dyDescent="0.2">
      <c r="A486" s="27" t="s">
        <v>2275</v>
      </c>
      <c r="B486" s="27" t="s">
        <v>279</v>
      </c>
      <c r="C486" s="27" t="s">
        <v>696</v>
      </c>
      <c r="D486" s="27" t="s">
        <v>789</v>
      </c>
    </row>
    <row r="487" spans="1:4" x14ac:dyDescent="0.2">
      <c r="A487" s="27"/>
      <c r="B487" s="27"/>
      <c r="C487" s="27"/>
      <c r="D487" s="27" t="s">
        <v>284</v>
      </c>
    </row>
    <row r="488" spans="1:4" x14ac:dyDescent="0.2">
      <c r="A488" s="27" t="s">
        <v>2939</v>
      </c>
      <c r="B488" s="27" t="s">
        <v>2338</v>
      </c>
      <c r="C488" s="27" t="s">
        <v>2042</v>
      </c>
      <c r="D488" s="27" t="s">
        <v>284</v>
      </c>
    </row>
    <row r="489" spans="1:4" x14ac:dyDescent="0.2">
      <c r="A489" s="27" t="s">
        <v>2046</v>
      </c>
      <c r="B489" s="27" t="s">
        <v>2047</v>
      </c>
      <c r="C489" s="27" t="s">
        <v>2042</v>
      </c>
      <c r="D489" s="27" t="s">
        <v>789</v>
      </c>
    </row>
    <row r="490" spans="1:4" x14ac:dyDescent="0.2">
      <c r="A490" s="27"/>
      <c r="B490" s="27"/>
      <c r="C490" s="27"/>
      <c r="D490" s="27" t="s">
        <v>284</v>
      </c>
    </row>
    <row r="491" spans="1:4" x14ac:dyDescent="0.2">
      <c r="A491" s="27" t="s">
        <v>2048</v>
      </c>
      <c r="B491" s="27" t="s">
        <v>2049</v>
      </c>
      <c r="C491" s="27" t="s">
        <v>2042</v>
      </c>
      <c r="D491" s="27" t="s">
        <v>789</v>
      </c>
    </row>
    <row r="492" spans="1:4" x14ac:dyDescent="0.2">
      <c r="A492" s="27"/>
      <c r="B492" s="27"/>
      <c r="C492" s="27"/>
      <c r="D492" s="27" t="s">
        <v>284</v>
      </c>
    </row>
    <row r="493" spans="1:4" x14ac:dyDescent="0.2">
      <c r="A493" s="27" t="s">
        <v>2462</v>
      </c>
      <c r="B493" s="27" t="s">
        <v>1425</v>
      </c>
      <c r="C493" s="27" t="s">
        <v>696</v>
      </c>
      <c r="D493" s="27" t="s">
        <v>284</v>
      </c>
    </row>
    <row r="494" spans="1:4" x14ac:dyDescent="0.2">
      <c r="A494" s="27" t="s">
        <v>2454</v>
      </c>
      <c r="B494" s="27" t="s">
        <v>1409</v>
      </c>
      <c r="C494" s="27" t="s">
        <v>696</v>
      </c>
      <c r="D494" s="27" t="s">
        <v>284</v>
      </c>
    </row>
    <row r="495" spans="1:4" x14ac:dyDescent="0.2">
      <c r="A495" s="27" t="s">
        <v>2485</v>
      </c>
      <c r="B495" s="27" t="s">
        <v>148</v>
      </c>
      <c r="C495" s="27" t="s">
        <v>696</v>
      </c>
      <c r="D495" s="27" t="s">
        <v>284</v>
      </c>
    </row>
    <row r="496" spans="1:4" x14ac:dyDescent="0.2">
      <c r="A496" s="27" t="s">
        <v>2396</v>
      </c>
      <c r="B496" s="27" t="s">
        <v>149</v>
      </c>
      <c r="C496" s="27" t="s">
        <v>696</v>
      </c>
      <c r="D496" s="27" t="s">
        <v>284</v>
      </c>
    </row>
    <row r="497" spans="1:4" x14ac:dyDescent="0.2">
      <c r="A497" s="27" t="s">
        <v>2461</v>
      </c>
      <c r="B497" s="27" t="s">
        <v>1424</v>
      </c>
      <c r="C497" s="27" t="s">
        <v>696</v>
      </c>
      <c r="D497" s="27" t="s">
        <v>284</v>
      </c>
    </row>
    <row r="498" spans="1:4" x14ac:dyDescent="0.2">
      <c r="A498" s="27" t="s">
        <v>2520</v>
      </c>
      <c r="B498" s="27" t="s">
        <v>1408</v>
      </c>
      <c r="C498" s="27" t="s">
        <v>696</v>
      </c>
      <c r="D498" s="27" t="s">
        <v>284</v>
      </c>
    </row>
    <row r="499" spans="1:4" x14ac:dyDescent="0.2">
      <c r="A499" s="27" t="s">
        <v>2519</v>
      </c>
      <c r="B499" s="27" t="s">
        <v>423</v>
      </c>
      <c r="C499" s="27" t="s">
        <v>696</v>
      </c>
      <c r="D499" s="27" t="s">
        <v>284</v>
      </c>
    </row>
    <row r="500" spans="1:4" x14ac:dyDescent="0.2">
      <c r="A500" s="27" t="s">
        <v>2518</v>
      </c>
      <c r="B500" s="27" t="s">
        <v>424</v>
      </c>
      <c r="C500" s="27" t="s">
        <v>696</v>
      </c>
      <c r="D500" s="27" t="s">
        <v>284</v>
      </c>
    </row>
    <row r="501" spans="1:4" x14ac:dyDescent="0.2">
      <c r="A501" s="27" t="s">
        <v>2517</v>
      </c>
      <c r="B501" s="27" t="s">
        <v>150</v>
      </c>
      <c r="C501" s="27" t="s">
        <v>696</v>
      </c>
      <c r="D501" s="27" t="s">
        <v>284</v>
      </c>
    </row>
    <row r="502" spans="1:4" x14ac:dyDescent="0.2">
      <c r="A502" s="27" t="s">
        <v>2451</v>
      </c>
      <c r="B502" s="27" t="s">
        <v>426</v>
      </c>
      <c r="C502" s="27" t="s">
        <v>696</v>
      </c>
      <c r="D502" s="27" t="s">
        <v>284</v>
      </c>
    </row>
    <row r="503" spans="1:4" x14ac:dyDescent="0.2">
      <c r="A503" s="27" t="s">
        <v>2444</v>
      </c>
      <c r="B503" s="27" t="s">
        <v>427</v>
      </c>
      <c r="C503" s="27" t="s">
        <v>696</v>
      </c>
      <c r="D503" s="27" t="s">
        <v>284</v>
      </c>
    </row>
    <row r="504" spans="1:4" x14ac:dyDescent="0.2">
      <c r="A504" s="27" t="s">
        <v>2419</v>
      </c>
      <c r="B504" s="27" t="s">
        <v>151</v>
      </c>
      <c r="C504" s="27" t="s">
        <v>696</v>
      </c>
      <c r="D504" s="27" t="s">
        <v>284</v>
      </c>
    </row>
    <row r="505" spans="1:4" x14ac:dyDescent="0.2">
      <c r="A505" s="27" t="s">
        <v>2619</v>
      </c>
      <c r="B505" s="27" t="s">
        <v>2620</v>
      </c>
      <c r="C505" s="27" t="s">
        <v>2042</v>
      </c>
      <c r="D505" s="27" t="s">
        <v>284</v>
      </c>
    </row>
    <row r="506" spans="1:4" x14ac:dyDescent="0.2">
      <c r="A506" s="27" t="s">
        <v>2521</v>
      </c>
      <c r="B506" s="27" t="s">
        <v>2174</v>
      </c>
      <c r="C506" s="27" t="s">
        <v>2042</v>
      </c>
      <c r="D506" s="27" t="s">
        <v>284</v>
      </c>
    </row>
    <row r="507" spans="1:4" x14ac:dyDescent="0.2">
      <c r="A507" s="27" t="s">
        <v>2499</v>
      </c>
      <c r="B507" s="27" t="s">
        <v>2175</v>
      </c>
      <c r="C507" s="27" t="s">
        <v>2042</v>
      </c>
      <c r="D507" s="27" t="s">
        <v>284</v>
      </c>
    </row>
    <row r="508" spans="1:4" x14ac:dyDescent="0.2">
      <c r="A508" s="27" t="s">
        <v>1799</v>
      </c>
      <c r="B508" s="27" t="s">
        <v>1681</v>
      </c>
      <c r="C508" s="27" t="s">
        <v>696</v>
      </c>
      <c r="D508" s="27" t="s">
        <v>789</v>
      </c>
    </row>
    <row r="509" spans="1:4" x14ac:dyDescent="0.2">
      <c r="A509" s="27"/>
      <c r="B509" s="27"/>
      <c r="C509" s="27"/>
      <c r="D509" s="27" t="s">
        <v>284</v>
      </c>
    </row>
    <row r="510" spans="1:4" x14ac:dyDescent="0.2">
      <c r="A510" s="27" t="s">
        <v>1798</v>
      </c>
      <c r="B510" s="27" t="s">
        <v>1679</v>
      </c>
      <c r="C510" s="27" t="s">
        <v>696</v>
      </c>
      <c r="D510" s="27" t="s">
        <v>789</v>
      </c>
    </row>
    <row r="511" spans="1:4" x14ac:dyDescent="0.2">
      <c r="A511" s="27"/>
      <c r="B511" s="27"/>
      <c r="C511" s="27"/>
      <c r="D511" s="27" t="s">
        <v>284</v>
      </c>
    </row>
    <row r="512" spans="1:4" x14ac:dyDescent="0.2">
      <c r="A512" s="27" t="s">
        <v>1797</v>
      </c>
      <c r="B512" s="27" t="s">
        <v>1680</v>
      </c>
      <c r="C512" s="27" t="s">
        <v>696</v>
      </c>
      <c r="D512" s="27" t="s">
        <v>789</v>
      </c>
    </row>
    <row r="513" spans="1:4" x14ac:dyDescent="0.2">
      <c r="A513" s="27"/>
      <c r="B513" s="27"/>
      <c r="C513" s="27"/>
      <c r="D513" s="27" t="s">
        <v>284</v>
      </c>
    </row>
    <row r="514" spans="1:4" x14ac:dyDescent="0.2">
      <c r="A514" s="27" t="s">
        <v>2938</v>
      </c>
      <c r="B514" s="27" t="s">
        <v>2050</v>
      </c>
      <c r="C514" s="27" t="s">
        <v>2042</v>
      </c>
      <c r="D514" s="27" t="s">
        <v>789</v>
      </c>
    </row>
    <row r="515" spans="1:4" x14ac:dyDescent="0.2">
      <c r="A515" s="27"/>
      <c r="B515" s="27"/>
      <c r="C515" s="27"/>
      <c r="D515" s="27" t="s">
        <v>284</v>
      </c>
    </row>
    <row r="516" spans="1:4" x14ac:dyDescent="0.2">
      <c r="A516" s="27" t="s">
        <v>2937</v>
      </c>
      <c r="B516" s="27" t="s">
        <v>2051</v>
      </c>
      <c r="C516" s="27" t="s">
        <v>2042</v>
      </c>
      <c r="D516" s="27" t="s">
        <v>789</v>
      </c>
    </row>
    <row r="517" spans="1:4" x14ac:dyDescent="0.2">
      <c r="A517" s="27"/>
      <c r="B517" s="27"/>
      <c r="C517" s="27"/>
      <c r="D517" s="27" t="s">
        <v>284</v>
      </c>
    </row>
    <row r="518" spans="1:4" x14ac:dyDescent="0.2">
      <c r="A518" s="27" t="s">
        <v>1788</v>
      </c>
      <c r="B518" s="27" t="s">
        <v>692</v>
      </c>
      <c r="C518" s="27" t="s">
        <v>696</v>
      </c>
      <c r="D518" s="27" t="s">
        <v>284</v>
      </c>
    </row>
    <row r="519" spans="1:4" x14ac:dyDescent="0.2">
      <c r="A519" s="27" t="s">
        <v>1783</v>
      </c>
      <c r="B519" s="27" t="s">
        <v>170</v>
      </c>
      <c r="C519" s="27" t="s">
        <v>696</v>
      </c>
      <c r="D519" s="27" t="s">
        <v>284</v>
      </c>
    </row>
    <row r="520" spans="1:4" x14ac:dyDescent="0.2">
      <c r="A520" s="27" t="s">
        <v>2360</v>
      </c>
      <c r="B520" s="27" t="s">
        <v>1002</v>
      </c>
      <c r="C520" s="27" t="s">
        <v>696</v>
      </c>
      <c r="D520" s="27" t="s">
        <v>789</v>
      </c>
    </row>
    <row r="521" spans="1:4" x14ac:dyDescent="0.2">
      <c r="A521" s="27"/>
      <c r="B521" s="27"/>
      <c r="C521" s="27"/>
      <c r="D521" s="27" t="s">
        <v>284</v>
      </c>
    </row>
    <row r="522" spans="1:4" x14ac:dyDescent="0.2">
      <c r="A522" s="27"/>
      <c r="B522" s="27"/>
      <c r="C522" s="27"/>
      <c r="D522" s="27" t="s">
        <v>2284</v>
      </c>
    </row>
    <row r="523" spans="1:4" x14ac:dyDescent="0.2">
      <c r="A523" s="27"/>
      <c r="B523" s="27"/>
      <c r="C523" s="27"/>
      <c r="D523" s="27" t="s">
        <v>790</v>
      </c>
    </row>
    <row r="524" spans="1:4" x14ac:dyDescent="0.2">
      <c r="A524" s="27" t="s">
        <v>2382</v>
      </c>
      <c r="B524" s="27" t="s">
        <v>171</v>
      </c>
      <c r="C524" s="27" t="s">
        <v>696</v>
      </c>
      <c r="D524" s="27" t="s">
        <v>789</v>
      </c>
    </row>
    <row r="525" spans="1:4" x14ac:dyDescent="0.2">
      <c r="A525" s="27"/>
      <c r="B525" s="27"/>
      <c r="C525" s="27"/>
      <c r="D525" s="27" t="s">
        <v>284</v>
      </c>
    </row>
    <row r="526" spans="1:4" x14ac:dyDescent="0.2">
      <c r="A526" s="27"/>
      <c r="B526" s="27"/>
      <c r="C526" s="27"/>
      <c r="D526" s="27" t="s">
        <v>2284</v>
      </c>
    </row>
    <row r="527" spans="1:4" x14ac:dyDescent="0.2">
      <c r="A527" s="27"/>
      <c r="B527" s="27"/>
      <c r="C527" s="27"/>
      <c r="D527" s="27" t="s">
        <v>286</v>
      </c>
    </row>
    <row r="528" spans="1:4" x14ac:dyDescent="0.2">
      <c r="A528" s="27" t="s">
        <v>2280</v>
      </c>
      <c r="B528" s="27" t="s">
        <v>2281</v>
      </c>
      <c r="C528" s="27" t="s">
        <v>2042</v>
      </c>
      <c r="D528" s="27" t="s">
        <v>284</v>
      </c>
    </row>
    <row r="529" spans="1:4" x14ac:dyDescent="0.2">
      <c r="A529" s="27"/>
      <c r="B529" s="27"/>
      <c r="C529" s="27"/>
      <c r="D529" s="27" t="s">
        <v>2284</v>
      </c>
    </row>
    <row r="530" spans="1:4" x14ac:dyDescent="0.2">
      <c r="A530" s="27" t="s">
        <v>1785</v>
      </c>
      <c r="B530" s="27" t="s">
        <v>576</v>
      </c>
      <c r="C530" s="27" t="s">
        <v>696</v>
      </c>
      <c r="D530" s="27" t="s">
        <v>789</v>
      </c>
    </row>
    <row r="531" spans="1:4" x14ac:dyDescent="0.2">
      <c r="A531" s="27"/>
      <c r="B531" s="27"/>
      <c r="C531" s="27"/>
      <c r="D531" s="27" t="s">
        <v>284</v>
      </c>
    </row>
    <row r="532" spans="1:4" x14ac:dyDescent="0.2">
      <c r="A532" s="27"/>
      <c r="B532" s="27"/>
      <c r="C532" s="27"/>
      <c r="D532" s="27" t="s">
        <v>2284</v>
      </c>
    </row>
    <row r="533" spans="1:4" x14ac:dyDescent="0.2">
      <c r="A533" s="27"/>
      <c r="B533" s="27"/>
      <c r="C533" s="27"/>
      <c r="D533" s="27" t="s">
        <v>286</v>
      </c>
    </row>
    <row r="534" spans="1:4" x14ac:dyDescent="0.2">
      <c r="A534" s="27" t="s">
        <v>2936</v>
      </c>
      <c r="B534" s="27" t="s">
        <v>2527</v>
      </c>
      <c r="C534" s="27" t="s">
        <v>2042</v>
      </c>
      <c r="D534" s="27" t="s">
        <v>284</v>
      </c>
    </row>
    <row r="535" spans="1:4" x14ac:dyDescent="0.2">
      <c r="A535" s="27"/>
      <c r="B535" s="27"/>
      <c r="C535" s="27"/>
      <c r="D535" s="27" t="s">
        <v>286</v>
      </c>
    </row>
    <row r="536" spans="1:4" x14ac:dyDescent="0.2">
      <c r="A536" s="27" t="s">
        <v>2342</v>
      </c>
      <c r="B536" s="27" t="s">
        <v>2343</v>
      </c>
      <c r="C536" s="27" t="s">
        <v>2042</v>
      </c>
      <c r="D536" s="27" t="s">
        <v>284</v>
      </c>
    </row>
    <row r="537" spans="1:4" x14ac:dyDescent="0.2">
      <c r="A537" s="27"/>
      <c r="B537" s="27"/>
      <c r="C537" s="27"/>
      <c r="D537" s="27" t="s">
        <v>2284</v>
      </c>
    </row>
    <row r="538" spans="1:4" x14ac:dyDescent="0.2">
      <c r="A538" s="27" t="s">
        <v>1796</v>
      </c>
      <c r="B538" s="27" t="s">
        <v>1675</v>
      </c>
      <c r="C538" s="27" t="s">
        <v>696</v>
      </c>
      <c r="D538" s="27" t="s">
        <v>284</v>
      </c>
    </row>
    <row r="539" spans="1:4" x14ac:dyDescent="0.2">
      <c r="A539" s="27"/>
      <c r="B539" s="27"/>
      <c r="C539" s="27"/>
      <c r="D539" s="27" t="s">
        <v>2284</v>
      </c>
    </row>
    <row r="540" spans="1:4" x14ac:dyDescent="0.2">
      <c r="A540" s="27" t="s">
        <v>2852</v>
      </c>
      <c r="B540" s="27" t="s">
        <v>172</v>
      </c>
      <c r="C540" s="27" t="s">
        <v>696</v>
      </c>
      <c r="D540" s="27" t="s">
        <v>789</v>
      </c>
    </row>
    <row r="541" spans="1:4" x14ac:dyDescent="0.2">
      <c r="A541" s="27"/>
      <c r="B541" s="27"/>
      <c r="C541" s="27"/>
      <c r="D541" s="27" t="s">
        <v>284</v>
      </c>
    </row>
    <row r="542" spans="1:4" x14ac:dyDescent="0.2">
      <c r="A542" s="27"/>
      <c r="B542" s="27"/>
      <c r="C542" s="27"/>
      <c r="D542" s="27" t="s">
        <v>2284</v>
      </c>
    </row>
    <row r="543" spans="1:4" x14ac:dyDescent="0.2">
      <c r="A543" s="27"/>
      <c r="B543" s="27"/>
      <c r="C543" s="27"/>
      <c r="D543" s="27" t="s">
        <v>286</v>
      </c>
    </row>
    <row r="544" spans="1:4" x14ac:dyDescent="0.2">
      <c r="A544" s="27" t="s">
        <v>2935</v>
      </c>
      <c r="B544" s="27" t="s">
        <v>1079</v>
      </c>
      <c r="C544" s="27" t="s">
        <v>696</v>
      </c>
      <c r="D544" s="27" t="s">
        <v>284</v>
      </c>
    </row>
    <row r="545" spans="1:4" x14ac:dyDescent="0.2">
      <c r="A545" s="27"/>
      <c r="B545" s="27"/>
      <c r="C545" s="27"/>
      <c r="D545" s="27" t="s">
        <v>2284</v>
      </c>
    </row>
    <row r="546" spans="1:4" x14ac:dyDescent="0.2">
      <c r="A546" s="27"/>
      <c r="B546" s="27"/>
      <c r="C546" s="27"/>
      <c r="D546" s="27" t="s">
        <v>286</v>
      </c>
    </row>
    <row r="547" spans="1:4" x14ac:dyDescent="0.2">
      <c r="A547" s="27" t="s">
        <v>1748</v>
      </c>
      <c r="B547" s="27" t="s">
        <v>947</v>
      </c>
      <c r="C547" s="27" t="s">
        <v>696</v>
      </c>
      <c r="D547" s="27" t="s">
        <v>789</v>
      </c>
    </row>
    <row r="548" spans="1:4" x14ac:dyDescent="0.2">
      <c r="A548" s="27"/>
      <c r="B548" s="27"/>
      <c r="C548" s="27"/>
      <c r="D548" s="27" t="s">
        <v>284</v>
      </c>
    </row>
    <row r="549" spans="1:4" x14ac:dyDescent="0.2">
      <c r="A549" s="27"/>
      <c r="B549" s="27"/>
      <c r="C549" s="27"/>
      <c r="D549" s="27" t="s">
        <v>2284</v>
      </c>
    </row>
    <row r="550" spans="1:4" x14ac:dyDescent="0.2">
      <c r="A550" s="27"/>
      <c r="B550" s="27"/>
      <c r="C550" s="27"/>
      <c r="D550" s="27" t="s">
        <v>286</v>
      </c>
    </row>
    <row r="551" spans="1:4" x14ac:dyDescent="0.2">
      <c r="A551" s="27" t="s">
        <v>2934</v>
      </c>
      <c r="B551" s="27" t="s">
        <v>1076</v>
      </c>
      <c r="C551" s="27" t="s">
        <v>696</v>
      </c>
      <c r="D551" s="27" t="s">
        <v>284</v>
      </c>
    </row>
    <row r="552" spans="1:4" x14ac:dyDescent="0.2">
      <c r="A552" s="27"/>
      <c r="B552" s="27"/>
      <c r="C552" s="27"/>
      <c r="D552" s="27" t="s">
        <v>2284</v>
      </c>
    </row>
    <row r="553" spans="1:4" x14ac:dyDescent="0.2">
      <c r="A553" s="27"/>
      <c r="B553" s="27"/>
      <c r="C553" s="27"/>
      <c r="D553" s="27" t="s">
        <v>286</v>
      </c>
    </row>
    <row r="554" spans="1:4" x14ac:dyDescent="0.2">
      <c r="A554" s="27" t="s">
        <v>1802</v>
      </c>
      <c r="B554" s="27" t="s">
        <v>1075</v>
      </c>
      <c r="C554" s="27" t="s">
        <v>696</v>
      </c>
      <c r="D554" s="27" t="s">
        <v>789</v>
      </c>
    </row>
    <row r="555" spans="1:4" x14ac:dyDescent="0.2">
      <c r="A555" s="27"/>
      <c r="B555" s="27"/>
      <c r="C555" s="27"/>
      <c r="D555" s="27" t="s">
        <v>284</v>
      </c>
    </row>
    <row r="556" spans="1:4" x14ac:dyDescent="0.2">
      <c r="A556" s="27"/>
      <c r="B556" s="27"/>
      <c r="C556" s="27"/>
      <c r="D556" s="27" t="s">
        <v>2284</v>
      </c>
    </row>
    <row r="557" spans="1:4" x14ac:dyDescent="0.2">
      <c r="A557" s="27"/>
      <c r="B557" s="27"/>
      <c r="C557" s="27"/>
      <c r="D557" s="27" t="s">
        <v>286</v>
      </c>
    </row>
    <row r="558" spans="1:4" x14ac:dyDescent="0.2">
      <c r="A558" s="27" t="s">
        <v>2933</v>
      </c>
      <c r="B558" s="27" t="s">
        <v>1069</v>
      </c>
      <c r="C558" s="27" t="s">
        <v>696</v>
      </c>
      <c r="D558" s="27" t="s">
        <v>284</v>
      </c>
    </row>
    <row r="559" spans="1:4" x14ac:dyDescent="0.2">
      <c r="A559" s="27"/>
      <c r="B559" s="27"/>
      <c r="C559" s="27"/>
      <c r="D559" s="27" t="s">
        <v>2284</v>
      </c>
    </row>
    <row r="560" spans="1:4" x14ac:dyDescent="0.2">
      <c r="A560" s="27"/>
      <c r="B560" s="27"/>
      <c r="C560" s="27"/>
      <c r="D560" s="27" t="s">
        <v>286</v>
      </c>
    </row>
    <row r="561" spans="1:4" x14ac:dyDescent="0.2">
      <c r="A561" s="27" t="s">
        <v>1755</v>
      </c>
      <c r="B561" s="27" t="s">
        <v>173</v>
      </c>
      <c r="C561" s="27" t="s">
        <v>696</v>
      </c>
      <c r="D561" s="27" t="s">
        <v>789</v>
      </c>
    </row>
    <row r="562" spans="1:4" x14ac:dyDescent="0.2">
      <c r="A562" s="27"/>
      <c r="B562" s="27"/>
      <c r="C562" s="27"/>
      <c r="D562" s="27" t="s">
        <v>284</v>
      </c>
    </row>
    <row r="563" spans="1:4" x14ac:dyDescent="0.2">
      <c r="A563" s="27"/>
      <c r="B563" s="27"/>
      <c r="C563" s="27"/>
      <c r="D563" s="27" t="s">
        <v>2284</v>
      </c>
    </row>
    <row r="564" spans="1:4" x14ac:dyDescent="0.2">
      <c r="A564" s="27"/>
      <c r="B564" s="27"/>
      <c r="C564" s="27"/>
      <c r="D564" s="27" t="s">
        <v>286</v>
      </c>
    </row>
    <row r="565" spans="1:4" x14ac:dyDescent="0.2">
      <c r="A565" s="27" t="s">
        <v>1809</v>
      </c>
      <c r="B565" s="27" t="s">
        <v>1041</v>
      </c>
      <c r="C565" s="27" t="s">
        <v>696</v>
      </c>
      <c r="D565" s="27" t="s">
        <v>284</v>
      </c>
    </row>
    <row r="566" spans="1:4" x14ac:dyDescent="0.2">
      <c r="A566" s="27"/>
      <c r="B566" s="27"/>
      <c r="C566" s="27"/>
      <c r="D566" s="27" t="s">
        <v>2284</v>
      </c>
    </row>
    <row r="567" spans="1:4" x14ac:dyDescent="0.2">
      <c r="A567" s="27"/>
      <c r="B567" s="27"/>
      <c r="C567" s="27"/>
      <c r="D567" s="27" t="s">
        <v>286</v>
      </c>
    </row>
    <row r="568" spans="1:4" x14ac:dyDescent="0.2">
      <c r="A568" s="27" t="s">
        <v>1815</v>
      </c>
      <c r="B568" s="27" t="s">
        <v>1042</v>
      </c>
      <c r="C568" s="27" t="s">
        <v>696</v>
      </c>
      <c r="D568" s="27" t="s">
        <v>789</v>
      </c>
    </row>
    <row r="569" spans="1:4" x14ac:dyDescent="0.2">
      <c r="A569" s="27"/>
      <c r="B569" s="27"/>
      <c r="C569" s="27"/>
      <c r="D569" s="27" t="s">
        <v>284</v>
      </c>
    </row>
    <row r="570" spans="1:4" x14ac:dyDescent="0.2">
      <c r="A570" s="27"/>
      <c r="B570" s="27"/>
      <c r="C570" s="27"/>
      <c r="D570" s="27" t="s">
        <v>2284</v>
      </c>
    </row>
    <row r="571" spans="1:4" x14ac:dyDescent="0.2">
      <c r="A571" s="27"/>
      <c r="B571" s="27"/>
      <c r="C571" s="27"/>
      <c r="D571" s="27" t="s">
        <v>286</v>
      </c>
    </row>
    <row r="572" spans="1:4" x14ac:dyDescent="0.2">
      <c r="A572" s="27" t="s">
        <v>2932</v>
      </c>
      <c r="B572" s="27" t="s">
        <v>1071</v>
      </c>
      <c r="C572" s="27" t="s">
        <v>696</v>
      </c>
      <c r="D572" s="27" t="s">
        <v>284</v>
      </c>
    </row>
    <row r="573" spans="1:4" x14ac:dyDescent="0.2">
      <c r="A573" s="27"/>
      <c r="B573" s="27"/>
      <c r="C573" s="27"/>
      <c r="D573" s="27" t="s">
        <v>2284</v>
      </c>
    </row>
    <row r="574" spans="1:4" x14ac:dyDescent="0.2">
      <c r="A574" s="27"/>
      <c r="B574" s="27"/>
      <c r="C574" s="27"/>
      <c r="D574" s="27" t="s">
        <v>286</v>
      </c>
    </row>
    <row r="575" spans="1:4" x14ac:dyDescent="0.2">
      <c r="A575" s="27" t="s">
        <v>1757</v>
      </c>
      <c r="B575" s="27" t="s">
        <v>174</v>
      </c>
      <c r="C575" s="27" t="s">
        <v>696</v>
      </c>
      <c r="D575" s="27" t="s">
        <v>789</v>
      </c>
    </row>
    <row r="576" spans="1:4" x14ac:dyDescent="0.2">
      <c r="A576" s="27"/>
      <c r="B576" s="27"/>
      <c r="C576" s="27"/>
      <c r="D576" s="27" t="s">
        <v>284</v>
      </c>
    </row>
    <row r="577" spans="1:4" x14ac:dyDescent="0.2">
      <c r="A577" s="27"/>
      <c r="B577" s="27"/>
      <c r="C577" s="27"/>
      <c r="D577" s="27" t="s">
        <v>2284</v>
      </c>
    </row>
    <row r="578" spans="1:4" x14ac:dyDescent="0.2">
      <c r="A578" s="27"/>
      <c r="B578" s="27"/>
      <c r="C578" s="27"/>
      <c r="D578" s="27" t="s">
        <v>286</v>
      </c>
    </row>
    <row r="579" spans="1:4" x14ac:dyDescent="0.2">
      <c r="A579" s="27" t="s">
        <v>1810</v>
      </c>
      <c r="B579" s="27" t="s">
        <v>1043</v>
      </c>
      <c r="C579" s="27" t="s">
        <v>696</v>
      </c>
      <c r="D579" s="27" t="s">
        <v>284</v>
      </c>
    </row>
    <row r="580" spans="1:4" x14ac:dyDescent="0.2">
      <c r="A580" s="27"/>
      <c r="B580" s="27"/>
      <c r="C580" s="27"/>
      <c r="D580" s="27" t="s">
        <v>2284</v>
      </c>
    </row>
    <row r="581" spans="1:4" x14ac:dyDescent="0.2">
      <c r="A581" s="27"/>
      <c r="B581" s="27"/>
      <c r="C581" s="27"/>
      <c r="D581" s="27" t="s">
        <v>286</v>
      </c>
    </row>
    <row r="582" spans="1:4" x14ac:dyDescent="0.2">
      <c r="A582" s="27" t="s">
        <v>1811</v>
      </c>
      <c r="B582" s="27" t="s">
        <v>1044</v>
      </c>
      <c r="C582" s="27" t="s">
        <v>696</v>
      </c>
      <c r="D582" s="27" t="s">
        <v>284</v>
      </c>
    </row>
    <row r="583" spans="1:4" x14ac:dyDescent="0.2">
      <c r="A583" s="27"/>
      <c r="B583" s="27"/>
      <c r="C583" s="27"/>
      <c r="D583" s="27" t="s">
        <v>2284</v>
      </c>
    </row>
    <row r="584" spans="1:4" x14ac:dyDescent="0.2">
      <c r="A584" s="27"/>
      <c r="B584" s="27"/>
      <c r="C584" s="27"/>
      <c r="D584" s="27" t="s">
        <v>286</v>
      </c>
    </row>
    <row r="585" spans="1:4" x14ac:dyDescent="0.2">
      <c r="A585" s="27" t="s">
        <v>1812</v>
      </c>
      <c r="B585" s="27" t="s">
        <v>1045</v>
      </c>
      <c r="C585" s="27" t="s">
        <v>696</v>
      </c>
      <c r="D585" s="27" t="s">
        <v>284</v>
      </c>
    </row>
    <row r="586" spans="1:4" x14ac:dyDescent="0.2">
      <c r="A586" s="27"/>
      <c r="B586" s="27"/>
      <c r="C586" s="27"/>
      <c r="D586" s="27" t="s">
        <v>2284</v>
      </c>
    </row>
    <row r="587" spans="1:4" x14ac:dyDescent="0.2">
      <c r="A587" s="27"/>
      <c r="B587" s="27"/>
      <c r="C587" s="27"/>
      <c r="D587" s="27" t="s">
        <v>286</v>
      </c>
    </row>
    <row r="588" spans="1:4" x14ac:dyDescent="0.2">
      <c r="A588" s="27" t="s">
        <v>1813</v>
      </c>
      <c r="B588" s="27" t="s">
        <v>1046</v>
      </c>
      <c r="C588" s="27" t="s">
        <v>696</v>
      </c>
      <c r="D588" s="27" t="s">
        <v>284</v>
      </c>
    </row>
    <row r="589" spans="1:4" x14ac:dyDescent="0.2">
      <c r="A589" s="27"/>
      <c r="B589" s="27"/>
      <c r="C589" s="27"/>
      <c r="D589" s="27" t="s">
        <v>2284</v>
      </c>
    </row>
    <row r="590" spans="1:4" x14ac:dyDescent="0.2">
      <c r="A590" s="27"/>
      <c r="B590" s="27"/>
      <c r="C590" s="27"/>
      <c r="D590" s="27" t="s">
        <v>286</v>
      </c>
    </row>
    <row r="591" spans="1:4" x14ac:dyDescent="0.2">
      <c r="A591" s="27" t="s">
        <v>1808</v>
      </c>
      <c r="B591" s="27" t="s">
        <v>1047</v>
      </c>
      <c r="C591" s="27" t="s">
        <v>696</v>
      </c>
      <c r="D591" s="27" t="s">
        <v>284</v>
      </c>
    </row>
    <row r="592" spans="1:4" x14ac:dyDescent="0.2">
      <c r="A592" s="27"/>
      <c r="B592" s="27"/>
      <c r="C592" s="27"/>
      <c r="D592" s="27" t="s">
        <v>2284</v>
      </c>
    </row>
    <row r="593" spans="1:4" x14ac:dyDescent="0.2">
      <c r="A593" s="27"/>
      <c r="B593" s="27"/>
      <c r="C593" s="27"/>
      <c r="D593" s="27" t="s">
        <v>286</v>
      </c>
    </row>
    <row r="594" spans="1:4" x14ac:dyDescent="0.2">
      <c r="A594" s="27" t="s">
        <v>1756</v>
      </c>
      <c r="B594" s="27" t="s">
        <v>175</v>
      </c>
      <c r="C594" s="27" t="s">
        <v>696</v>
      </c>
      <c r="D594" s="27" t="s">
        <v>789</v>
      </c>
    </row>
    <row r="595" spans="1:4" x14ac:dyDescent="0.2">
      <c r="A595" s="27"/>
      <c r="B595" s="27"/>
      <c r="C595" s="27"/>
      <c r="D595" s="27" t="s">
        <v>284</v>
      </c>
    </row>
    <row r="596" spans="1:4" x14ac:dyDescent="0.2">
      <c r="A596" s="27"/>
      <c r="B596" s="27"/>
      <c r="C596" s="27"/>
      <c r="D596" s="27" t="s">
        <v>2284</v>
      </c>
    </row>
    <row r="597" spans="1:4" x14ac:dyDescent="0.2">
      <c r="A597" s="27"/>
      <c r="B597" s="27"/>
      <c r="C597" s="27"/>
      <c r="D597" s="27" t="s">
        <v>286</v>
      </c>
    </row>
    <row r="598" spans="1:4" x14ac:dyDescent="0.2">
      <c r="A598" s="27" t="s">
        <v>1814</v>
      </c>
      <c r="B598" s="27" t="s">
        <v>1048</v>
      </c>
      <c r="C598" s="27" t="s">
        <v>696</v>
      </c>
      <c r="D598" s="27" t="s">
        <v>284</v>
      </c>
    </row>
    <row r="599" spans="1:4" x14ac:dyDescent="0.2">
      <c r="A599" s="27"/>
      <c r="B599" s="27"/>
      <c r="C599" s="27"/>
      <c r="D599" s="27" t="s">
        <v>2284</v>
      </c>
    </row>
    <row r="600" spans="1:4" x14ac:dyDescent="0.2">
      <c r="A600" s="27"/>
      <c r="B600" s="27"/>
      <c r="C600" s="27"/>
      <c r="D600" s="27" t="s">
        <v>286</v>
      </c>
    </row>
    <row r="601" spans="1:4" x14ac:dyDescent="0.2">
      <c r="A601" s="27" t="s">
        <v>1818</v>
      </c>
      <c r="B601" s="27" t="s">
        <v>1040</v>
      </c>
      <c r="C601" s="27" t="s">
        <v>696</v>
      </c>
      <c r="D601" s="27" t="s">
        <v>284</v>
      </c>
    </row>
    <row r="602" spans="1:4" x14ac:dyDescent="0.2">
      <c r="A602" s="27"/>
      <c r="B602" s="27"/>
      <c r="C602" s="27"/>
      <c r="D602" s="27" t="s">
        <v>2284</v>
      </c>
    </row>
    <row r="603" spans="1:4" x14ac:dyDescent="0.2">
      <c r="A603" s="27"/>
      <c r="B603" s="27"/>
      <c r="C603" s="27"/>
      <c r="D603" s="27" t="s">
        <v>286</v>
      </c>
    </row>
    <row r="604" spans="1:4" x14ac:dyDescent="0.2">
      <c r="A604" s="27" t="s">
        <v>1816</v>
      </c>
      <c r="B604" s="27" t="s">
        <v>1049</v>
      </c>
      <c r="C604" s="27" t="s">
        <v>696</v>
      </c>
      <c r="D604" s="27" t="s">
        <v>284</v>
      </c>
    </row>
    <row r="605" spans="1:4" x14ac:dyDescent="0.2">
      <c r="A605" s="27"/>
      <c r="B605" s="27"/>
      <c r="C605" s="27"/>
      <c r="D605" s="27" t="s">
        <v>2284</v>
      </c>
    </row>
    <row r="606" spans="1:4" x14ac:dyDescent="0.2">
      <c r="A606" s="27"/>
      <c r="B606" s="27"/>
      <c r="C606" s="27"/>
      <c r="D606" s="27" t="s">
        <v>286</v>
      </c>
    </row>
    <row r="607" spans="1:4" x14ac:dyDescent="0.2">
      <c r="A607" s="27" t="s">
        <v>1817</v>
      </c>
      <c r="B607" s="27" t="s">
        <v>1050</v>
      </c>
      <c r="C607" s="27" t="s">
        <v>696</v>
      </c>
      <c r="D607" s="27" t="s">
        <v>284</v>
      </c>
    </row>
    <row r="608" spans="1:4" x14ac:dyDescent="0.2">
      <c r="A608" s="27"/>
      <c r="B608" s="27"/>
      <c r="C608" s="27"/>
      <c r="D608" s="27" t="s">
        <v>2284</v>
      </c>
    </row>
    <row r="609" spans="1:4" x14ac:dyDescent="0.2">
      <c r="A609" s="27"/>
      <c r="B609" s="27"/>
      <c r="C609" s="27"/>
      <c r="D609" s="27" t="s">
        <v>286</v>
      </c>
    </row>
    <row r="610" spans="1:4" x14ac:dyDescent="0.2">
      <c r="A610" s="27" t="s">
        <v>1754</v>
      </c>
      <c r="B610" s="27" t="s">
        <v>176</v>
      </c>
      <c r="C610" s="27" t="s">
        <v>696</v>
      </c>
      <c r="D610" s="27" t="s">
        <v>789</v>
      </c>
    </row>
    <row r="611" spans="1:4" x14ac:dyDescent="0.2">
      <c r="A611" s="27"/>
      <c r="B611" s="27"/>
      <c r="C611" s="27"/>
      <c r="D611" s="27" t="s">
        <v>284</v>
      </c>
    </row>
    <row r="612" spans="1:4" x14ac:dyDescent="0.2">
      <c r="A612" s="27"/>
      <c r="B612" s="27"/>
      <c r="C612" s="27"/>
      <c r="D612" s="27" t="s">
        <v>2284</v>
      </c>
    </row>
    <row r="613" spans="1:4" x14ac:dyDescent="0.2">
      <c r="A613" s="27"/>
      <c r="B613" s="27"/>
      <c r="C613" s="27"/>
      <c r="D613" s="27" t="s">
        <v>286</v>
      </c>
    </row>
    <row r="614" spans="1:4" x14ac:dyDescent="0.2">
      <c r="A614" s="27" t="s">
        <v>2353</v>
      </c>
      <c r="B614" s="27" t="s">
        <v>327</v>
      </c>
      <c r="C614" s="27" t="s">
        <v>696</v>
      </c>
      <c r="D614" s="27" t="s">
        <v>789</v>
      </c>
    </row>
    <row r="615" spans="1:4" x14ac:dyDescent="0.2">
      <c r="A615" s="27"/>
      <c r="B615" s="27"/>
      <c r="C615" s="27"/>
      <c r="D615" s="27" t="s">
        <v>284</v>
      </c>
    </row>
    <row r="616" spans="1:4" x14ac:dyDescent="0.2">
      <c r="A616" s="27"/>
      <c r="B616" s="27"/>
      <c r="C616" s="27"/>
      <c r="D616" s="27" t="s">
        <v>2284</v>
      </c>
    </row>
    <row r="617" spans="1:4" x14ac:dyDescent="0.2">
      <c r="A617" s="27"/>
      <c r="B617" s="27"/>
      <c r="C617" s="27"/>
      <c r="D617" s="27" t="s">
        <v>286</v>
      </c>
    </row>
    <row r="618" spans="1:4" x14ac:dyDescent="0.2">
      <c r="A618" s="27"/>
      <c r="B618" s="27"/>
      <c r="C618" s="27"/>
      <c r="D618" s="27" t="s">
        <v>1051</v>
      </c>
    </row>
    <row r="619" spans="1:4" x14ac:dyDescent="0.2">
      <c r="A619" s="27" t="s">
        <v>2610</v>
      </c>
      <c r="B619" s="27" t="s">
        <v>325</v>
      </c>
      <c r="C619" s="27" t="s">
        <v>696</v>
      </c>
      <c r="D619" s="27" t="s">
        <v>789</v>
      </c>
    </row>
    <row r="620" spans="1:4" x14ac:dyDescent="0.2">
      <c r="A620" s="27"/>
      <c r="B620" s="27"/>
      <c r="C620" s="27"/>
      <c r="D620" s="27" t="s">
        <v>284</v>
      </c>
    </row>
    <row r="621" spans="1:4" x14ac:dyDescent="0.2">
      <c r="A621" s="27"/>
      <c r="B621" s="27"/>
      <c r="C621" s="27"/>
      <c r="D621" s="27" t="s">
        <v>2284</v>
      </c>
    </row>
    <row r="622" spans="1:4" x14ac:dyDescent="0.2">
      <c r="A622" s="27"/>
      <c r="B622" s="27"/>
      <c r="C622" s="27"/>
      <c r="D622" s="27" t="s">
        <v>286</v>
      </c>
    </row>
    <row r="623" spans="1:4" x14ac:dyDescent="0.2">
      <c r="A623" s="27"/>
      <c r="B623" s="27"/>
      <c r="C623" s="27"/>
      <c r="D623" s="27" t="s">
        <v>1051</v>
      </c>
    </row>
    <row r="624" spans="1:4" x14ac:dyDescent="0.2">
      <c r="A624" s="27" t="s">
        <v>2611</v>
      </c>
      <c r="B624" s="27" t="s">
        <v>326</v>
      </c>
      <c r="C624" s="27" t="s">
        <v>696</v>
      </c>
      <c r="D624" s="27" t="s">
        <v>789</v>
      </c>
    </row>
    <row r="625" spans="1:4" x14ac:dyDescent="0.2">
      <c r="A625" s="27"/>
      <c r="B625" s="27"/>
      <c r="C625" s="27"/>
      <c r="D625" s="27" t="s">
        <v>284</v>
      </c>
    </row>
    <row r="626" spans="1:4" x14ac:dyDescent="0.2">
      <c r="A626" s="27"/>
      <c r="B626" s="27"/>
      <c r="C626" s="27"/>
      <c r="D626" s="27" t="s">
        <v>2284</v>
      </c>
    </row>
    <row r="627" spans="1:4" x14ac:dyDescent="0.2">
      <c r="A627" s="27"/>
      <c r="B627" s="27"/>
      <c r="C627" s="27"/>
      <c r="D627" s="27" t="s">
        <v>286</v>
      </c>
    </row>
    <row r="628" spans="1:4" x14ac:dyDescent="0.2">
      <c r="A628" s="27" t="s">
        <v>1749</v>
      </c>
      <c r="B628" s="27" t="s">
        <v>948</v>
      </c>
      <c r="C628" s="27" t="s">
        <v>696</v>
      </c>
      <c r="D628" s="27" t="s">
        <v>284</v>
      </c>
    </row>
    <row r="629" spans="1:4" x14ac:dyDescent="0.2">
      <c r="A629" s="27"/>
      <c r="B629" s="27"/>
      <c r="C629" s="27"/>
      <c r="D629" s="27" t="s">
        <v>2284</v>
      </c>
    </row>
    <row r="630" spans="1:4" x14ac:dyDescent="0.2">
      <c r="A630" s="27"/>
      <c r="B630" s="27"/>
      <c r="C630" s="27"/>
      <c r="D630" s="27" t="s">
        <v>286</v>
      </c>
    </row>
    <row r="631" spans="1:4" x14ac:dyDescent="0.2">
      <c r="A631" s="27" t="s">
        <v>1801</v>
      </c>
      <c r="B631" s="27" t="s">
        <v>1074</v>
      </c>
      <c r="C631" s="27" t="s">
        <v>696</v>
      </c>
      <c r="D631" s="27" t="s">
        <v>284</v>
      </c>
    </row>
    <row r="632" spans="1:4" x14ac:dyDescent="0.2">
      <c r="A632" s="27"/>
      <c r="B632" s="27"/>
      <c r="C632" s="27"/>
      <c r="D632" s="27" t="s">
        <v>2284</v>
      </c>
    </row>
    <row r="633" spans="1:4" x14ac:dyDescent="0.2">
      <c r="A633" s="27"/>
      <c r="B633" s="27"/>
      <c r="C633" s="27"/>
      <c r="D633" s="27" t="s">
        <v>286</v>
      </c>
    </row>
    <row r="634" spans="1:4" x14ac:dyDescent="0.2">
      <c r="A634" s="27" t="s">
        <v>1791</v>
      </c>
      <c r="B634" s="27" t="s">
        <v>152</v>
      </c>
      <c r="C634" s="27" t="s">
        <v>696</v>
      </c>
      <c r="D634" s="27" t="s">
        <v>284</v>
      </c>
    </row>
    <row r="635" spans="1:4" x14ac:dyDescent="0.2">
      <c r="A635" s="27"/>
      <c r="B635" s="27"/>
      <c r="C635" s="27"/>
      <c r="D635" s="27" t="s">
        <v>2284</v>
      </c>
    </row>
    <row r="636" spans="1:4" x14ac:dyDescent="0.2">
      <c r="A636" s="27"/>
      <c r="B636" s="27"/>
      <c r="C636" s="27"/>
      <c r="D636" s="27" t="s">
        <v>286</v>
      </c>
    </row>
    <row r="637" spans="1:4" x14ac:dyDescent="0.2">
      <c r="A637" s="27" t="s">
        <v>1763</v>
      </c>
      <c r="B637" s="27" t="s">
        <v>328</v>
      </c>
      <c r="C637" s="27" t="s">
        <v>696</v>
      </c>
      <c r="D637" s="27" t="s">
        <v>789</v>
      </c>
    </row>
    <row r="638" spans="1:4" x14ac:dyDescent="0.2">
      <c r="A638" s="27"/>
      <c r="B638" s="27"/>
      <c r="C638" s="27"/>
      <c r="D638" s="27" t="s">
        <v>284</v>
      </c>
    </row>
    <row r="639" spans="1:4" x14ac:dyDescent="0.2">
      <c r="A639" s="27"/>
      <c r="B639" s="27"/>
      <c r="C639" s="27"/>
      <c r="D639" s="27" t="s">
        <v>2284</v>
      </c>
    </row>
    <row r="640" spans="1:4" x14ac:dyDescent="0.2">
      <c r="A640" s="27"/>
      <c r="B640" s="27"/>
      <c r="C640" s="27"/>
      <c r="D640" s="27" t="s">
        <v>790</v>
      </c>
    </row>
    <row r="641" spans="1:4" x14ac:dyDescent="0.2">
      <c r="A641" s="27"/>
      <c r="B641" s="27"/>
      <c r="C641" s="27"/>
      <c r="D641" s="27" t="s">
        <v>286</v>
      </c>
    </row>
    <row r="642" spans="1:4" x14ac:dyDescent="0.2">
      <c r="A642" s="27" t="s">
        <v>2931</v>
      </c>
      <c r="B642" s="27" t="s">
        <v>1677</v>
      </c>
      <c r="C642" s="27" t="s">
        <v>696</v>
      </c>
      <c r="D642" s="27" t="s">
        <v>789</v>
      </c>
    </row>
    <row r="643" spans="1:4" x14ac:dyDescent="0.2">
      <c r="A643" s="27"/>
      <c r="B643" s="27"/>
      <c r="C643" s="27"/>
      <c r="D643" s="27" t="s">
        <v>284</v>
      </c>
    </row>
    <row r="644" spans="1:4" x14ac:dyDescent="0.2">
      <c r="A644" s="27"/>
      <c r="B644" s="27"/>
      <c r="C644" s="27"/>
      <c r="D644" s="27" t="s">
        <v>2284</v>
      </c>
    </row>
    <row r="645" spans="1:4" x14ac:dyDescent="0.2">
      <c r="A645" s="27"/>
      <c r="B645" s="27"/>
      <c r="C645" s="27"/>
      <c r="D645" s="27" t="s">
        <v>286</v>
      </c>
    </row>
    <row r="646" spans="1:4" x14ac:dyDescent="0.2">
      <c r="A646" s="27" t="s">
        <v>2930</v>
      </c>
      <c r="B646" s="27" t="s">
        <v>329</v>
      </c>
      <c r="C646" s="27" t="s">
        <v>696</v>
      </c>
      <c r="D646" s="27" t="s">
        <v>789</v>
      </c>
    </row>
    <row r="647" spans="1:4" x14ac:dyDescent="0.2">
      <c r="A647" s="27"/>
      <c r="B647" s="27"/>
      <c r="C647" s="27"/>
      <c r="D647" s="27" t="s">
        <v>284</v>
      </c>
    </row>
    <row r="648" spans="1:4" x14ac:dyDescent="0.2">
      <c r="A648" s="27"/>
      <c r="B648" s="27"/>
      <c r="C648" s="27"/>
      <c r="D648" s="27" t="s">
        <v>2284</v>
      </c>
    </row>
    <row r="649" spans="1:4" x14ac:dyDescent="0.2">
      <c r="A649" s="27"/>
      <c r="B649" s="27"/>
      <c r="C649" s="27"/>
      <c r="D649" s="27" t="s">
        <v>286</v>
      </c>
    </row>
    <row r="650" spans="1:4" x14ac:dyDescent="0.2">
      <c r="A650" s="27" t="s">
        <v>2929</v>
      </c>
      <c r="B650" s="27" t="s">
        <v>1072</v>
      </c>
      <c r="C650" s="27" t="s">
        <v>696</v>
      </c>
      <c r="D650" s="27" t="s">
        <v>284</v>
      </c>
    </row>
    <row r="651" spans="1:4" x14ac:dyDescent="0.2">
      <c r="A651" s="27"/>
      <c r="B651" s="27"/>
      <c r="C651" s="27"/>
      <c r="D651" s="27" t="s">
        <v>2284</v>
      </c>
    </row>
    <row r="652" spans="1:4" x14ac:dyDescent="0.2">
      <c r="A652" s="27"/>
      <c r="B652" s="27"/>
      <c r="C652" s="27"/>
      <c r="D652" s="27" t="s">
        <v>286</v>
      </c>
    </row>
    <row r="653" spans="1:4" x14ac:dyDescent="0.2">
      <c r="A653" s="27" t="s">
        <v>2612</v>
      </c>
      <c r="B653" s="27" t="s">
        <v>950</v>
      </c>
      <c r="C653" s="27" t="s">
        <v>696</v>
      </c>
      <c r="D653" s="27" t="s">
        <v>284</v>
      </c>
    </row>
    <row r="654" spans="1:4" x14ac:dyDescent="0.2">
      <c r="A654" s="27"/>
      <c r="B654" s="27"/>
      <c r="C654" s="27"/>
      <c r="D654" s="27" t="s">
        <v>2284</v>
      </c>
    </row>
    <row r="655" spans="1:4" x14ac:dyDescent="0.2">
      <c r="A655" s="27"/>
      <c r="B655" s="27"/>
      <c r="C655" s="27"/>
      <c r="D655" s="27" t="s">
        <v>286</v>
      </c>
    </row>
    <row r="656" spans="1:4" x14ac:dyDescent="0.2">
      <c r="A656" s="27" t="s">
        <v>2097</v>
      </c>
      <c r="B656" s="27" t="s">
        <v>2098</v>
      </c>
      <c r="C656" s="27" t="s">
        <v>696</v>
      </c>
      <c r="D656" s="27" t="s">
        <v>284</v>
      </c>
    </row>
    <row r="657" spans="1:4" x14ac:dyDescent="0.2">
      <c r="A657" s="27"/>
      <c r="B657" s="27"/>
      <c r="C657" s="27"/>
      <c r="D657" s="27" t="s">
        <v>2284</v>
      </c>
    </row>
    <row r="658" spans="1:4" x14ac:dyDescent="0.2">
      <c r="A658" s="27"/>
      <c r="B658" s="27"/>
      <c r="C658" s="27"/>
      <c r="D658" s="27" t="s">
        <v>286</v>
      </c>
    </row>
    <row r="659" spans="1:4" x14ac:dyDescent="0.2">
      <c r="A659" s="27" t="s">
        <v>2336</v>
      </c>
      <c r="B659" s="27" t="s">
        <v>2337</v>
      </c>
      <c r="C659" s="27" t="s">
        <v>2042</v>
      </c>
      <c r="D659" s="27" t="s">
        <v>284</v>
      </c>
    </row>
    <row r="660" spans="1:4" x14ac:dyDescent="0.2">
      <c r="A660" s="27"/>
      <c r="B660" s="27"/>
      <c r="C660" s="27"/>
      <c r="D660" s="27" t="s">
        <v>2284</v>
      </c>
    </row>
    <row r="661" spans="1:4" x14ac:dyDescent="0.2">
      <c r="A661" s="27" t="s">
        <v>1786</v>
      </c>
      <c r="B661" s="27" t="s">
        <v>575</v>
      </c>
      <c r="C661" s="27" t="s">
        <v>696</v>
      </c>
      <c r="D661" s="27" t="s">
        <v>789</v>
      </c>
    </row>
    <row r="662" spans="1:4" x14ac:dyDescent="0.2">
      <c r="A662" s="27"/>
      <c r="B662" s="27"/>
      <c r="C662" s="27"/>
      <c r="D662" s="27" t="s">
        <v>284</v>
      </c>
    </row>
    <row r="663" spans="1:4" x14ac:dyDescent="0.2">
      <c r="A663" s="27"/>
      <c r="B663" s="27"/>
      <c r="C663" s="27"/>
      <c r="D663" s="27" t="s">
        <v>2284</v>
      </c>
    </row>
    <row r="664" spans="1:4" x14ac:dyDescent="0.2">
      <c r="A664" s="27"/>
      <c r="B664" s="27"/>
      <c r="C664" s="27"/>
      <c r="D664" s="27" t="s">
        <v>286</v>
      </c>
    </row>
    <row r="665" spans="1:4" x14ac:dyDescent="0.2">
      <c r="A665" s="27" t="s">
        <v>1795</v>
      </c>
      <c r="B665" s="27" t="s">
        <v>1676</v>
      </c>
      <c r="C665" s="27" t="s">
        <v>696</v>
      </c>
      <c r="D665" s="27" t="s">
        <v>284</v>
      </c>
    </row>
    <row r="666" spans="1:4" x14ac:dyDescent="0.2">
      <c r="A666" s="27"/>
      <c r="B666" s="27"/>
      <c r="C666" s="27"/>
      <c r="D666" s="27" t="s">
        <v>2284</v>
      </c>
    </row>
    <row r="667" spans="1:4" x14ac:dyDescent="0.2">
      <c r="A667" s="27" t="s">
        <v>2503</v>
      </c>
      <c r="B667" s="27" t="s">
        <v>320</v>
      </c>
      <c r="C667" s="27" t="s">
        <v>696</v>
      </c>
      <c r="D667" s="27" t="s">
        <v>284</v>
      </c>
    </row>
    <row r="668" spans="1:4" x14ac:dyDescent="0.2">
      <c r="A668" s="27"/>
      <c r="B668" s="27"/>
      <c r="C668" s="27"/>
      <c r="D668" s="27" t="s">
        <v>2284</v>
      </c>
    </row>
    <row r="669" spans="1:4" x14ac:dyDescent="0.2">
      <c r="A669" s="27"/>
      <c r="B669" s="27"/>
      <c r="C669" s="27"/>
      <c r="D669" s="27" t="s">
        <v>286</v>
      </c>
    </row>
    <row r="670" spans="1:4" x14ac:dyDescent="0.2">
      <c r="A670" s="27" t="s">
        <v>2928</v>
      </c>
      <c r="B670" s="27" t="s">
        <v>1674</v>
      </c>
      <c r="C670" s="27" t="s">
        <v>696</v>
      </c>
      <c r="D670" s="27" t="s">
        <v>284</v>
      </c>
    </row>
    <row r="671" spans="1:4" x14ac:dyDescent="0.2">
      <c r="A671" s="27"/>
      <c r="B671" s="27"/>
      <c r="C671" s="27"/>
      <c r="D671" s="27" t="s">
        <v>2284</v>
      </c>
    </row>
    <row r="672" spans="1:4" x14ac:dyDescent="0.2">
      <c r="A672" s="27" t="s">
        <v>1771</v>
      </c>
      <c r="B672" s="27" t="s">
        <v>359</v>
      </c>
      <c r="C672" s="27" t="s">
        <v>696</v>
      </c>
      <c r="D672" s="27" t="s">
        <v>789</v>
      </c>
    </row>
    <row r="673" spans="1:4" x14ac:dyDescent="0.2">
      <c r="A673" s="27"/>
      <c r="B673" s="27"/>
      <c r="C673" s="27"/>
      <c r="D673" s="27" t="s">
        <v>284</v>
      </c>
    </row>
    <row r="674" spans="1:4" x14ac:dyDescent="0.2">
      <c r="A674" s="27"/>
      <c r="B674" s="27"/>
      <c r="C674" s="27"/>
      <c r="D674" s="27" t="s">
        <v>2284</v>
      </c>
    </row>
    <row r="675" spans="1:4" x14ac:dyDescent="0.2">
      <c r="A675" s="27"/>
      <c r="B675" s="27"/>
      <c r="C675" s="27"/>
      <c r="D675" s="27" t="s">
        <v>286</v>
      </c>
    </row>
    <row r="676" spans="1:4" x14ac:dyDescent="0.2">
      <c r="A676" s="27" t="s">
        <v>2927</v>
      </c>
      <c r="B676" s="27" t="s">
        <v>1673</v>
      </c>
      <c r="C676" s="27" t="s">
        <v>696</v>
      </c>
      <c r="D676" s="27" t="s">
        <v>284</v>
      </c>
    </row>
    <row r="677" spans="1:4" x14ac:dyDescent="0.2">
      <c r="A677" s="27"/>
      <c r="B677" s="27"/>
      <c r="C677" s="27"/>
      <c r="D677" s="27" t="s">
        <v>2284</v>
      </c>
    </row>
    <row r="678" spans="1:4" x14ac:dyDescent="0.2">
      <c r="A678" s="27"/>
      <c r="B678" s="27"/>
      <c r="C678" s="27"/>
      <c r="D678" s="27" t="s">
        <v>286</v>
      </c>
    </row>
    <row r="679" spans="1:4" x14ac:dyDescent="0.2">
      <c r="A679" s="27" t="s">
        <v>1758</v>
      </c>
      <c r="B679" s="27" t="s">
        <v>360</v>
      </c>
      <c r="C679" s="27" t="s">
        <v>696</v>
      </c>
      <c r="D679" s="27" t="s">
        <v>789</v>
      </c>
    </row>
    <row r="680" spans="1:4" x14ac:dyDescent="0.2">
      <c r="A680" s="27"/>
      <c r="B680" s="27"/>
      <c r="C680" s="27"/>
      <c r="D680" s="27" t="s">
        <v>284</v>
      </c>
    </row>
    <row r="681" spans="1:4" x14ac:dyDescent="0.2">
      <c r="A681" s="27"/>
      <c r="B681" s="27"/>
      <c r="C681" s="27"/>
      <c r="D681" s="27" t="s">
        <v>2284</v>
      </c>
    </row>
    <row r="682" spans="1:4" x14ac:dyDescent="0.2">
      <c r="A682" s="27"/>
      <c r="B682" s="27"/>
      <c r="C682" s="27"/>
      <c r="D682" s="27" t="s">
        <v>286</v>
      </c>
    </row>
    <row r="683" spans="1:4" x14ac:dyDescent="0.2">
      <c r="A683" s="27" t="s">
        <v>1800</v>
      </c>
      <c r="B683" s="27" t="s">
        <v>1073</v>
      </c>
      <c r="C683" s="27" t="s">
        <v>696</v>
      </c>
      <c r="D683" s="27" t="s">
        <v>284</v>
      </c>
    </row>
    <row r="684" spans="1:4" x14ac:dyDescent="0.2">
      <c r="A684" s="27"/>
      <c r="B684" s="27"/>
      <c r="C684" s="27"/>
      <c r="D684" s="27" t="s">
        <v>2284</v>
      </c>
    </row>
    <row r="685" spans="1:4" x14ac:dyDescent="0.2">
      <c r="A685" s="27"/>
      <c r="B685" s="27"/>
      <c r="C685" s="27"/>
      <c r="D685" s="27" t="s">
        <v>286</v>
      </c>
    </row>
    <row r="686" spans="1:4" x14ac:dyDescent="0.2">
      <c r="A686" s="27" t="s">
        <v>2099</v>
      </c>
      <c r="B686" s="27" t="s">
        <v>2100</v>
      </c>
      <c r="C686" s="27" t="s">
        <v>696</v>
      </c>
      <c r="D686" s="27" t="s">
        <v>284</v>
      </c>
    </row>
    <row r="687" spans="1:4" x14ac:dyDescent="0.2">
      <c r="A687" s="27"/>
      <c r="B687" s="27"/>
      <c r="C687" s="27"/>
      <c r="D687" s="27" t="s">
        <v>2284</v>
      </c>
    </row>
    <row r="688" spans="1:4" x14ac:dyDescent="0.2">
      <c r="A688" s="27"/>
      <c r="B688" s="27"/>
      <c r="C688" s="27"/>
      <c r="D688" s="27" t="s">
        <v>286</v>
      </c>
    </row>
    <row r="689" spans="1:4" x14ac:dyDescent="0.2">
      <c r="A689" s="27" t="s">
        <v>1770</v>
      </c>
      <c r="B689" s="27" t="s">
        <v>361</v>
      </c>
      <c r="C689" s="27" t="s">
        <v>696</v>
      </c>
      <c r="D689" s="27" t="s">
        <v>789</v>
      </c>
    </row>
    <row r="690" spans="1:4" x14ac:dyDescent="0.2">
      <c r="A690" s="27"/>
      <c r="B690" s="27"/>
      <c r="C690" s="27"/>
      <c r="D690" s="27" t="s">
        <v>284</v>
      </c>
    </row>
    <row r="691" spans="1:4" x14ac:dyDescent="0.2">
      <c r="A691" s="27"/>
      <c r="B691" s="27"/>
      <c r="C691" s="27"/>
      <c r="D691" s="27" t="s">
        <v>2284</v>
      </c>
    </row>
    <row r="692" spans="1:4" x14ac:dyDescent="0.2">
      <c r="A692" s="27"/>
      <c r="B692" s="27"/>
      <c r="C692" s="27"/>
      <c r="D692" s="27" t="s">
        <v>790</v>
      </c>
    </row>
    <row r="693" spans="1:4" x14ac:dyDescent="0.2">
      <c r="A693" s="27" t="s">
        <v>2644</v>
      </c>
      <c r="B693" s="27" t="s">
        <v>2638</v>
      </c>
      <c r="C693" s="27" t="s">
        <v>2042</v>
      </c>
      <c r="D693" s="27" t="s">
        <v>284</v>
      </c>
    </row>
    <row r="694" spans="1:4" x14ac:dyDescent="0.2">
      <c r="A694" s="27"/>
      <c r="B694" s="27"/>
      <c r="C694" s="27"/>
      <c r="D694" s="27" t="s">
        <v>2284</v>
      </c>
    </row>
    <row r="695" spans="1:4" x14ac:dyDescent="0.2">
      <c r="A695" s="27" t="s">
        <v>2926</v>
      </c>
      <c r="B695" s="27" t="s">
        <v>1059</v>
      </c>
      <c r="C695" s="27" t="s">
        <v>696</v>
      </c>
      <c r="D695" s="27" t="s">
        <v>284</v>
      </c>
    </row>
    <row r="696" spans="1:4" x14ac:dyDescent="0.2">
      <c r="A696" s="27"/>
      <c r="B696" s="27"/>
      <c r="C696" s="27"/>
      <c r="D696" s="27" t="s">
        <v>2284</v>
      </c>
    </row>
    <row r="697" spans="1:4" x14ac:dyDescent="0.2">
      <c r="A697" s="27"/>
      <c r="B697" s="27"/>
      <c r="C697" s="27"/>
      <c r="D697" s="27" t="s">
        <v>286</v>
      </c>
    </row>
    <row r="698" spans="1:4" x14ac:dyDescent="0.2">
      <c r="A698" s="27" t="s">
        <v>2925</v>
      </c>
      <c r="B698" s="27" t="s">
        <v>1060</v>
      </c>
      <c r="C698" s="27" t="s">
        <v>696</v>
      </c>
      <c r="D698" s="27" t="s">
        <v>789</v>
      </c>
    </row>
    <row r="699" spans="1:4" x14ac:dyDescent="0.2">
      <c r="A699" s="27"/>
      <c r="B699" s="27"/>
      <c r="C699" s="27"/>
      <c r="D699" s="27" t="s">
        <v>284</v>
      </c>
    </row>
    <row r="700" spans="1:4" x14ac:dyDescent="0.2">
      <c r="A700" s="27"/>
      <c r="B700" s="27"/>
      <c r="C700" s="27"/>
      <c r="D700" s="27" t="s">
        <v>2284</v>
      </c>
    </row>
    <row r="701" spans="1:4" x14ac:dyDescent="0.2">
      <c r="A701" s="27"/>
      <c r="B701" s="27"/>
      <c r="C701" s="27"/>
      <c r="D701" s="27" t="s">
        <v>286</v>
      </c>
    </row>
    <row r="702" spans="1:4" x14ac:dyDescent="0.2">
      <c r="A702" s="27" t="s">
        <v>2924</v>
      </c>
      <c r="B702" s="27" t="s">
        <v>1066</v>
      </c>
      <c r="C702" s="27" t="s">
        <v>696</v>
      </c>
      <c r="D702" s="27" t="s">
        <v>284</v>
      </c>
    </row>
    <row r="703" spans="1:4" x14ac:dyDescent="0.2">
      <c r="A703" s="27"/>
      <c r="B703" s="27"/>
      <c r="C703" s="27"/>
      <c r="D703" s="27" t="s">
        <v>2284</v>
      </c>
    </row>
    <row r="704" spans="1:4" x14ac:dyDescent="0.2">
      <c r="A704" s="27"/>
      <c r="B704" s="27"/>
      <c r="C704" s="27"/>
      <c r="D704" s="27" t="s">
        <v>286</v>
      </c>
    </row>
    <row r="705" spans="1:4" x14ac:dyDescent="0.2">
      <c r="A705" s="27" t="s">
        <v>2923</v>
      </c>
      <c r="B705" s="27" t="s">
        <v>1061</v>
      </c>
      <c r="C705" s="27" t="s">
        <v>696</v>
      </c>
      <c r="D705" s="27" t="s">
        <v>284</v>
      </c>
    </row>
    <row r="706" spans="1:4" x14ac:dyDescent="0.2">
      <c r="A706" s="27"/>
      <c r="B706" s="27"/>
      <c r="C706" s="27"/>
      <c r="D706" s="27" t="s">
        <v>2284</v>
      </c>
    </row>
    <row r="707" spans="1:4" x14ac:dyDescent="0.2">
      <c r="A707" s="27"/>
      <c r="B707" s="27"/>
      <c r="C707" s="27"/>
      <c r="D707" s="27" t="s">
        <v>286</v>
      </c>
    </row>
    <row r="708" spans="1:4" x14ac:dyDescent="0.2">
      <c r="A708" s="27" t="s">
        <v>2922</v>
      </c>
      <c r="B708" s="27" t="s">
        <v>1062</v>
      </c>
      <c r="C708" s="27" t="s">
        <v>696</v>
      </c>
      <c r="D708" s="27" t="s">
        <v>789</v>
      </c>
    </row>
    <row r="709" spans="1:4" x14ac:dyDescent="0.2">
      <c r="A709" s="27"/>
      <c r="B709" s="27"/>
      <c r="C709" s="27"/>
      <c r="D709" s="27" t="s">
        <v>284</v>
      </c>
    </row>
    <row r="710" spans="1:4" x14ac:dyDescent="0.2">
      <c r="A710" s="27"/>
      <c r="B710" s="27"/>
      <c r="C710" s="27"/>
      <c r="D710" s="27" t="s">
        <v>2284</v>
      </c>
    </row>
    <row r="711" spans="1:4" x14ac:dyDescent="0.2">
      <c r="A711" s="27"/>
      <c r="B711" s="27"/>
      <c r="C711" s="27"/>
      <c r="D711" s="27" t="s">
        <v>286</v>
      </c>
    </row>
    <row r="712" spans="1:4" x14ac:dyDescent="0.2">
      <c r="A712" s="27" t="s">
        <v>1772</v>
      </c>
      <c r="B712" s="27" t="s">
        <v>362</v>
      </c>
      <c r="C712" s="27" t="s">
        <v>696</v>
      </c>
      <c r="D712" s="27" t="s">
        <v>789</v>
      </c>
    </row>
    <row r="713" spans="1:4" x14ac:dyDescent="0.2">
      <c r="A713" s="27"/>
      <c r="B713" s="27"/>
      <c r="C713" s="27"/>
      <c r="D713" s="27" t="s">
        <v>284</v>
      </c>
    </row>
    <row r="714" spans="1:4" x14ac:dyDescent="0.2">
      <c r="A714" s="27"/>
      <c r="B714" s="27"/>
      <c r="C714" s="27"/>
      <c r="D714" s="27" t="s">
        <v>2284</v>
      </c>
    </row>
    <row r="715" spans="1:4" x14ac:dyDescent="0.2">
      <c r="A715" s="27"/>
      <c r="B715" s="27"/>
      <c r="C715" s="27"/>
      <c r="D715" s="27" t="s">
        <v>790</v>
      </c>
    </row>
    <row r="716" spans="1:4" x14ac:dyDescent="0.2">
      <c r="A716" s="27"/>
      <c r="B716" s="27"/>
      <c r="C716" s="27"/>
      <c r="D716" s="27" t="s">
        <v>791</v>
      </c>
    </row>
    <row r="717" spans="1:4" x14ac:dyDescent="0.2">
      <c r="A717" s="27"/>
      <c r="B717" s="27"/>
      <c r="C717" s="27"/>
      <c r="D717" s="27" t="s">
        <v>286</v>
      </c>
    </row>
    <row r="718" spans="1:4" x14ac:dyDescent="0.2">
      <c r="A718" s="27" t="s">
        <v>2849</v>
      </c>
      <c r="B718" s="27" t="s">
        <v>2850</v>
      </c>
      <c r="C718" s="27" t="s">
        <v>2042</v>
      </c>
      <c r="D718" s="27" t="s">
        <v>284</v>
      </c>
    </row>
    <row r="719" spans="1:4" x14ac:dyDescent="0.2">
      <c r="A719" s="27"/>
      <c r="B719" s="27"/>
      <c r="C719" s="27"/>
      <c r="D719" s="27" t="s">
        <v>2284</v>
      </c>
    </row>
    <row r="720" spans="1:4" x14ac:dyDescent="0.2">
      <c r="A720" s="27" t="s">
        <v>2921</v>
      </c>
      <c r="B720" s="27" t="s">
        <v>2052</v>
      </c>
      <c r="C720" s="27" t="s">
        <v>2042</v>
      </c>
      <c r="D720" s="27" t="s">
        <v>284</v>
      </c>
    </row>
    <row r="721" spans="1:4" x14ac:dyDescent="0.2">
      <c r="A721" s="27"/>
      <c r="B721" s="27"/>
      <c r="C721" s="27"/>
      <c r="D721" s="27" t="s">
        <v>2284</v>
      </c>
    </row>
    <row r="722" spans="1:4" x14ac:dyDescent="0.2">
      <c r="A722" s="27" t="s">
        <v>2920</v>
      </c>
      <c r="B722" s="27" t="s">
        <v>1067</v>
      </c>
      <c r="C722" s="27" t="s">
        <v>696</v>
      </c>
      <c r="D722" s="27" t="s">
        <v>284</v>
      </c>
    </row>
    <row r="723" spans="1:4" x14ac:dyDescent="0.2">
      <c r="A723" s="27"/>
      <c r="B723" s="27"/>
      <c r="C723" s="27"/>
      <c r="D723" s="27" t="s">
        <v>2284</v>
      </c>
    </row>
    <row r="724" spans="1:4" x14ac:dyDescent="0.2">
      <c r="A724" s="27"/>
      <c r="B724" s="27"/>
      <c r="C724" s="27"/>
      <c r="D724" s="27" t="s">
        <v>286</v>
      </c>
    </row>
    <row r="725" spans="1:4" x14ac:dyDescent="0.2">
      <c r="A725" s="27" t="s">
        <v>2919</v>
      </c>
      <c r="B725" s="27" t="s">
        <v>1063</v>
      </c>
      <c r="C725" s="27" t="s">
        <v>696</v>
      </c>
      <c r="D725" s="27" t="s">
        <v>789</v>
      </c>
    </row>
    <row r="726" spans="1:4" x14ac:dyDescent="0.2">
      <c r="A726" s="27"/>
      <c r="B726" s="27"/>
      <c r="C726" s="27"/>
      <c r="D726" s="27" t="s">
        <v>284</v>
      </c>
    </row>
    <row r="727" spans="1:4" x14ac:dyDescent="0.2">
      <c r="A727" s="27"/>
      <c r="B727" s="27"/>
      <c r="C727" s="27"/>
      <c r="D727" s="27" t="s">
        <v>2284</v>
      </c>
    </row>
    <row r="728" spans="1:4" x14ac:dyDescent="0.2">
      <c r="A728" s="27"/>
      <c r="B728" s="27"/>
      <c r="C728" s="27"/>
      <c r="D728" s="27" t="s">
        <v>286</v>
      </c>
    </row>
    <row r="729" spans="1:4" x14ac:dyDescent="0.2">
      <c r="A729" s="27" t="s">
        <v>2918</v>
      </c>
      <c r="B729" s="27" t="s">
        <v>1068</v>
      </c>
      <c r="C729" s="27" t="s">
        <v>696</v>
      </c>
      <c r="D729" s="27" t="s">
        <v>284</v>
      </c>
    </row>
    <row r="730" spans="1:4" x14ac:dyDescent="0.2">
      <c r="A730" s="27"/>
      <c r="B730" s="27"/>
      <c r="C730" s="27"/>
      <c r="D730" s="27" t="s">
        <v>2284</v>
      </c>
    </row>
    <row r="731" spans="1:4" x14ac:dyDescent="0.2">
      <c r="A731" s="27"/>
      <c r="B731" s="27"/>
      <c r="C731" s="27"/>
      <c r="D731" s="27" t="s">
        <v>286</v>
      </c>
    </row>
    <row r="732" spans="1:4" x14ac:dyDescent="0.2">
      <c r="A732" s="27" t="s">
        <v>2917</v>
      </c>
      <c r="B732" s="27" t="s">
        <v>1064</v>
      </c>
      <c r="C732" s="27" t="s">
        <v>696</v>
      </c>
      <c r="D732" s="27" t="s">
        <v>284</v>
      </c>
    </row>
    <row r="733" spans="1:4" x14ac:dyDescent="0.2">
      <c r="A733" s="27"/>
      <c r="B733" s="27"/>
      <c r="C733" s="27"/>
      <c r="D733" s="27" t="s">
        <v>2284</v>
      </c>
    </row>
    <row r="734" spans="1:4" x14ac:dyDescent="0.2">
      <c r="A734" s="27"/>
      <c r="B734" s="27"/>
      <c r="C734" s="27"/>
      <c r="D734" s="27" t="s">
        <v>286</v>
      </c>
    </row>
    <row r="735" spans="1:4" x14ac:dyDescent="0.2">
      <c r="A735" s="27" t="s">
        <v>2916</v>
      </c>
      <c r="B735" s="27" t="s">
        <v>1065</v>
      </c>
      <c r="C735" s="27" t="s">
        <v>696</v>
      </c>
      <c r="D735" s="27" t="s">
        <v>284</v>
      </c>
    </row>
    <row r="736" spans="1:4" x14ac:dyDescent="0.2">
      <c r="A736" s="27"/>
      <c r="B736" s="27"/>
      <c r="C736" s="27"/>
      <c r="D736" s="27" t="s">
        <v>2284</v>
      </c>
    </row>
    <row r="737" spans="1:4" x14ac:dyDescent="0.2">
      <c r="A737" s="27"/>
      <c r="B737" s="27"/>
      <c r="C737" s="27"/>
      <c r="D737" s="27" t="s">
        <v>286</v>
      </c>
    </row>
    <row r="738" spans="1:4" x14ac:dyDescent="0.2">
      <c r="A738" s="27" t="s">
        <v>1825</v>
      </c>
      <c r="B738" s="27" t="s">
        <v>1826</v>
      </c>
      <c r="C738" s="27" t="s">
        <v>696</v>
      </c>
      <c r="D738" s="27" t="s">
        <v>284</v>
      </c>
    </row>
    <row r="739" spans="1:4" x14ac:dyDescent="0.2">
      <c r="A739" s="27"/>
      <c r="B739" s="27"/>
      <c r="C739" s="27"/>
      <c r="D739" s="27" t="s">
        <v>2284</v>
      </c>
    </row>
    <row r="740" spans="1:4" x14ac:dyDescent="0.2">
      <c r="A740" s="27"/>
      <c r="B740" s="27"/>
      <c r="C740" s="27"/>
      <c r="D740" s="27" t="s">
        <v>286</v>
      </c>
    </row>
    <row r="741" spans="1:4" x14ac:dyDescent="0.2">
      <c r="A741" s="27" t="s">
        <v>2831</v>
      </c>
      <c r="B741" s="27" t="s">
        <v>508</v>
      </c>
      <c r="C741" s="27" t="s">
        <v>696</v>
      </c>
      <c r="D741" s="27" t="s">
        <v>284</v>
      </c>
    </row>
    <row r="742" spans="1:4" x14ac:dyDescent="0.2">
      <c r="A742" s="27" t="s">
        <v>1753</v>
      </c>
      <c r="B742" s="27" t="s">
        <v>558</v>
      </c>
      <c r="C742" s="27" t="s">
        <v>696</v>
      </c>
      <c r="D742" s="27" t="s">
        <v>284</v>
      </c>
    </row>
    <row r="743" spans="1:4" x14ac:dyDescent="0.2">
      <c r="A743" s="27" t="s">
        <v>2915</v>
      </c>
      <c r="B743" s="27" t="s">
        <v>36</v>
      </c>
      <c r="C743" s="27" t="s">
        <v>696</v>
      </c>
      <c r="D743" s="27" t="s">
        <v>789</v>
      </c>
    </row>
    <row r="744" spans="1:4" x14ac:dyDescent="0.2">
      <c r="A744" s="27"/>
      <c r="B744" s="27"/>
      <c r="C744" s="27"/>
      <c r="D744" s="27" t="s">
        <v>284</v>
      </c>
    </row>
    <row r="745" spans="1:4" x14ac:dyDescent="0.2">
      <c r="A745" s="27"/>
      <c r="B745" s="27"/>
      <c r="C745" s="27"/>
      <c r="D745" s="27" t="s">
        <v>2284</v>
      </c>
    </row>
    <row r="746" spans="1:4" x14ac:dyDescent="0.2">
      <c r="A746" s="27"/>
      <c r="B746" s="27"/>
      <c r="C746" s="27"/>
      <c r="D746" s="27" t="s">
        <v>790</v>
      </c>
    </row>
    <row r="747" spans="1:4" x14ac:dyDescent="0.2">
      <c r="A747" s="27"/>
      <c r="B747" s="27"/>
      <c r="C747" s="27"/>
      <c r="D747" s="27" t="s">
        <v>286</v>
      </c>
    </row>
    <row r="748" spans="1:4" x14ac:dyDescent="0.2">
      <c r="A748" s="27" t="s">
        <v>2914</v>
      </c>
      <c r="B748" s="27" t="s">
        <v>1070</v>
      </c>
      <c r="C748" s="27" t="s">
        <v>696</v>
      </c>
      <c r="D748" s="27" t="s">
        <v>284</v>
      </c>
    </row>
    <row r="749" spans="1:4" x14ac:dyDescent="0.2">
      <c r="A749" s="27"/>
      <c r="B749" s="27"/>
      <c r="C749" s="27"/>
      <c r="D749" s="27" t="s">
        <v>2284</v>
      </c>
    </row>
    <row r="750" spans="1:4" x14ac:dyDescent="0.2">
      <c r="A750" s="27"/>
      <c r="B750" s="27"/>
      <c r="C750" s="27"/>
      <c r="D750" s="27" t="s">
        <v>286</v>
      </c>
    </row>
    <row r="751" spans="1:4" x14ac:dyDescent="0.2">
      <c r="A751" s="27" t="s">
        <v>1752</v>
      </c>
      <c r="B751" s="27" t="s">
        <v>1005</v>
      </c>
      <c r="C751" s="27" t="s">
        <v>696</v>
      </c>
      <c r="D751" s="27" t="s">
        <v>789</v>
      </c>
    </row>
    <row r="752" spans="1:4" x14ac:dyDescent="0.2">
      <c r="A752" s="27"/>
      <c r="B752" s="27"/>
      <c r="C752" s="27"/>
      <c r="D752" s="27" t="s">
        <v>284</v>
      </c>
    </row>
    <row r="753" spans="1:4" x14ac:dyDescent="0.2">
      <c r="A753" s="27"/>
      <c r="B753" s="27"/>
      <c r="C753" s="27"/>
      <c r="D753" s="27" t="s">
        <v>2284</v>
      </c>
    </row>
    <row r="754" spans="1:4" x14ac:dyDescent="0.2">
      <c r="A754" s="27" t="s">
        <v>1751</v>
      </c>
      <c r="B754" s="27" t="s">
        <v>1007</v>
      </c>
      <c r="C754" s="27" t="s">
        <v>696</v>
      </c>
      <c r="D754" s="27" t="s">
        <v>789</v>
      </c>
    </row>
    <row r="755" spans="1:4" x14ac:dyDescent="0.2">
      <c r="A755" s="27"/>
      <c r="B755" s="27"/>
      <c r="C755" s="27"/>
      <c r="D755" s="27" t="s">
        <v>284</v>
      </c>
    </row>
    <row r="756" spans="1:4" x14ac:dyDescent="0.2">
      <c r="A756" s="27"/>
      <c r="B756" s="27"/>
      <c r="C756" s="27"/>
      <c r="D756" s="27" t="s">
        <v>2284</v>
      </c>
    </row>
    <row r="757" spans="1:4" x14ac:dyDescent="0.2">
      <c r="A757" s="27" t="s">
        <v>2446</v>
      </c>
      <c r="B757" s="27" t="s">
        <v>1422</v>
      </c>
      <c r="C757" s="27" t="s">
        <v>696</v>
      </c>
      <c r="D757" s="27" t="s">
        <v>284</v>
      </c>
    </row>
    <row r="758" spans="1:4" x14ac:dyDescent="0.2">
      <c r="A758" s="27"/>
      <c r="B758" s="27"/>
      <c r="C758" s="27"/>
      <c r="D758" s="27" t="s">
        <v>2284</v>
      </c>
    </row>
    <row r="759" spans="1:4" x14ac:dyDescent="0.2">
      <c r="A759" s="27"/>
      <c r="B759" s="27"/>
      <c r="C759" s="27"/>
      <c r="D759" s="27" t="s">
        <v>286</v>
      </c>
    </row>
    <row r="760" spans="1:4" x14ac:dyDescent="0.2">
      <c r="A760" s="27" t="s">
        <v>2847</v>
      </c>
      <c r="B760" s="27" t="s">
        <v>2848</v>
      </c>
      <c r="C760" s="27" t="s">
        <v>2042</v>
      </c>
      <c r="D760" s="27" t="s">
        <v>284</v>
      </c>
    </row>
    <row r="761" spans="1:4" x14ac:dyDescent="0.2">
      <c r="A761" s="27"/>
      <c r="B761" s="27"/>
      <c r="C761" s="27"/>
      <c r="D761" s="27" t="s">
        <v>2284</v>
      </c>
    </row>
    <row r="762" spans="1:4" x14ac:dyDescent="0.2">
      <c r="A762" s="27" t="s">
        <v>1784</v>
      </c>
      <c r="B762" s="27" t="s">
        <v>363</v>
      </c>
      <c r="C762" s="27" t="s">
        <v>696</v>
      </c>
      <c r="D762" s="27" t="s">
        <v>789</v>
      </c>
    </row>
    <row r="763" spans="1:4" x14ac:dyDescent="0.2">
      <c r="A763" s="27"/>
      <c r="B763" s="27"/>
      <c r="C763" s="27"/>
      <c r="D763" s="27" t="s">
        <v>284</v>
      </c>
    </row>
    <row r="764" spans="1:4" x14ac:dyDescent="0.2">
      <c r="A764" s="27"/>
      <c r="B764" s="27"/>
      <c r="C764" s="27"/>
      <c r="D764" s="27" t="s">
        <v>2284</v>
      </c>
    </row>
    <row r="765" spans="1:4" x14ac:dyDescent="0.2">
      <c r="A765" s="27"/>
      <c r="B765" s="27"/>
      <c r="C765" s="27"/>
      <c r="D765" s="27" t="s">
        <v>791</v>
      </c>
    </row>
    <row r="766" spans="1:4" x14ac:dyDescent="0.2">
      <c r="A766" s="27" t="s">
        <v>1780</v>
      </c>
      <c r="B766" s="27" t="s">
        <v>276</v>
      </c>
      <c r="C766" s="27" t="s">
        <v>696</v>
      </c>
      <c r="D766" s="27" t="s">
        <v>789</v>
      </c>
    </row>
    <row r="767" spans="1:4" x14ac:dyDescent="0.2">
      <c r="A767" s="27"/>
      <c r="B767" s="27"/>
      <c r="C767" s="27"/>
      <c r="D767" s="27" t="s">
        <v>284</v>
      </c>
    </row>
    <row r="768" spans="1:4" x14ac:dyDescent="0.2">
      <c r="A768" s="27"/>
      <c r="B768" s="27"/>
      <c r="C768" s="27"/>
      <c r="D768" s="27" t="s">
        <v>2284</v>
      </c>
    </row>
    <row r="769" spans="1:4" x14ac:dyDescent="0.2">
      <c r="A769" s="27"/>
      <c r="B769" s="27"/>
      <c r="C769" s="27"/>
      <c r="D769" s="27" t="s">
        <v>286</v>
      </c>
    </row>
    <row r="770" spans="1:4" x14ac:dyDescent="0.2">
      <c r="A770" s="27" t="s">
        <v>1750</v>
      </c>
      <c r="B770" s="27" t="s">
        <v>951</v>
      </c>
      <c r="C770" s="27" t="s">
        <v>696</v>
      </c>
      <c r="D770" s="27" t="s">
        <v>789</v>
      </c>
    </row>
    <row r="771" spans="1:4" x14ac:dyDescent="0.2">
      <c r="A771" s="27"/>
      <c r="B771" s="27"/>
      <c r="C771" s="27"/>
      <c r="D771" s="27" t="s">
        <v>284</v>
      </c>
    </row>
    <row r="772" spans="1:4" x14ac:dyDescent="0.2">
      <c r="A772" s="27"/>
      <c r="B772" s="27"/>
      <c r="C772" s="27"/>
      <c r="D772" s="27" t="s">
        <v>2284</v>
      </c>
    </row>
    <row r="773" spans="1:4" x14ac:dyDescent="0.2">
      <c r="A773" s="27"/>
      <c r="B773" s="27"/>
      <c r="C773" s="27"/>
      <c r="D773" s="27" t="s">
        <v>790</v>
      </c>
    </row>
    <row r="774" spans="1:4" x14ac:dyDescent="0.2">
      <c r="A774" s="27"/>
      <c r="B774" s="27"/>
      <c r="C774" s="27"/>
      <c r="D774" s="27" t="s">
        <v>791</v>
      </c>
    </row>
    <row r="775" spans="1:4" x14ac:dyDescent="0.2">
      <c r="A775" s="27" t="s">
        <v>2913</v>
      </c>
      <c r="B775" s="27" t="s">
        <v>545</v>
      </c>
      <c r="C775" s="27" t="s">
        <v>696</v>
      </c>
      <c r="D775" s="27" t="s">
        <v>789</v>
      </c>
    </row>
    <row r="776" spans="1:4" x14ac:dyDescent="0.2">
      <c r="A776" s="27"/>
      <c r="B776" s="27"/>
      <c r="C776" s="27"/>
      <c r="D776" s="27" t="s">
        <v>284</v>
      </c>
    </row>
    <row r="777" spans="1:4" x14ac:dyDescent="0.2">
      <c r="A777" s="27"/>
      <c r="B777" s="27"/>
      <c r="C777" s="27"/>
      <c r="D777" s="27" t="s">
        <v>2284</v>
      </c>
    </row>
    <row r="778" spans="1:4" x14ac:dyDescent="0.2">
      <c r="A778" s="27"/>
      <c r="B778" s="27"/>
      <c r="C778" s="27"/>
      <c r="D778" s="27" t="s">
        <v>790</v>
      </c>
    </row>
    <row r="779" spans="1:4" x14ac:dyDescent="0.2">
      <c r="A779" s="27" t="s">
        <v>1778</v>
      </c>
      <c r="B779" s="27" t="s">
        <v>273</v>
      </c>
      <c r="C779" s="27" t="s">
        <v>696</v>
      </c>
      <c r="D779" s="27" t="s">
        <v>284</v>
      </c>
    </row>
    <row r="780" spans="1:4" x14ac:dyDescent="0.2">
      <c r="A780" s="27"/>
      <c r="B780" s="27"/>
      <c r="C780" s="27"/>
      <c r="D780" s="27" t="s">
        <v>2284</v>
      </c>
    </row>
    <row r="781" spans="1:4" x14ac:dyDescent="0.2">
      <c r="A781" s="27"/>
      <c r="B781" s="27"/>
      <c r="C781" s="27"/>
      <c r="D781" s="27" t="s">
        <v>286</v>
      </c>
    </row>
    <row r="782" spans="1:4" x14ac:dyDescent="0.2">
      <c r="A782" s="27" t="s">
        <v>1776</v>
      </c>
      <c r="B782" s="27" t="s">
        <v>365</v>
      </c>
      <c r="C782" s="27" t="s">
        <v>696</v>
      </c>
      <c r="D782" s="27" t="s">
        <v>789</v>
      </c>
    </row>
    <row r="783" spans="1:4" x14ac:dyDescent="0.2">
      <c r="A783" s="27"/>
      <c r="B783" s="27"/>
      <c r="C783" s="27"/>
      <c r="D783" s="27" t="s">
        <v>284</v>
      </c>
    </row>
    <row r="784" spans="1:4" x14ac:dyDescent="0.2">
      <c r="A784" s="27"/>
      <c r="B784" s="27"/>
      <c r="C784" s="27"/>
      <c r="D784" s="27" t="s">
        <v>2284</v>
      </c>
    </row>
    <row r="785" spans="1:4" x14ac:dyDescent="0.2">
      <c r="A785" s="27"/>
      <c r="B785" s="27"/>
      <c r="C785" s="27"/>
      <c r="D785" s="27" t="s">
        <v>286</v>
      </c>
    </row>
    <row r="786" spans="1:4" x14ac:dyDescent="0.2">
      <c r="A786" s="27" t="s">
        <v>1779</v>
      </c>
      <c r="B786" s="27" t="s">
        <v>275</v>
      </c>
      <c r="C786" s="27" t="s">
        <v>696</v>
      </c>
      <c r="D786" s="27" t="s">
        <v>789</v>
      </c>
    </row>
    <row r="787" spans="1:4" x14ac:dyDescent="0.2">
      <c r="A787" s="27"/>
      <c r="B787" s="27"/>
      <c r="C787" s="27"/>
      <c r="D787" s="27" t="s">
        <v>284</v>
      </c>
    </row>
    <row r="788" spans="1:4" x14ac:dyDescent="0.2">
      <c r="A788" s="27"/>
      <c r="B788" s="27"/>
      <c r="C788" s="27"/>
      <c r="D788" s="27" t="s">
        <v>2284</v>
      </c>
    </row>
    <row r="789" spans="1:4" x14ac:dyDescent="0.2">
      <c r="A789" s="27"/>
      <c r="B789" s="27"/>
      <c r="C789" s="27"/>
      <c r="D789" s="27" t="s">
        <v>286</v>
      </c>
    </row>
    <row r="790" spans="1:4" x14ac:dyDescent="0.2">
      <c r="A790" s="27" t="s">
        <v>1782</v>
      </c>
      <c r="B790" s="27" t="s">
        <v>366</v>
      </c>
      <c r="C790" s="27" t="s">
        <v>696</v>
      </c>
      <c r="D790" s="27" t="s">
        <v>789</v>
      </c>
    </row>
    <row r="791" spans="1:4" x14ac:dyDescent="0.2">
      <c r="A791" s="27"/>
      <c r="B791" s="27"/>
      <c r="C791" s="27"/>
      <c r="D791" s="27" t="s">
        <v>284</v>
      </c>
    </row>
    <row r="792" spans="1:4" x14ac:dyDescent="0.2">
      <c r="A792" s="27"/>
      <c r="B792" s="27"/>
      <c r="C792" s="27"/>
      <c r="D792" s="27" t="s">
        <v>2284</v>
      </c>
    </row>
    <row r="793" spans="1:4" x14ac:dyDescent="0.2">
      <c r="A793" s="27"/>
      <c r="B793" s="27"/>
      <c r="C793" s="27"/>
      <c r="D793" s="27" t="s">
        <v>286</v>
      </c>
    </row>
    <row r="794" spans="1:4" x14ac:dyDescent="0.2">
      <c r="A794" s="27" t="s">
        <v>2832</v>
      </c>
      <c r="B794" s="27" t="s">
        <v>367</v>
      </c>
      <c r="C794" s="27" t="s">
        <v>696</v>
      </c>
      <c r="D794" s="27" t="s">
        <v>789</v>
      </c>
    </row>
    <row r="795" spans="1:4" x14ac:dyDescent="0.2">
      <c r="A795" s="27"/>
      <c r="B795" s="27"/>
      <c r="C795" s="27"/>
      <c r="D795" s="27" t="s">
        <v>284</v>
      </c>
    </row>
    <row r="796" spans="1:4" x14ac:dyDescent="0.2">
      <c r="A796" s="27"/>
      <c r="B796" s="27"/>
      <c r="C796" s="27"/>
      <c r="D796" s="27" t="s">
        <v>2284</v>
      </c>
    </row>
    <row r="797" spans="1:4" x14ac:dyDescent="0.2">
      <c r="A797" s="27"/>
      <c r="B797" s="27"/>
      <c r="C797" s="27"/>
      <c r="D797" s="27" t="s">
        <v>286</v>
      </c>
    </row>
    <row r="798" spans="1:4" x14ac:dyDescent="0.2">
      <c r="A798" s="27" t="s">
        <v>2351</v>
      </c>
      <c r="B798" s="27" t="s">
        <v>369</v>
      </c>
      <c r="C798" s="27" t="s">
        <v>696</v>
      </c>
      <c r="D798" s="27" t="s">
        <v>789</v>
      </c>
    </row>
    <row r="799" spans="1:4" x14ac:dyDescent="0.2">
      <c r="A799" s="27"/>
      <c r="B799" s="27"/>
      <c r="C799" s="27"/>
      <c r="D799" s="27" t="s">
        <v>284</v>
      </c>
    </row>
    <row r="800" spans="1:4" x14ac:dyDescent="0.2">
      <c r="A800" s="27"/>
      <c r="B800" s="27"/>
      <c r="C800" s="27"/>
      <c r="D800" s="27" t="s">
        <v>2284</v>
      </c>
    </row>
    <row r="801" spans="1:4" x14ac:dyDescent="0.2">
      <c r="A801" s="27"/>
      <c r="B801" s="27"/>
      <c r="C801" s="27"/>
      <c r="D801" s="27" t="s">
        <v>790</v>
      </c>
    </row>
    <row r="802" spans="1:4" x14ac:dyDescent="0.2">
      <c r="A802" s="27"/>
      <c r="B802" s="27"/>
      <c r="C802" s="27"/>
      <c r="D802" s="27" t="s">
        <v>791</v>
      </c>
    </row>
    <row r="803" spans="1:4" x14ac:dyDescent="0.2">
      <c r="A803" s="27" t="s">
        <v>2355</v>
      </c>
      <c r="B803" s="27" t="s">
        <v>1001</v>
      </c>
      <c r="C803" s="27" t="s">
        <v>696</v>
      </c>
      <c r="D803" s="27" t="s">
        <v>789</v>
      </c>
    </row>
    <row r="804" spans="1:4" x14ac:dyDescent="0.2">
      <c r="A804" s="27"/>
      <c r="B804" s="27"/>
      <c r="C804" s="27"/>
      <c r="D804" s="27" t="s">
        <v>284</v>
      </c>
    </row>
    <row r="805" spans="1:4" x14ac:dyDescent="0.2">
      <c r="A805" s="27"/>
      <c r="B805" s="27"/>
      <c r="C805" s="27"/>
      <c r="D805" s="27" t="s">
        <v>2284</v>
      </c>
    </row>
    <row r="806" spans="1:4" x14ac:dyDescent="0.2">
      <c r="A806" s="27"/>
      <c r="B806" s="27"/>
      <c r="C806" s="27"/>
      <c r="D806" s="27" t="s">
        <v>790</v>
      </c>
    </row>
    <row r="807" spans="1:4" x14ac:dyDescent="0.2">
      <c r="A807" s="27" t="s">
        <v>2433</v>
      </c>
      <c r="B807" s="27" t="s">
        <v>370</v>
      </c>
      <c r="C807" s="27" t="s">
        <v>696</v>
      </c>
      <c r="D807" s="27" t="s">
        <v>789</v>
      </c>
    </row>
    <row r="808" spans="1:4" x14ac:dyDescent="0.2">
      <c r="A808" s="27"/>
      <c r="B808" s="27"/>
      <c r="C808" s="27"/>
      <c r="D808" s="27" t="s">
        <v>284</v>
      </c>
    </row>
    <row r="809" spans="1:4" x14ac:dyDescent="0.2">
      <c r="A809" s="27"/>
      <c r="B809" s="27"/>
      <c r="C809" s="27"/>
      <c r="D809" s="27" t="s">
        <v>2284</v>
      </c>
    </row>
    <row r="810" spans="1:4" x14ac:dyDescent="0.2">
      <c r="A810" s="27"/>
      <c r="B810" s="27"/>
      <c r="C810" s="27"/>
      <c r="D810" s="27" t="s">
        <v>286</v>
      </c>
    </row>
    <row r="811" spans="1:4" x14ac:dyDescent="0.2">
      <c r="A811" s="27" t="s">
        <v>2457</v>
      </c>
      <c r="B811" s="27" t="s">
        <v>226</v>
      </c>
      <c r="C811" s="27" t="s">
        <v>696</v>
      </c>
      <c r="D811" s="27" t="s">
        <v>789</v>
      </c>
    </row>
    <row r="812" spans="1:4" x14ac:dyDescent="0.2">
      <c r="A812" s="27"/>
      <c r="B812" s="27"/>
      <c r="C812" s="27"/>
      <c r="D812" s="27" t="s">
        <v>284</v>
      </c>
    </row>
    <row r="813" spans="1:4" x14ac:dyDescent="0.2">
      <c r="A813" s="27"/>
      <c r="B813" s="27"/>
      <c r="C813" s="27"/>
      <c r="D813" s="27" t="s">
        <v>2284</v>
      </c>
    </row>
    <row r="814" spans="1:4" x14ac:dyDescent="0.2">
      <c r="A814" s="27"/>
      <c r="B814" s="27"/>
      <c r="C814" s="27"/>
      <c r="D814" s="27" t="s">
        <v>286</v>
      </c>
    </row>
    <row r="815" spans="1:4" x14ac:dyDescent="0.2">
      <c r="A815" s="27" t="s">
        <v>2406</v>
      </c>
      <c r="B815" s="27" t="s">
        <v>371</v>
      </c>
      <c r="C815" s="27" t="s">
        <v>696</v>
      </c>
      <c r="D815" s="27" t="s">
        <v>789</v>
      </c>
    </row>
    <row r="816" spans="1:4" x14ac:dyDescent="0.2">
      <c r="A816" s="27"/>
      <c r="B816" s="27"/>
      <c r="C816" s="27"/>
      <c r="D816" s="27" t="s">
        <v>284</v>
      </c>
    </row>
    <row r="817" spans="1:4" x14ac:dyDescent="0.2">
      <c r="A817" s="27"/>
      <c r="B817" s="27"/>
      <c r="C817" s="27"/>
      <c r="D817" s="27" t="s">
        <v>2284</v>
      </c>
    </row>
    <row r="818" spans="1:4" x14ac:dyDescent="0.2">
      <c r="A818" s="27" t="s">
        <v>1819</v>
      </c>
      <c r="B818" s="27" t="s">
        <v>509</v>
      </c>
      <c r="C818" s="27" t="s">
        <v>696</v>
      </c>
      <c r="D818" s="27" t="s">
        <v>284</v>
      </c>
    </row>
    <row r="819" spans="1:4" x14ac:dyDescent="0.2">
      <c r="A819" s="27" t="s">
        <v>2434</v>
      </c>
      <c r="B819" s="27" t="s">
        <v>113</v>
      </c>
      <c r="C819" s="27" t="s">
        <v>696</v>
      </c>
      <c r="D819" s="27" t="s">
        <v>789</v>
      </c>
    </row>
    <row r="820" spans="1:4" x14ac:dyDescent="0.2">
      <c r="A820" s="27"/>
      <c r="B820" s="27"/>
      <c r="C820" s="27"/>
      <c r="D820" s="27" t="s">
        <v>284</v>
      </c>
    </row>
    <row r="821" spans="1:4" x14ac:dyDescent="0.2">
      <c r="A821" s="27"/>
      <c r="B821" s="27"/>
      <c r="C821" s="27"/>
      <c r="D821" s="27" t="s">
        <v>2284</v>
      </c>
    </row>
    <row r="822" spans="1:4" x14ac:dyDescent="0.2">
      <c r="A822" s="27"/>
      <c r="B822" s="27"/>
      <c r="C822" s="27"/>
      <c r="D822" s="27" t="s">
        <v>286</v>
      </c>
    </row>
    <row r="823" spans="1:4" x14ac:dyDescent="0.2">
      <c r="A823" s="27" t="s">
        <v>2371</v>
      </c>
      <c r="B823" s="27" t="s">
        <v>112</v>
      </c>
      <c r="C823" s="27" t="s">
        <v>696</v>
      </c>
      <c r="D823" s="27" t="s">
        <v>789</v>
      </c>
    </row>
    <row r="824" spans="1:4" x14ac:dyDescent="0.2">
      <c r="A824" s="27"/>
      <c r="B824" s="27"/>
      <c r="C824" s="27"/>
      <c r="D824" s="27" t="s">
        <v>284</v>
      </c>
    </row>
    <row r="825" spans="1:4" x14ac:dyDescent="0.2">
      <c r="A825" s="27"/>
      <c r="B825" s="27"/>
      <c r="C825" s="27"/>
      <c r="D825" s="27" t="s">
        <v>2284</v>
      </c>
    </row>
    <row r="826" spans="1:4" x14ac:dyDescent="0.2">
      <c r="A826" s="27"/>
      <c r="B826" s="27"/>
      <c r="C826" s="27"/>
      <c r="D826" s="27" t="s">
        <v>286</v>
      </c>
    </row>
    <row r="827" spans="1:4" x14ac:dyDescent="0.2">
      <c r="A827" s="27" t="s">
        <v>2449</v>
      </c>
      <c r="B827" s="27" t="s">
        <v>620</v>
      </c>
      <c r="C827" s="27" t="s">
        <v>696</v>
      </c>
      <c r="D827" s="27" t="s">
        <v>789</v>
      </c>
    </row>
    <row r="828" spans="1:4" x14ac:dyDescent="0.2">
      <c r="A828" s="27"/>
      <c r="B828" s="27"/>
      <c r="C828" s="27"/>
      <c r="D828" s="27" t="s">
        <v>284</v>
      </c>
    </row>
    <row r="829" spans="1:4" x14ac:dyDescent="0.2">
      <c r="A829" s="27"/>
      <c r="B829" s="27"/>
      <c r="C829" s="27"/>
      <c r="D829" s="27" t="s">
        <v>2284</v>
      </c>
    </row>
    <row r="830" spans="1:4" x14ac:dyDescent="0.2">
      <c r="A830" s="27"/>
      <c r="B830" s="27"/>
      <c r="C830" s="27"/>
      <c r="D830" s="27" t="s">
        <v>286</v>
      </c>
    </row>
    <row r="831" spans="1:4" x14ac:dyDescent="0.2">
      <c r="A831" s="27" t="s">
        <v>2374</v>
      </c>
      <c r="B831" s="27" t="s">
        <v>114</v>
      </c>
      <c r="C831" s="27" t="s">
        <v>696</v>
      </c>
      <c r="D831" s="27" t="s">
        <v>789</v>
      </c>
    </row>
    <row r="832" spans="1:4" x14ac:dyDescent="0.2">
      <c r="A832" s="27"/>
      <c r="B832" s="27"/>
      <c r="C832" s="27"/>
      <c r="D832" s="27" t="s">
        <v>284</v>
      </c>
    </row>
    <row r="833" spans="1:4" x14ac:dyDescent="0.2">
      <c r="A833" s="27"/>
      <c r="B833" s="27"/>
      <c r="C833" s="27"/>
      <c r="D833" s="27" t="s">
        <v>2284</v>
      </c>
    </row>
    <row r="834" spans="1:4" x14ac:dyDescent="0.2">
      <c r="A834" s="27" t="s">
        <v>2415</v>
      </c>
      <c r="B834" s="27" t="s">
        <v>115</v>
      </c>
      <c r="C834" s="27" t="s">
        <v>696</v>
      </c>
      <c r="D834" s="27" t="s">
        <v>789</v>
      </c>
    </row>
    <row r="835" spans="1:4" x14ac:dyDescent="0.2">
      <c r="A835" s="27"/>
      <c r="B835" s="27"/>
      <c r="C835" s="27"/>
      <c r="D835" s="27" t="s">
        <v>284</v>
      </c>
    </row>
    <row r="836" spans="1:4" x14ac:dyDescent="0.2">
      <c r="A836" s="27"/>
      <c r="B836" s="27"/>
      <c r="C836" s="27"/>
      <c r="D836" s="27" t="s">
        <v>2284</v>
      </c>
    </row>
    <row r="837" spans="1:4" x14ac:dyDescent="0.2">
      <c r="A837" s="27"/>
      <c r="B837" s="27"/>
      <c r="C837" s="27"/>
      <c r="D837" s="27" t="s">
        <v>286</v>
      </c>
    </row>
    <row r="838" spans="1:4" x14ac:dyDescent="0.2">
      <c r="A838" s="27" t="s">
        <v>2501</v>
      </c>
      <c r="B838" s="27" t="s">
        <v>117</v>
      </c>
      <c r="C838" s="27" t="s">
        <v>696</v>
      </c>
      <c r="D838" s="27" t="s">
        <v>284</v>
      </c>
    </row>
    <row r="839" spans="1:4" x14ac:dyDescent="0.2">
      <c r="A839" s="27"/>
      <c r="B839" s="27"/>
      <c r="C839" s="27"/>
      <c r="D839" s="27" t="s">
        <v>2284</v>
      </c>
    </row>
    <row r="840" spans="1:4" x14ac:dyDescent="0.2">
      <c r="A840" s="27"/>
      <c r="B840" s="27"/>
      <c r="C840" s="27"/>
      <c r="D840" s="27" t="s">
        <v>286</v>
      </c>
    </row>
    <row r="841" spans="1:4" x14ac:dyDescent="0.2">
      <c r="A841" s="27" t="s">
        <v>2401</v>
      </c>
      <c r="B841" s="27" t="s">
        <v>116</v>
      </c>
      <c r="C841" s="27" t="s">
        <v>696</v>
      </c>
      <c r="D841" s="27" t="s">
        <v>789</v>
      </c>
    </row>
    <row r="842" spans="1:4" x14ac:dyDescent="0.2">
      <c r="A842" s="27"/>
      <c r="B842" s="27"/>
      <c r="C842" s="27"/>
      <c r="D842" s="27" t="s">
        <v>284</v>
      </c>
    </row>
    <row r="843" spans="1:4" x14ac:dyDescent="0.2">
      <c r="A843" s="27"/>
      <c r="B843" s="27"/>
      <c r="C843" s="27"/>
      <c r="D843" s="27" t="s">
        <v>2284</v>
      </c>
    </row>
    <row r="844" spans="1:4" x14ac:dyDescent="0.2">
      <c r="A844" s="27"/>
      <c r="B844" s="27"/>
      <c r="C844" s="27"/>
      <c r="D844" s="27" t="s">
        <v>286</v>
      </c>
    </row>
    <row r="845" spans="1:4" x14ac:dyDescent="0.2">
      <c r="A845" s="27" t="s">
        <v>2447</v>
      </c>
      <c r="B845" s="27" t="s">
        <v>621</v>
      </c>
      <c r="C845" s="27" t="s">
        <v>696</v>
      </c>
      <c r="D845" s="27" t="s">
        <v>284</v>
      </c>
    </row>
    <row r="846" spans="1:4" x14ac:dyDescent="0.2">
      <c r="A846" s="27"/>
      <c r="B846" s="27"/>
      <c r="C846" s="27"/>
      <c r="D846" s="27" t="s">
        <v>2284</v>
      </c>
    </row>
    <row r="847" spans="1:4" x14ac:dyDescent="0.2">
      <c r="A847" s="27"/>
      <c r="B847" s="27"/>
      <c r="C847" s="27"/>
      <c r="D847" s="27" t="s">
        <v>286</v>
      </c>
    </row>
    <row r="848" spans="1:4" x14ac:dyDescent="0.2">
      <c r="A848" s="27" t="s">
        <v>2422</v>
      </c>
      <c r="B848" s="27" t="s">
        <v>118</v>
      </c>
      <c r="C848" s="27" t="s">
        <v>696</v>
      </c>
      <c r="D848" s="27" t="s">
        <v>789</v>
      </c>
    </row>
    <row r="849" spans="1:4" x14ac:dyDescent="0.2">
      <c r="A849" s="27"/>
      <c r="B849" s="27"/>
      <c r="C849" s="27"/>
      <c r="D849" s="27" t="s">
        <v>284</v>
      </c>
    </row>
    <row r="850" spans="1:4" x14ac:dyDescent="0.2">
      <c r="A850" s="27"/>
      <c r="B850" s="27"/>
      <c r="C850" s="27"/>
      <c r="D850" s="27" t="s">
        <v>2284</v>
      </c>
    </row>
    <row r="851" spans="1:4" x14ac:dyDescent="0.2">
      <c r="A851" s="27"/>
      <c r="B851" s="27"/>
      <c r="C851" s="27"/>
      <c r="D851" s="27" t="s">
        <v>286</v>
      </c>
    </row>
    <row r="852" spans="1:4" x14ac:dyDescent="0.2">
      <c r="A852" s="27" t="s">
        <v>2399</v>
      </c>
      <c r="B852" s="27" t="s">
        <v>119</v>
      </c>
      <c r="C852" s="27" t="s">
        <v>696</v>
      </c>
      <c r="D852" s="27" t="s">
        <v>789</v>
      </c>
    </row>
    <row r="853" spans="1:4" x14ac:dyDescent="0.2">
      <c r="A853" s="27"/>
      <c r="B853" s="27"/>
      <c r="C853" s="27"/>
      <c r="D853" s="27" t="s">
        <v>284</v>
      </c>
    </row>
    <row r="854" spans="1:4" x14ac:dyDescent="0.2">
      <c r="A854" s="27"/>
      <c r="B854" s="27"/>
      <c r="C854" s="27"/>
      <c r="D854" s="27" t="s">
        <v>2284</v>
      </c>
    </row>
    <row r="855" spans="1:4" x14ac:dyDescent="0.2">
      <c r="A855" s="27" t="s">
        <v>2498</v>
      </c>
      <c r="B855" s="27" t="s">
        <v>120</v>
      </c>
      <c r="C855" s="27" t="s">
        <v>696</v>
      </c>
      <c r="D855" s="27" t="s">
        <v>284</v>
      </c>
    </row>
    <row r="856" spans="1:4" x14ac:dyDescent="0.2">
      <c r="A856" s="27"/>
      <c r="B856" s="27"/>
      <c r="C856" s="27"/>
      <c r="D856" s="27" t="s">
        <v>2284</v>
      </c>
    </row>
    <row r="857" spans="1:4" x14ac:dyDescent="0.2">
      <c r="A857" s="27"/>
      <c r="B857" s="27"/>
      <c r="C857" s="27"/>
      <c r="D857" s="27" t="s">
        <v>286</v>
      </c>
    </row>
    <row r="858" spans="1:4" x14ac:dyDescent="0.2">
      <c r="A858" s="27" t="s">
        <v>2442</v>
      </c>
      <c r="B858" s="27" t="s">
        <v>121</v>
      </c>
      <c r="C858" s="27" t="s">
        <v>696</v>
      </c>
      <c r="D858" s="27" t="s">
        <v>789</v>
      </c>
    </row>
    <row r="859" spans="1:4" x14ac:dyDescent="0.2">
      <c r="A859" s="27"/>
      <c r="B859" s="27"/>
      <c r="C859" s="27"/>
      <c r="D859" s="27" t="s">
        <v>284</v>
      </c>
    </row>
    <row r="860" spans="1:4" x14ac:dyDescent="0.2">
      <c r="A860" s="27"/>
      <c r="B860" s="27"/>
      <c r="C860" s="27"/>
      <c r="D860" s="27" t="s">
        <v>2284</v>
      </c>
    </row>
    <row r="861" spans="1:4" x14ac:dyDescent="0.2">
      <c r="A861" s="27"/>
      <c r="B861" s="27"/>
      <c r="C861" s="27"/>
      <c r="D861" s="27" t="s">
        <v>286</v>
      </c>
    </row>
    <row r="862" spans="1:4" x14ac:dyDescent="0.2">
      <c r="A862" s="27" t="s">
        <v>2439</v>
      </c>
      <c r="B862" s="27" t="s">
        <v>122</v>
      </c>
      <c r="C862" s="27" t="s">
        <v>696</v>
      </c>
      <c r="D862" s="27" t="s">
        <v>789</v>
      </c>
    </row>
    <row r="863" spans="1:4" x14ac:dyDescent="0.2">
      <c r="A863" s="27"/>
      <c r="B863" s="27"/>
      <c r="C863" s="27"/>
      <c r="D863" s="27" t="s">
        <v>284</v>
      </c>
    </row>
    <row r="864" spans="1:4" x14ac:dyDescent="0.2">
      <c r="A864" s="27"/>
      <c r="B864" s="27"/>
      <c r="C864" s="27"/>
      <c r="D864" s="27" t="s">
        <v>2284</v>
      </c>
    </row>
    <row r="865" spans="1:4" x14ac:dyDescent="0.2">
      <c r="A865" s="27"/>
      <c r="B865" s="27"/>
      <c r="C865" s="27"/>
      <c r="D865" s="27" t="s">
        <v>286</v>
      </c>
    </row>
    <row r="866" spans="1:4" x14ac:dyDescent="0.2">
      <c r="A866" s="27" t="s">
        <v>2394</v>
      </c>
      <c r="B866" s="27" t="s">
        <v>123</v>
      </c>
      <c r="C866" s="27" t="s">
        <v>696</v>
      </c>
      <c r="D866" s="27" t="s">
        <v>789</v>
      </c>
    </row>
    <row r="867" spans="1:4" x14ac:dyDescent="0.2">
      <c r="A867" s="27"/>
      <c r="B867" s="27"/>
      <c r="C867" s="27"/>
      <c r="D867" s="27" t="s">
        <v>284</v>
      </c>
    </row>
    <row r="868" spans="1:4" x14ac:dyDescent="0.2">
      <c r="A868" s="27"/>
      <c r="B868" s="27"/>
      <c r="C868" s="27"/>
      <c r="D868" s="27" t="s">
        <v>2284</v>
      </c>
    </row>
    <row r="869" spans="1:4" x14ac:dyDescent="0.2">
      <c r="A869" s="27"/>
      <c r="B869" s="27"/>
      <c r="C869" s="27"/>
      <c r="D869" s="27" t="s">
        <v>286</v>
      </c>
    </row>
    <row r="870" spans="1:4" x14ac:dyDescent="0.2">
      <c r="A870" s="27" t="s">
        <v>2358</v>
      </c>
      <c r="B870" s="27" t="s">
        <v>574</v>
      </c>
      <c r="C870" s="27" t="s">
        <v>696</v>
      </c>
      <c r="D870" s="27" t="s">
        <v>789</v>
      </c>
    </row>
    <row r="871" spans="1:4" x14ac:dyDescent="0.2">
      <c r="A871" s="27"/>
      <c r="B871" s="27"/>
      <c r="C871" s="27"/>
      <c r="D871" s="27" t="s">
        <v>284</v>
      </c>
    </row>
    <row r="872" spans="1:4" x14ac:dyDescent="0.2">
      <c r="A872" s="27"/>
      <c r="B872" s="27"/>
      <c r="C872" s="27"/>
      <c r="D872" s="27" t="s">
        <v>2284</v>
      </c>
    </row>
    <row r="873" spans="1:4" x14ac:dyDescent="0.2">
      <c r="A873" s="27"/>
      <c r="B873" s="27"/>
      <c r="C873" s="27"/>
      <c r="D873" s="27" t="s">
        <v>286</v>
      </c>
    </row>
    <row r="874" spans="1:4" x14ac:dyDescent="0.2">
      <c r="A874" s="27" t="s">
        <v>2409</v>
      </c>
      <c r="B874" s="27" t="s">
        <v>124</v>
      </c>
      <c r="C874" s="27" t="s">
        <v>696</v>
      </c>
      <c r="D874" s="27" t="s">
        <v>789</v>
      </c>
    </row>
    <row r="875" spans="1:4" x14ac:dyDescent="0.2">
      <c r="A875" s="27"/>
      <c r="B875" s="27"/>
      <c r="C875" s="27"/>
      <c r="D875" s="27" t="s">
        <v>284</v>
      </c>
    </row>
    <row r="876" spans="1:4" x14ac:dyDescent="0.2">
      <c r="A876" s="27"/>
      <c r="B876" s="27"/>
      <c r="C876" s="27"/>
      <c r="D876" s="27" t="s">
        <v>2284</v>
      </c>
    </row>
    <row r="877" spans="1:4" x14ac:dyDescent="0.2">
      <c r="A877" s="27"/>
      <c r="B877" s="27"/>
      <c r="C877" s="27"/>
      <c r="D877" s="27" t="s">
        <v>286</v>
      </c>
    </row>
    <row r="878" spans="1:4" x14ac:dyDescent="0.2">
      <c r="A878" s="27" t="s">
        <v>2380</v>
      </c>
      <c r="B878" s="27" t="s">
        <v>125</v>
      </c>
      <c r="C878" s="27" t="s">
        <v>696</v>
      </c>
      <c r="D878" s="27" t="s">
        <v>789</v>
      </c>
    </row>
    <row r="879" spans="1:4" x14ac:dyDescent="0.2">
      <c r="A879" s="27"/>
      <c r="B879" s="27"/>
      <c r="C879" s="27"/>
      <c r="D879" s="27" t="s">
        <v>284</v>
      </c>
    </row>
    <row r="880" spans="1:4" x14ac:dyDescent="0.2">
      <c r="A880" s="27"/>
      <c r="B880" s="27"/>
      <c r="C880" s="27"/>
      <c r="D880" s="27" t="s">
        <v>2284</v>
      </c>
    </row>
    <row r="881" spans="1:4" x14ac:dyDescent="0.2">
      <c r="A881" s="27"/>
      <c r="B881" s="27"/>
      <c r="C881" s="27"/>
      <c r="D881" s="27" t="s">
        <v>286</v>
      </c>
    </row>
    <row r="882" spans="1:4" x14ac:dyDescent="0.2">
      <c r="A882" s="27"/>
      <c r="B882" s="27"/>
      <c r="C882" s="27"/>
      <c r="D882" s="27" t="s">
        <v>1051</v>
      </c>
    </row>
    <row r="883" spans="1:4" x14ac:dyDescent="0.2">
      <c r="A883" s="27" t="s">
        <v>2352</v>
      </c>
      <c r="B883" s="27" t="s">
        <v>390</v>
      </c>
      <c r="C883" s="27" t="s">
        <v>2003</v>
      </c>
      <c r="D883" s="27" t="s">
        <v>789</v>
      </c>
    </row>
    <row r="884" spans="1:4" x14ac:dyDescent="0.2">
      <c r="A884" s="27"/>
      <c r="B884" s="27"/>
      <c r="C884" s="27"/>
      <c r="D884" s="27" t="s">
        <v>790</v>
      </c>
    </row>
    <row r="885" spans="1:4" x14ac:dyDescent="0.2">
      <c r="A885" s="27" t="s">
        <v>1995</v>
      </c>
      <c r="B885" s="27" t="s">
        <v>1996</v>
      </c>
      <c r="C885" s="27" t="s">
        <v>2003</v>
      </c>
      <c r="D885" s="27" t="s">
        <v>789</v>
      </c>
    </row>
    <row r="886" spans="1:4" x14ac:dyDescent="0.2">
      <c r="A886" s="27" t="s">
        <v>2346</v>
      </c>
      <c r="B886" s="27" t="s">
        <v>375</v>
      </c>
      <c r="C886" s="27" t="s">
        <v>2003</v>
      </c>
      <c r="D886" s="27" t="s">
        <v>789</v>
      </c>
    </row>
    <row r="887" spans="1:4" x14ac:dyDescent="0.2">
      <c r="A887" s="27"/>
      <c r="B887" s="27"/>
      <c r="C887" s="27"/>
      <c r="D887" s="27" t="s">
        <v>790</v>
      </c>
    </row>
    <row r="888" spans="1:4" x14ac:dyDescent="0.2">
      <c r="A888" s="27"/>
      <c r="B888" s="27"/>
      <c r="C888" s="27"/>
      <c r="D888" s="27" t="s">
        <v>791</v>
      </c>
    </row>
    <row r="889" spans="1:4" x14ac:dyDescent="0.2">
      <c r="A889" s="27" t="s">
        <v>2378</v>
      </c>
      <c r="B889" s="27" t="s">
        <v>309</v>
      </c>
      <c r="C889" s="27" t="s">
        <v>2003</v>
      </c>
      <c r="D889" s="27" t="s">
        <v>789</v>
      </c>
    </row>
    <row r="890" spans="1:4" x14ac:dyDescent="0.2">
      <c r="A890" s="27" t="s">
        <v>2509</v>
      </c>
      <c r="B890" s="27" t="s">
        <v>866</v>
      </c>
      <c r="C890" s="27" t="s">
        <v>2003</v>
      </c>
      <c r="D890" s="27" t="s">
        <v>793</v>
      </c>
    </row>
    <row r="891" spans="1:4" x14ac:dyDescent="0.2">
      <c r="A891" s="27"/>
      <c r="B891" s="27"/>
      <c r="C891" s="27"/>
      <c r="D891" s="27" t="s">
        <v>789</v>
      </c>
    </row>
    <row r="892" spans="1:4" x14ac:dyDescent="0.2">
      <c r="A892" s="27" t="s">
        <v>2497</v>
      </c>
      <c r="B892" s="27" t="s">
        <v>867</v>
      </c>
      <c r="C892" s="27" t="s">
        <v>2003</v>
      </c>
      <c r="D892" s="27" t="s">
        <v>793</v>
      </c>
    </row>
    <row r="893" spans="1:4" x14ac:dyDescent="0.2">
      <c r="A893" s="27"/>
      <c r="B893" s="27"/>
      <c r="C893" s="27"/>
      <c r="D893" s="27" t="s">
        <v>789</v>
      </c>
    </row>
    <row r="894" spans="1:4" x14ac:dyDescent="0.2">
      <c r="A894" s="27" t="s">
        <v>2510</v>
      </c>
      <c r="B894" s="27" t="s">
        <v>868</v>
      </c>
      <c r="C894" s="27" t="s">
        <v>2003</v>
      </c>
      <c r="D894" s="27" t="s">
        <v>793</v>
      </c>
    </row>
    <row r="895" spans="1:4" x14ac:dyDescent="0.2">
      <c r="A895" s="27"/>
      <c r="B895" s="27"/>
      <c r="C895" s="27"/>
      <c r="D895" s="27" t="s">
        <v>789</v>
      </c>
    </row>
    <row r="896" spans="1:4" x14ac:dyDescent="0.2">
      <c r="A896" s="27" t="s">
        <v>2511</v>
      </c>
      <c r="B896" s="27" t="s">
        <v>865</v>
      </c>
      <c r="C896" s="27" t="s">
        <v>2003</v>
      </c>
      <c r="D896" s="27" t="s">
        <v>793</v>
      </c>
    </row>
    <row r="897" spans="1:4" x14ac:dyDescent="0.2">
      <c r="A897" s="27"/>
      <c r="B897" s="27"/>
      <c r="C897" s="27"/>
      <c r="D897" s="27" t="s">
        <v>789</v>
      </c>
    </row>
    <row r="898" spans="1:4" x14ac:dyDescent="0.2">
      <c r="A898" s="27" t="s">
        <v>2476</v>
      </c>
      <c r="B898" s="27" t="s">
        <v>54</v>
      </c>
      <c r="C898" s="27" t="s">
        <v>2003</v>
      </c>
      <c r="D898" s="27" t="s">
        <v>793</v>
      </c>
    </row>
    <row r="899" spans="1:4" x14ac:dyDescent="0.2">
      <c r="A899" s="27"/>
      <c r="B899" s="27"/>
      <c r="C899" s="27"/>
      <c r="D899" s="27" t="s">
        <v>789</v>
      </c>
    </row>
    <row r="900" spans="1:4" x14ac:dyDescent="0.2">
      <c r="A900" s="27" t="s">
        <v>2417</v>
      </c>
      <c r="B900" s="27" t="s">
        <v>51</v>
      </c>
      <c r="C900" s="27" t="s">
        <v>2003</v>
      </c>
      <c r="D900" s="27" t="s">
        <v>793</v>
      </c>
    </row>
    <row r="901" spans="1:4" x14ac:dyDescent="0.2">
      <c r="A901" s="27"/>
      <c r="B901" s="27"/>
      <c r="C901" s="27"/>
      <c r="D901" s="27" t="s">
        <v>789</v>
      </c>
    </row>
    <row r="902" spans="1:4" x14ac:dyDescent="0.2">
      <c r="A902" s="27" t="s">
        <v>2375</v>
      </c>
      <c r="B902" s="27" t="s">
        <v>52</v>
      </c>
      <c r="C902" s="27" t="s">
        <v>2003</v>
      </c>
      <c r="D902" s="27" t="s">
        <v>793</v>
      </c>
    </row>
    <row r="903" spans="1:4" x14ac:dyDescent="0.2">
      <c r="A903" s="27"/>
      <c r="B903" s="27"/>
      <c r="C903" s="27"/>
      <c r="D903" s="27" t="s">
        <v>789</v>
      </c>
    </row>
    <row r="904" spans="1:4" x14ac:dyDescent="0.2">
      <c r="A904" s="27" t="s">
        <v>2362</v>
      </c>
      <c r="B904" s="27" t="s">
        <v>53</v>
      </c>
      <c r="C904" s="27" t="s">
        <v>2003</v>
      </c>
      <c r="D904" s="27" t="s">
        <v>793</v>
      </c>
    </row>
    <row r="905" spans="1:4" x14ac:dyDescent="0.2">
      <c r="A905" s="27"/>
      <c r="B905" s="27"/>
      <c r="C905" s="27"/>
      <c r="D905" s="27" t="s">
        <v>789</v>
      </c>
    </row>
    <row r="906" spans="1:4" x14ac:dyDescent="0.2">
      <c r="A906" s="27" t="s">
        <v>2424</v>
      </c>
      <c r="B906" s="27" t="s">
        <v>55</v>
      </c>
      <c r="C906" s="27" t="s">
        <v>2003</v>
      </c>
      <c r="D906" s="27" t="s">
        <v>793</v>
      </c>
    </row>
    <row r="907" spans="1:4" x14ac:dyDescent="0.2">
      <c r="A907" s="27"/>
      <c r="B907" s="27"/>
      <c r="C907" s="27"/>
      <c r="D907" s="27" t="s">
        <v>789</v>
      </c>
    </row>
    <row r="908" spans="1:4" x14ac:dyDescent="0.2">
      <c r="A908" s="27" t="s">
        <v>2391</v>
      </c>
      <c r="B908" s="27" t="s">
        <v>50</v>
      </c>
      <c r="C908" s="27" t="s">
        <v>2003</v>
      </c>
      <c r="D908" s="27" t="s">
        <v>793</v>
      </c>
    </row>
    <row r="909" spans="1:4" x14ac:dyDescent="0.2">
      <c r="A909" s="27"/>
      <c r="B909" s="27"/>
      <c r="C909" s="27"/>
      <c r="D909" s="27" t="s">
        <v>789</v>
      </c>
    </row>
    <row r="910" spans="1:4" x14ac:dyDescent="0.2">
      <c r="A910" s="27" t="s">
        <v>2474</v>
      </c>
      <c r="B910" s="27" t="s">
        <v>397</v>
      </c>
      <c r="C910" s="27" t="s">
        <v>2003</v>
      </c>
      <c r="D910" s="27" t="s">
        <v>789</v>
      </c>
    </row>
    <row r="911" spans="1:4" x14ac:dyDescent="0.2">
      <c r="A911" s="27" t="s">
        <v>2349</v>
      </c>
      <c r="B911" s="27" t="s">
        <v>376</v>
      </c>
      <c r="C911" s="27" t="s">
        <v>2003</v>
      </c>
      <c r="D911" s="27" t="s">
        <v>789</v>
      </c>
    </row>
    <row r="912" spans="1:4" x14ac:dyDescent="0.2">
      <c r="A912" s="27"/>
      <c r="B912" s="27"/>
      <c r="C912" s="27"/>
      <c r="D912" s="27" t="s">
        <v>791</v>
      </c>
    </row>
    <row r="913" spans="1:4" x14ac:dyDescent="0.2">
      <c r="A913" s="27" t="s">
        <v>2405</v>
      </c>
      <c r="B913" s="27" t="s">
        <v>391</v>
      </c>
      <c r="C913" s="27" t="s">
        <v>2003</v>
      </c>
      <c r="D913" s="27" t="s">
        <v>789</v>
      </c>
    </row>
    <row r="914" spans="1:4" x14ac:dyDescent="0.2">
      <c r="A914" s="27" t="s">
        <v>2017</v>
      </c>
      <c r="B914" s="27" t="s">
        <v>191</v>
      </c>
      <c r="C914" s="27" t="s">
        <v>2003</v>
      </c>
      <c r="D914" s="27" t="s">
        <v>789</v>
      </c>
    </row>
    <row r="915" spans="1:4" x14ac:dyDescent="0.2">
      <c r="A915" s="27" t="s">
        <v>2007</v>
      </c>
      <c r="B915" s="27" t="s">
        <v>186</v>
      </c>
      <c r="C915" s="27" t="s">
        <v>2003</v>
      </c>
      <c r="D915" s="27" t="s">
        <v>793</v>
      </c>
    </row>
    <row r="916" spans="1:4" x14ac:dyDescent="0.2">
      <c r="A916" s="27"/>
      <c r="B916" s="27"/>
      <c r="C916" s="27"/>
      <c r="D916" s="27" t="s">
        <v>789</v>
      </c>
    </row>
    <row r="917" spans="1:4" x14ac:dyDescent="0.2">
      <c r="A917" s="27" t="s">
        <v>2008</v>
      </c>
      <c r="B917" s="27" t="s">
        <v>506</v>
      </c>
      <c r="C917" s="27" t="s">
        <v>2003</v>
      </c>
      <c r="D917" s="27" t="s">
        <v>789</v>
      </c>
    </row>
    <row r="918" spans="1:4" x14ac:dyDescent="0.2">
      <c r="A918" s="27" t="s">
        <v>2022</v>
      </c>
      <c r="B918" s="27" t="s">
        <v>34</v>
      </c>
      <c r="C918" s="27" t="s">
        <v>2003</v>
      </c>
      <c r="D918" s="27" t="s">
        <v>793</v>
      </c>
    </row>
    <row r="919" spans="1:4" x14ac:dyDescent="0.2">
      <c r="A919" s="27"/>
      <c r="B919" s="27"/>
      <c r="C919" s="27"/>
      <c r="D919" s="27" t="s">
        <v>789</v>
      </c>
    </row>
    <row r="920" spans="1:4" x14ac:dyDescent="0.2">
      <c r="A920" s="27" t="s">
        <v>2021</v>
      </c>
      <c r="B920" s="27" t="s">
        <v>33</v>
      </c>
      <c r="C920" s="27" t="s">
        <v>2003</v>
      </c>
      <c r="D920" s="27" t="s">
        <v>793</v>
      </c>
    </row>
    <row r="921" spans="1:4" x14ac:dyDescent="0.2">
      <c r="A921" s="27"/>
      <c r="B921" s="27"/>
      <c r="C921" s="27"/>
      <c r="D921" s="27" t="s">
        <v>789</v>
      </c>
    </row>
    <row r="922" spans="1:4" x14ac:dyDescent="0.2">
      <c r="A922" s="27" t="s">
        <v>2014</v>
      </c>
      <c r="B922" s="27" t="s">
        <v>32</v>
      </c>
      <c r="C922" s="27" t="s">
        <v>2003</v>
      </c>
      <c r="D922" s="27" t="s">
        <v>793</v>
      </c>
    </row>
    <row r="923" spans="1:4" x14ac:dyDescent="0.2">
      <c r="A923" s="27"/>
      <c r="B923" s="27"/>
      <c r="C923" s="27"/>
      <c r="D923" s="27" t="s">
        <v>789</v>
      </c>
    </row>
    <row r="924" spans="1:4" x14ac:dyDescent="0.2">
      <c r="A924" s="27" t="s">
        <v>2025</v>
      </c>
      <c r="B924" s="27" t="s">
        <v>31</v>
      </c>
      <c r="C924" s="27" t="s">
        <v>2003</v>
      </c>
      <c r="D924" s="27" t="s">
        <v>793</v>
      </c>
    </row>
    <row r="925" spans="1:4" x14ac:dyDescent="0.2">
      <c r="A925" s="27"/>
      <c r="B925" s="27"/>
      <c r="C925" s="27"/>
      <c r="D925" s="27" t="s">
        <v>789</v>
      </c>
    </row>
    <row r="926" spans="1:4" x14ac:dyDescent="0.2">
      <c r="A926" s="27" t="s">
        <v>2016</v>
      </c>
      <c r="B926" s="27" t="s">
        <v>30</v>
      </c>
      <c r="C926" s="27" t="s">
        <v>2003</v>
      </c>
      <c r="D926" s="27" t="s">
        <v>793</v>
      </c>
    </row>
    <row r="927" spans="1:4" x14ac:dyDescent="0.2">
      <c r="A927" s="27"/>
      <c r="B927" s="27"/>
      <c r="C927" s="27"/>
      <c r="D927" s="27" t="s">
        <v>789</v>
      </c>
    </row>
    <row r="928" spans="1:4" x14ac:dyDescent="0.2">
      <c r="A928" s="27" t="s">
        <v>2024</v>
      </c>
      <c r="B928" s="27" t="s">
        <v>29</v>
      </c>
      <c r="C928" s="27" t="s">
        <v>2003</v>
      </c>
      <c r="D928" s="27" t="s">
        <v>793</v>
      </c>
    </row>
    <row r="929" spans="1:4" x14ac:dyDescent="0.2">
      <c r="A929" s="27"/>
      <c r="B929" s="27"/>
      <c r="C929" s="27"/>
      <c r="D929" s="27" t="s">
        <v>789</v>
      </c>
    </row>
    <row r="930" spans="1:4" x14ac:dyDescent="0.2">
      <c r="A930" s="27" t="s">
        <v>2639</v>
      </c>
      <c r="B930" s="27" t="s">
        <v>2633</v>
      </c>
      <c r="C930" s="27" t="s">
        <v>2003</v>
      </c>
      <c r="D930" s="27" t="s">
        <v>789</v>
      </c>
    </row>
    <row r="931" spans="1:4" x14ac:dyDescent="0.2">
      <c r="A931" s="27" t="s">
        <v>2012</v>
      </c>
      <c r="B931" s="27" t="s">
        <v>653</v>
      </c>
      <c r="C931" s="27" t="s">
        <v>2003</v>
      </c>
      <c r="D931" s="27" t="s">
        <v>789</v>
      </c>
    </row>
    <row r="932" spans="1:4" x14ac:dyDescent="0.2">
      <c r="A932" s="27"/>
      <c r="B932" s="27"/>
      <c r="C932" s="27"/>
      <c r="D932" s="27" t="s">
        <v>286</v>
      </c>
    </row>
    <row r="933" spans="1:4" x14ac:dyDescent="0.2">
      <c r="A933" s="27" t="s">
        <v>2015</v>
      </c>
      <c r="B933" s="27" t="s">
        <v>652</v>
      </c>
      <c r="C933" s="27" t="s">
        <v>2003</v>
      </c>
      <c r="D933" s="27" t="s">
        <v>789</v>
      </c>
    </row>
    <row r="934" spans="1:4" x14ac:dyDescent="0.2">
      <c r="A934" s="27"/>
      <c r="B934" s="27"/>
      <c r="C934" s="27"/>
      <c r="D934" s="27" t="s">
        <v>286</v>
      </c>
    </row>
    <row r="935" spans="1:4" x14ac:dyDescent="0.2">
      <c r="A935" s="27" t="s">
        <v>2019</v>
      </c>
      <c r="B935" s="27" t="s">
        <v>302</v>
      </c>
      <c r="C935" s="27" t="s">
        <v>2003</v>
      </c>
      <c r="D935" s="27" t="s">
        <v>789</v>
      </c>
    </row>
    <row r="936" spans="1:4" x14ac:dyDescent="0.2">
      <c r="A936" s="27" t="s">
        <v>2023</v>
      </c>
      <c r="B936" s="27" t="s">
        <v>44</v>
      </c>
      <c r="C936" s="27" t="s">
        <v>2003</v>
      </c>
      <c r="D936" s="27" t="s">
        <v>789</v>
      </c>
    </row>
    <row r="937" spans="1:4" x14ac:dyDescent="0.2">
      <c r="A937" s="27" t="s">
        <v>2020</v>
      </c>
      <c r="B937" s="27" t="s">
        <v>43</v>
      </c>
      <c r="C937" s="27" t="s">
        <v>2003</v>
      </c>
      <c r="D937" s="27" t="s">
        <v>789</v>
      </c>
    </row>
    <row r="938" spans="1:4" x14ac:dyDescent="0.2">
      <c r="A938" s="27" t="s">
        <v>2006</v>
      </c>
      <c r="B938" s="27" t="s">
        <v>277</v>
      </c>
      <c r="C938" s="27" t="s">
        <v>2003</v>
      </c>
      <c r="D938" s="27" t="s">
        <v>789</v>
      </c>
    </row>
    <row r="939" spans="1:4" x14ac:dyDescent="0.2">
      <c r="A939" s="27" t="s">
        <v>2013</v>
      </c>
      <c r="B939" s="27" t="s">
        <v>46</v>
      </c>
      <c r="C939" s="27" t="s">
        <v>2003</v>
      </c>
      <c r="D939" s="27" t="s">
        <v>789</v>
      </c>
    </row>
    <row r="940" spans="1:4" x14ac:dyDescent="0.2">
      <c r="A940" s="27" t="s">
        <v>2010</v>
      </c>
      <c r="B940" s="27" t="s">
        <v>45</v>
      </c>
      <c r="C940" s="27" t="s">
        <v>2003</v>
      </c>
      <c r="D940" s="27" t="s">
        <v>789</v>
      </c>
    </row>
    <row r="941" spans="1:4" x14ac:dyDescent="0.2">
      <c r="A941" s="27" t="s">
        <v>2018</v>
      </c>
      <c r="B941" s="27" t="s">
        <v>303</v>
      </c>
      <c r="C941" s="27" t="s">
        <v>2003</v>
      </c>
      <c r="D941" s="27" t="s">
        <v>789</v>
      </c>
    </row>
    <row r="942" spans="1:4" x14ac:dyDescent="0.2">
      <c r="A942" s="27" t="s">
        <v>2011</v>
      </c>
      <c r="B942" s="27" t="s">
        <v>48</v>
      </c>
      <c r="C942" s="27" t="s">
        <v>2003</v>
      </c>
      <c r="D942" s="27" t="s">
        <v>789</v>
      </c>
    </row>
    <row r="943" spans="1:4" x14ac:dyDescent="0.2">
      <c r="A943" s="27" t="s">
        <v>2009</v>
      </c>
      <c r="B943" s="27" t="s">
        <v>47</v>
      </c>
      <c r="C943" s="27" t="s">
        <v>2003</v>
      </c>
      <c r="D943" s="27" t="s">
        <v>789</v>
      </c>
    </row>
    <row r="944" spans="1:4" x14ac:dyDescent="0.2">
      <c r="A944" s="27" t="s">
        <v>2448</v>
      </c>
      <c r="B944" s="27" t="s">
        <v>319</v>
      </c>
      <c r="C944" s="27" t="s">
        <v>2003</v>
      </c>
      <c r="D944" s="27" t="s">
        <v>789</v>
      </c>
    </row>
    <row r="945" spans="1:4" x14ac:dyDescent="0.2">
      <c r="A945" s="27" t="s">
        <v>2496</v>
      </c>
      <c r="B945" s="27" t="s">
        <v>377</v>
      </c>
      <c r="C945" s="27" t="s">
        <v>2003</v>
      </c>
      <c r="D945" s="27" t="s">
        <v>789</v>
      </c>
    </row>
    <row r="946" spans="1:4" x14ac:dyDescent="0.2">
      <c r="A946" s="27" t="s">
        <v>2487</v>
      </c>
      <c r="B946" s="27" t="s">
        <v>378</v>
      </c>
      <c r="C946" s="27" t="s">
        <v>2003</v>
      </c>
      <c r="D946" s="27" t="s">
        <v>789</v>
      </c>
    </row>
    <row r="947" spans="1:4" x14ac:dyDescent="0.2">
      <c r="A947" s="27" t="s">
        <v>2481</v>
      </c>
      <c r="B947" s="27" t="s">
        <v>379</v>
      </c>
      <c r="C947" s="27" t="s">
        <v>2003</v>
      </c>
      <c r="D947" s="27" t="s">
        <v>789</v>
      </c>
    </row>
    <row r="948" spans="1:4" x14ac:dyDescent="0.2">
      <c r="A948" s="27" t="s">
        <v>954</v>
      </c>
      <c r="B948" s="27" t="s">
        <v>425</v>
      </c>
      <c r="C948" s="27" t="s">
        <v>935</v>
      </c>
      <c r="D948" s="27" t="s">
        <v>285</v>
      </c>
    </row>
    <row r="949" spans="1:4" x14ac:dyDescent="0.2">
      <c r="A949" s="27"/>
      <c r="B949" s="27"/>
      <c r="C949" s="27"/>
      <c r="D949" s="27" t="s">
        <v>789</v>
      </c>
    </row>
    <row r="950" spans="1:4" x14ac:dyDescent="0.2">
      <c r="A950" s="27"/>
      <c r="B950" s="27"/>
      <c r="C950" s="27"/>
      <c r="D950" s="27" t="s">
        <v>281</v>
      </c>
    </row>
    <row r="951" spans="1:4" x14ac:dyDescent="0.2">
      <c r="A951" s="27" t="s">
        <v>1080</v>
      </c>
      <c r="B951" s="27" t="s">
        <v>686</v>
      </c>
      <c r="C951" s="27" t="s">
        <v>935</v>
      </c>
      <c r="D951" s="27" t="s">
        <v>285</v>
      </c>
    </row>
    <row r="952" spans="1:4" x14ac:dyDescent="0.2">
      <c r="A952" s="27"/>
      <c r="B952" s="27"/>
      <c r="C952" s="27"/>
      <c r="D952" s="27" t="s">
        <v>789</v>
      </c>
    </row>
    <row r="953" spans="1:4" x14ac:dyDescent="0.2">
      <c r="A953" s="27"/>
      <c r="B953" s="27"/>
      <c r="C953" s="27"/>
      <c r="D953" s="27" t="s">
        <v>791</v>
      </c>
    </row>
    <row r="954" spans="1:4" x14ac:dyDescent="0.2">
      <c r="A954" s="27"/>
      <c r="B954" s="27"/>
      <c r="C954" s="27"/>
      <c r="D954" s="27" t="s">
        <v>281</v>
      </c>
    </row>
    <row r="955" spans="1:4" x14ac:dyDescent="0.2">
      <c r="A955" s="27" t="s">
        <v>976</v>
      </c>
      <c r="B955" s="27" t="s">
        <v>372</v>
      </c>
      <c r="C955" s="27" t="s">
        <v>935</v>
      </c>
      <c r="D955" s="27" t="s">
        <v>789</v>
      </c>
    </row>
    <row r="956" spans="1:4" x14ac:dyDescent="0.2">
      <c r="A956" s="27" t="s">
        <v>622</v>
      </c>
      <c r="B956" s="27" t="s">
        <v>392</v>
      </c>
      <c r="C956" s="27" t="s">
        <v>935</v>
      </c>
      <c r="D956" s="27" t="s">
        <v>285</v>
      </c>
    </row>
    <row r="957" spans="1:4" x14ac:dyDescent="0.2">
      <c r="A957" s="27" t="s">
        <v>2421</v>
      </c>
      <c r="B957" s="27" t="s">
        <v>880</v>
      </c>
      <c r="C957" s="27" t="s">
        <v>936</v>
      </c>
      <c r="D957" s="27" t="s">
        <v>430</v>
      </c>
    </row>
    <row r="958" spans="1:4" x14ac:dyDescent="0.2">
      <c r="A958" s="27" t="s">
        <v>2833</v>
      </c>
      <c r="B958" s="27" t="s">
        <v>588</v>
      </c>
      <c r="C958" s="27" t="s">
        <v>936</v>
      </c>
      <c r="D958" s="27" t="s">
        <v>789</v>
      </c>
    </row>
    <row r="959" spans="1:4" x14ac:dyDescent="0.2">
      <c r="A959" s="27"/>
      <c r="B959" s="27"/>
      <c r="C959" s="27"/>
      <c r="D959" s="27" t="s">
        <v>790</v>
      </c>
    </row>
    <row r="960" spans="1:4" x14ac:dyDescent="0.2">
      <c r="A960" s="27"/>
      <c r="B960" s="27"/>
      <c r="C960" s="27"/>
      <c r="D960" s="27" t="s">
        <v>286</v>
      </c>
    </row>
    <row r="961" spans="1:4" x14ac:dyDescent="0.2">
      <c r="A961" s="27" t="s">
        <v>2834</v>
      </c>
      <c r="B961" s="27" t="s">
        <v>589</v>
      </c>
      <c r="C961" s="27" t="s">
        <v>936</v>
      </c>
      <c r="D961" s="27" t="s">
        <v>789</v>
      </c>
    </row>
    <row r="962" spans="1:4" x14ac:dyDescent="0.2">
      <c r="A962" s="27"/>
      <c r="B962" s="27"/>
      <c r="C962" s="27"/>
      <c r="D962" s="27" t="s">
        <v>790</v>
      </c>
    </row>
    <row r="963" spans="1:4" x14ac:dyDescent="0.2">
      <c r="A963" s="27"/>
      <c r="B963" s="27"/>
      <c r="C963" s="27"/>
      <c r="D963" s="27" t="s">
        <v>286</v>
      </c>
    </row>
    <row r="964" spans="1:4" x14ac:dyDescent="0.2">
      <c r="A964" s="27" t="s">
        <v>2835</v>
      </c>
      <c r="B964" s="27" t="s">
        <v>42</v>
      </c>
      <c r="C964" s="27" t="s">
        <v>936</v>
      </c>
      <c r="D964" s="27" t="s">
        <v>789</v>
      </c>
    </row>
    <row r="965" spans="1:4" x14ac:dyDescent="0.2">
      <c r="A965" s="27"/>
      <c r="B965" s="27"/>
      <c r="C965" s="27"/>
      <c r="D965" s="27" t="s">
        <v>286</v>
      </c>
    </row>
    <row r="966" spans="1:4" x14ac:dyDescent="0.2">
      <c r="A966" s="27" t="s">
        <v>2853</v>
      </c>
      <c r="B966" s="27" t="s">
        <v>956</v>
      </c>
      <c r="C966" s="27" t="s">
        <v>936</v>
      </c>
      <c r="D966" s="27" t="s">
        <v>790</v>
      </c>
    </row>
    <row r="967" spans="1:4" x14ac:dyDescent="0.2">
      <c r="A967" s="27"/>
      <c r="B967" s="27"/>
      <c r="C967" s="27"/>
      <c r="D967" s="27" t="s">
        <v>286</v>
      </c>
    </row>
    <row r="968" spans="1:4" x14ac:dyDescent="0.2">
      <c r="A968" s="27" t="s">
        <v>2836</v>
      </c>
      <c r="B968" s="27" t="s">
        <v>562</v>
      </c>
      <c r="C968" s="27" t="s">
        <v>936</v>
      </c>
      <c r="D968" s="27" t="s">
        <v>789</v>
      </c>
    </row>
    <row r="969" spans="1:4" x14ac:dyDescent="0.2">
      <c r="A969" s="27"/>
      <c r="B969" s="27"/>
      <c r="C969" s="27"/>
      <c r="D969" s="27" t="s">
        <v>790</v>
      </c>
    </row>
    <row r="970" spans="1:4" x14ac:dyDescent="0.2">
      <c r="A970" s="27"/>
      <c r="B970" s="27"/>
      <c r="C970" s="27"/>
      <c r="D970" s="27" t="s">
        <v>286</v>
      </c>
    </row>
    <row r="971" spans="1:4" x14ac:dyDescent="0.2">
      <c r="A971" s="27" t="s">
        <v>2837</v>
      </c>
      <c r="B971" s="27" t="s">
        <v>560</v>
      </c>
      <c r="C971" s="27" t="s">
        <v>936</v>
      </c>
      <c r="D971" s="27" t="s">
        <v>789</v>
      </c>
    </row>
    <row r="972" spans="1:4" x14ac:dyDescent="0.2">
      <c r="A972" s="27"/>
      <c r="B972" s="27"/>
      <c r="C972" s="27"/>
      <c r="D972" s="27" t="s">
        <v>286</v>
      </c>
    </row>
    <row r="973" spans="1:4" x14ac:dyDescent="0.2">
      <c r="A973" s="27" t="s">
        <v>2641</v>
      </c>
      <c r="B973" s="27" t="s">
        <v>2635</v>
      </c>
      <c r="C973" s="27" t="s">
        <v>936</v>
      </c>
      <c r="D973" s="27" t="s">
        <v>286</v>
      </c>
    </row>
    <row r="974" spans="1:4" x14ac:dyDescent="0.2">
      <c r="A974" s="27" t="s">
        <v>2640</v>
      </c>
      <c r="B974" s="27" t="s">
        <v>2634</v>
      </c>
      <c r="C974" s="27" t="s">
        <v>936</v>
      </c>
      <c r="D974" s="27" t="s">
        <v>286</v>
      </c>
    </row>
    <row r="975" spans="1:4" x14ac:dyDescent="0.2">
      <c r="A975" s="27" t="s">
        <v>2854</v>
      </c>
      <c r="B975" s="27" t="s">
        <v>373</v>
      </c>
      <c r="C975" s="27" t="s">
        <v>935</v>
      </c>
      <c r="D975" s="27" t="s">
        <v>285</v>
      </c>
    </row>
    <row r="976" spans="1:4" x14ac:dyDescent="0.2">
      <c r="A976" s="27"/>
      <c r="B976" s="27"/>
      <c r="C976" s="27"/>
      <c r="D976" s="27" t="s">
        <v>789</v>
      </c>
    </row>
    <row r="977" spans="1:4" x14ac:dyDescent="0.2">
      <c r="A977" s="27"/>
      <c r="B977" s="27"/>
      <c r="C977" s="27"/>
      <c r="D977" s="27" t="s">
        <v>281</v>
      </c>
    </row>
    <row r="978" spans="1:4" x14ac:dyDescent="0.2">
      <c r="A978" s="27" t="s">
        <v>2053</v>
      </c>
      <c r="B978" s="27" t="s">
        <v>297</v>
      </c>
      <c r="C978" s="27" t="s">
        <v>301</v>
      </c>
      <c r="D978" s="27" t="s">
        <v>789</v>
      </c>
    </row>
    <row r="979" spans="1:4" x14ac:dyDescent="0.2">
      <c r="A979" s="27"/>
      <c r="B979" s="27"/>
      <c r="C979" s="27"/>
      <c r="D979" s="27" t="s">
        <v>282</v>
      </c>
    </row>
    <row r="980" spans="1:4" x14ac:dyDescent="0.2">
      <c r="A980" s="27"/>
      <c r="B980" s="27"/>
      <c r="C980" s="27"/>
      <c r="D980" s="27" t="s">
        <v>286</v>
      </c>
    </row>
    <row r="981" spans="1:4" x14ac:dyDescent="0.2">
      <c r="A981" s="27" t="s">
        <v>2054</v>
      </c>
      <c r="B981" s="27" t="s">
        <v>280</v>
      </c>
      <c r="C981" s="27" t="s">
        <v>301</v>
      </c>
      <c r="D981" s="27" t="s">
        <v>789</v>
      </c>
    </row>
    <row r="982" spans="1:4" x14ac:dyDescent="0.2">
      <c r="A982" s="27"/>
      <c r="B982" s="27"/>
      <c r="C982" s="27"/>
      <c r="D982" s="27" t="s">
        <v>282</v>
      </c>
    </row>
    <row r="983" spans="1:4" x14ac:dyDescent="0.2">
      <c r="A983" s="27"/>
      <c r="B983" s="27"/>
      <c r="C983" s="27"/>
      <c r="D983" s="27" t="s">
        <v>286</v>
      </c>
    </row>
    <row r="984" spans="1:4" x14ac:dyDescent="0.2">
      <c r="A984" s="27" t="s">
        <v>2069</v>
      </c>
      <c r="B984" s="27" t="s">
        <v>2070</v>
      </c>
      <c r="C984" s="27" t="s">
        <v>301</v>
      </c>
      <c r="D984" s="27" t="s">
        <v>789</v>
      </c>
    </row>
    <row r="985" spans="1:4" x14ac:dyDescent="0.2">
      <c r="A985" s="27"/>
      <c r="B985" s="27"/>
      <c r="C985" s="27"/>
      <c r="D985" s="27" t="s">
        <v>282</v>
      </c>
    </row>
    <row r="986" spans="1:4" x14ac:dyDescent="0.2">
      <c r="A986" s="27" t="s">
        <v>2432</v>
      </c>
      <c r="B986" s="27" t="s">
        <v>2067</v>
      </c>
      <c r="C986" s="27" t="s">
        <v>301</v>
      </c>
      <c r="D986" s="27" t="s">
        <v>789</v>
      </c>
    </row>
    <row r="987" spans="1:4" x14ac:dyDescent="0.2">
      <c r="A987" s="27"/>
      <c r="B987" s="27"/>
      <c r="C987" s="27"/>
      <c r="D987" s="27" t="s">
        <v>282</v>
      </c>
    </row>
    <row r="988" spans="1:4" x14ac:dyDescent="0.2">
      <c r="A988" s="27"/>
      <c r="B988" s="27"/>
      <c r="C988" s="27"/>
      <c r="D988" s="27" t="s">
        <v>286</v>
      </c>
    </row>
    <row r="989" spans="1:4" x14ac:dyDescent="0.2">
      <c r="A989" s="27" t="s">
        <v>2437</v>
      </c>
      <c r="B989" s="27" t="s">
        <v>288</v>
      </c>
      <c r="C989" s="27" t="s">
        <v>301</v>
      </c>
      <c r="D989" s="27" t="s">
        <v>789</v>
      </c>
    </row>
    <row r="990" spans="1:4" x14ac:dyDescent="0.2">
      <c r="A990" s="27"/>
      <c r="B990" s="27"/>
      <c r="C990" s="27"/>
      <c r="D990" s="27" t="s">
        <v>282</v>
      </c>
    </row>
    <row r="991" spans="1:4" x14ac:dyDescent="0.2">
      <c r="A991" s="27"/>
      <c r="B991" s="27"/>
      <c r="C991" s="27"/>
      <c r="D991" s="27" t="s">
        <v>286</v>
      </c>
    </row>
    <row r="992" spans="1:4" x14ac:dyDescent="0.2">
      <c r="A992" s="27" t="s">
        <v>2071</v>
      </c>
      <c r="B992" s="27" t="s">
        <v>2072</v>
      </c>
      <c r="C992" s="27" t="s">
        <v>301</v>
      </c>
      <c r="D992" s="27" t="s">
        <v>789</v>
      </c>
    </row>
    <row r="993" spans="1:4" x14ac:dyDescent="0.2">
      <c r="A993" s="27"/>
      <c r="B993" s="27"/>
      <c r="C993" s="27"/>
      <c r="D993" s="27" t="s">
        <v>282</v>
      </c>
    </row>
    <row r="994" spans="1:4" x14ac:dyDescent="0.2">
      <c r="A994" s="27" t="s">
        <v>2073</v>
      </c>
      <c r="B994" s="27" t="s">
        <v>2074</v>
      </c>
      <c r="C994" s="27" t="s">
        <v>301</v>
      </c>
      <c r="D994" s="27" t="s">
        <v>789</v>
      </c>
    </row>
    <row r="995" spans="1:4" x14ac:dyDescent="0.2">
      <c r="A995" s="27"/>
      <c r="B995" s="27"/>
      <c r="C995" s="27"/>
      <c r="D995" s="27" t="s">
        <v>282</v>
      </c>
    </row>
    <row r="996" spans="1:4" x14ac:dyDescent="0.2">
      <c r="A996" s="27"/>
      <c r="B996" s="27"/>
      <c r="C996" s="27"/>
      <c r="D996" s="27" t="s">
        <v>286</v>
      </c>
    </row>
    <row r="997" spans="1:4" x14ac:dyDescent="0.2">
      <c r="A997" s="27" t="s">
        <v>2445</v>
      </c>
      <c r="B997" s="27" t="s">
        <v>296</v>
      </c>
      <c r="C997" s="27" t="s">
        <v>301</v>
      </c>
      <c r="D997" s="27" t="s">
        <v>789</v>
      </c>
    </row>
    <row r="998" spans="1:4" x14ac:dyDescent="0.2">
      <c r="A998" s="27"/>
      <c r="B998" s="27"/>
      <c r="C998" s="27"/>
      <c r="D998" s="27" t="s">
        <v>282</v>
      </c>
    </row>
    <row r="999" spans="1:4" x14ac:dyDescent="0.2">
      <c r="A999" s="27"/>
      <c r="B999" s="27"/>
      <c r="C999" s="27"/>
      <c r="D999" s="27" t="s">
        <v>286</v>
      </c>
    </row>
    <row r="1000" spans="1:4" x14ac:dyDescent="0.2">
      <c r="A1000" s="27" t="s">
        <v>2838</v>
      </c>
      <c r="B1000" s="27" t="s">
        <v>2068</v>
      </c>
      <c r="C1000" s="27" t="s">
        <v>301</v>
      </c>
      <c r="D1000" s="27" t="s">
        <v>789</v>
      </c>
    </row>
    <row r="1001" spans="1:4" x14ac:dyDescent="0.2">
      <c r="A1001" s="27"/>
      <c r="B1001" s="27"/>
      <c r="C1001" s="27"/>
      <c r="D1001" s="27" t="s">
        <v>282</v>
      </c>
    </row>
    <row r="1002" spans="1:4" x14ac:dyDescent="0.2">
      <c r="A1002" s="27" t="s">
        <v>2075</v>
      </c>
      <c r="B1002" s="27" t="s">
        <v>2076</v>
      </c>
      <c r="C1002" s="27" t="s">
        <v>301</v>
      </c>
      <c r="D1002" s="27" t="s">
        <v>282</v>
      </c>
    </row>
    <row r="1003" spans="1:4" x14ac:dyDescent="0.2">
      <c r="A1003" s="27"/>
      <c r="B1003" s="27"/>
      <c r="C1003" s="27"/>
      <c r="D1003" s="27" t="s">
        <v>286</v>
      </c>
    </row>
    <row r="1004" spans="1:4" x14ac:dyDescent="0.2">
      <c r="A1004" s="27" t="s">
        <v>2484</v>
      </c>
      <c r="B1004" s="27" t="s">
        <v>291</v>
      </c>
      <c r="C1004" s="27" t="s">
        <v>301</v>
      </c>
      <c r="D1004" s="27" t="s">
        <v>789</v>
      </c>
    </row>
    <row r="1005" spans="1:4" x14ac:dyDescent="0.2">
      <c r="A1005" s="27"/>
      <c r="B1005" s="27"/>
      <c r="C1005" s="27"/>
      <c r="D1005" s="27" t="s">
        <v>282</v>
      </c>
    </row>
    <row r="1006" spans="1:4" x14ac:dyDescent="0.2">
      <c r="A1006" s="27"/>
      <c r="B1006" s="27"/>
      <c r="C1006" s="27"/>
      <c r="D1006" s="27" t="s">
        <v>286</v>
      </c>
    </row>
    <row r="1007" spans="1:4" x14ac:dyDescent="0.2">
      <c r="A1007" s="27" t="s">
        <v>2077</v>
      </c>
      <c r="B1007" s="27" t="s">
        <v>2078</v>
      </c>
      <c r="C1007" s="27" t="s">
        <v>301</v>
      </c>
      <c r="D1007" s="27" t="s">
        <v>789</v>
      </c>
    </row>
    <row r="1008" spans="1:4" x14ac:dyDescent="0.2">
      <c r="A1008" s="27"/>
      <c r="B1008" s="27"/>
      <c r="C1008" s="27"/>
      <c r="D1008" s="27" t="s">
        <v>282</v>
      </c>
    </row>
    <row r="1009" spans="1:4" x14ac:dyDescent="0.2">
      <c r="A1009" s="27"/>
      <c r="B1009" s="27"/>
      <c r="C1009" s="27"/>
      <c r="D1009" s="27" t="s">
        <v>286</v>
      </c>
    </row>
    <row r="1010" spans="1:4" x14ac:dyDescent="0.2">
      <c r="A1010" s="27" t="s">
        <v>2431</v>
      </c>
      <c r="B1010" s="27" t="s">
        <v>290</v>
      </c>
      <c r="C1010" s="27" t="s">
        <v>301</v>
      </c>
      <c r="D1010" s="27" t="s">
        <v>789</v>
      </c>
    </row>
    <row r="1011" spans="1:4" x14ac:dyDescent="0.2">
      <c r="A1011" s="27"/>
      <c r="B1011" s="27"/>
      <c r="C1011" s="27"/>
      <c r="D1011" s="27" t="s">
        <v>282</v>
      </c>
    </row>
    <row r="1012" spans="1:4" x14ac:dyDescent="0.2">
      <c r="A1012" s="27"/>
      <c r="B1012" s="27"/>
      <c r="C1012" s="27"/>
      <c r="D1012" s="27" t="s">
        <v>286</v>
      </c>
    </row>
    <row r="1013" spans="1:4" x14ac:dyDescent="0.2">
      <c r="A1013" s="27" t="s">
        <v>2079</v>
      </c>
      <c r="B1013" s="27" t="s">
        <v>2080</v>
      </c>
      <c r="C1013" s="27" t="s">
        <v>301</v>
      </c>
      <c r="D1013" s="27" t="s">
        <v>789</v>
      </c>
    </row>
    <row r="1014" spans="1:4" x14ac:dyDescent="0.2">
      <c r="A1014" s="27"/>
      <c r="B1014" s="27"/>
      <c r="C1014" s="27"/>
      <c r="D1014" s="27" t="s">
        <v>282</v>
      </c>
    </row>
    <row r="1015" spans="1:4" x14ac:dyDescent="0.2">
      <c r="A1015" s="27" t="s">
        <v>2081</v>
      </c>
      <c r="B1015" s="27" t="s">
        <v>2082</v>
      </c>
      <c r="C1015" s="27" t="s">
        <v>301</v>
      </c>
      <c r="D1015" s="27" t="s">
        <v>789</v>
      </c>
    </row>
    <row r="1016" spans="1:4" x14ac:dyDescent="0.2">
      <c r="A1016" s="27"/>
      <c r="B1016" s="27"/>
      <c r="C1016" s="27"/>
      <c r="D1016" s="27" t="s">
        <v>282</v>
      </c>
    </row>
    <row r="1017" spans="1:4" x14ac:dyDescent="0.2">
      <c r="A1017" s="27"/>
      <c r="B1017" s="27"/>
      <c r="C1017" s="27"/>
      <c r="D1017" s="27" t="s">
        <v>286</v>
      </c>
    </row>
    <row r="1018" spans="1:4" x14ac:dyDescent="0.2">
      <c r="A1018" s="27" t="s">
        <v>2083</v>
      </c>
      <c r="B1018" s="27" t="s">
        <v>2084</v>
      </c>
      <c r="C1018" s="27" t="s">
        <v>301</v>
      </c>
      <c r="D1018" s="27" t="s">
        <v>789</v>
      </c>
    </row>
    <row r="1019" spans="1:4" x14ac:dyDescent="0.2">
      <c r="A1019" s="27"/>
      <c r="B1019" s="27"/>
      <c r="C1019" s="27"/>
      <c r="D1019" s="27" t="s">
        <v>282</v>
      </c>
    </row>
    <row r="1020" spans="1:4" x14ac:dyDescent="0.2">
      <c r="A1020" s="27" t="s">
        <v>2475</v>
      </c>
      <c r="B1020" s="27" t="s">
        <v>294</v>
      </c>
      <c r="C1020" s="27" t="s">
        <v>301</v>
      </c>
      <c r="D1020" s="27" t="s">
        <v>789</v>
      </c>
    </row>
    <row r="1021" spans="1:4" x14ac:dyDescent="0.2">
      <c r="A1021" s="27"/>
      <c r="B1021" s="27"/>
      <c r="C1021" s="27"/>
      <c r="D1021" s="27" t="s">
        <v>282</v>
      </c>
    </row>
    <row r="1022" spans="1:4" x14ac:dyDescent="0.2">
      <c r="A1022" s="27"/>
      <c r="B1022" s="27"/>
      <c r="C1022" s="27"/>
      <c r="D1022" s="27" t="s">
        <v>286</v>
      </c>
    </row>
    <row r="1023" spans="1:4" x14ac:dyDescent="0.2">
      <c r="A1023" s="27" t="s">
        <v>2085</v>
      </c>
      <c r="B1023" s="27" t="s">
        <v>2086</v>
      </c>
      <c r="C1023" s="27" t="s">
        <v>301</v>
      </c>
      <c r="D1023" s="27" t="s">
        <v>282</v>
      </c>
    </row>
    <row r="1024" spans="1:4" x14ac:dyDescent="0.2">
      <c r="A1024" s="27"/>
      <c r="B1024" s="27"/>
      <c r="C1024" s="27"/>
      <c r="D1024" s="27" t="s">
        <v>286</v>
      </c>
    </row>
    <row r="1025" spans="1:4" x14ac:dyDescent="0.2">
      <c r="A1025" s="27" t="s">
        <v>2087</v>
      </c>
      <c r="B1025" s="27" t="s">
        <v>2088</v>
      </c>
      <c r="C1025" s="27" t="s">
        <v>301</v>
      </c>
      <c r="D1025" s="27" t="s">
        <v>789</v>
      </c>
    </row>
    <row r="1026" spans="1:4" x14ac:dyDescent="0.2">
      <c r="A1026" s="27"/>
      <c r="B1026" s="27"/>
      <c r="C1026" s="27"/>
      <c r="D1026" s="27" t="s">
        <v>282</v>
      </c>
    </row>
    <row r="1027" spans="1:4" x14ac:dyDescent="0.2">
      <c r="A1027" s="27"/>
      <c r="B1027" s="27"/>
      <c r="C1027" s="27"/>
      <c r="D1027" s="27" t="s">
        <v>286</v>
      </c>
    </row>
    <row r="1028" spans="1:4" x14ac:dyDescent="0.2">
      <c r="A1028" s="27" t="s">
        <v>2089</v>
      </c>
      <c r="B1028" s="27" t="s">
        <v>2090</v>
      </c>
      <c r="C1028" s="27" t="s">
        <v>301</v>
      </c>
      <c r="D1028" s="27" t="s">
        <v>789</v>
      </c>
    </row>
    <row r="1029" spans="1:4" x14ac:dyDescent="0.2">
      <c r="A1029" s="27"/>
      <c r="B1029" s="27"/>
      <c r="C1029" s="27"/>
      <c r="D1029" s="27" t="s">
        <v>282</v>
      </c>
    </row>
    <row r="1030" spans="1:4" x14ac:dyDescent="0.2">
      <c r="A1030" s="27" t="s">
        <v>2091</v>
      </c>
      <c r="B1030" s="27" t="s">
        <v>2092</v>
      </c>
      <c r="C1030" s="27" t="s">
        <v>301</v>
      </c>
      <c r="D1030" s="27" t="s">
        <v>789</v>
      </c>
    </row>
    <row r="1031" spans="1:4" x14ac:dyDescent="0.2">
      <c r="A1031" s="27"/>
      <c r="B1031" s="27"/>
      <c r="C1031" s="27"/>
      <c r="D1031" s="27" t="s">
        <v>282</v>
      </c>
    </row>
    <row r="1032" spans="1:4" x14ac:dyDescent="0.2">
      <c r="A1032" s="27"/>
      <c r="B1032" s="27"/>
      <c r="C1032" s="27"/>
      <c r="D1032" s="27" t="s">
        <v>286</v>
      </c>
    </row>
    <row r="1033" spans="1:4" x14ac:dyDescent="0.2">
      <c r="A1033" s="27" t="s">
        <v>2055</v>
      </c>
      <c r="B1033" s="27" t="s">
        <v>298</v>
      </c>
      <c r="C1033" s="27" t="s">
        <v>301</v>
      </c>
      <c r="D1033" s="27" t="s">
        <v>789</v>
      </c>
    </row>
    <row r="1034" spans="1:4" x14ac:dyDescent="0.2">
      <c r="A1034" s="27"/>
      <c r="B1034" s="27"/>
      <c r="C1034" s="27"/>
      <c r="D1034" s="27" t="s">
        <v>282</v>
      </c>
    </row>
    <row r="1035" spans="1:4" x14ac:dyDescent="0.2">
      <c r="A1035" s="27"/>
      <c r="B1035" s="27"/>
      <c r="C1035" s="27"/>
      <c r="D1035" s="27" t="s">
        <v>286</v>
      </c>
    </row>
    <row r="1036" spans="1:4" x14ac:dyDescent="0.2">
      <c r="A1036" s="27" t="s">
        <v>2093</v>
      </c>
      <c r="B1036" s="27" t="s">
        <v>2094</v>
      </c>
      <c r="C1036" s="27" t="s">
        <v>301</v>
      </c>
      <c r="D1036" s="27" t="s">
        <v>789</v>
      </c>
    </row>
    <row r="1037" spans="1:4" x14ac:dyDescent="0.2">
      <c r="A1037" s="27"/>
      <c r="B1037" s="27"/>
      <c r="C1037" s="27"/>
      <c r="D1037" s="27" t="s">
        <v>282</v>
      </c>
    </row>
    <row r="1038" spans="1:4" x14ac:dyDescent="0.2">
      <c r="A1038" s="27" t="s">
        <v>2056</v>
      </c>
      <c r="B1038" s="27" t="s">
        <v>289</v>
      </c>
      <c r="C1038" s="27" t="s">
        <v>301</v>
      </c>
      <c r="D1038" s="27" t="s">
        <v>789</v>
      </c>
    </row>
    <row r="1039" spans="1:4" x14ac:dyDescent="0.2">
      <c r="A1039" s="27"/>
      <c r="B1039" s="27"/>
      <c r="C1039" s="27"/>
      <c r="D1039" s="27" t="s">
        <v>282</v>
      </c>
    </row>
    <row r="1040" spans="1:4" x14ac:dyDescent="0.2">
      <c r="A1040" s="27"/>
      <c r="B1040" s="27"/>
      <c r="C1040" s="27"/>
      <c r="D1040" s="27" t="s">
        <v>791</v>
      </c>
    </row>
    <row r="1041" spans="1:4" x14ac:dyDescent="0.2">
      <c r="A1041" s="27"/>
      <c r="B1041" s="27"/>
      <c r="C1041" s="27"/>
      <c r="D1041" s="27" t="s">
        <v>286</v>
      </c>
    </row>
    <row r="1042" spans="1:4" x14ac:dyDescent="0.2">
      <c r="A1042" s="27" t="s">
        <v>2095</v>
      </c>
      <c r="B1042" s="27" t="s">
        <v>2096</v>
      </c>
      <c r="C1042" s="27" t="s">
        <v>301</v>
      </c>
      <c r="D1042" s="27" t="s">
        <v>789</v>
      </c>
    </row>
    <row r="1043" spans="1:4" x14ac:dyDescent="0.2">
      <c r="A1043" s="27"/>
      <c r="B1043" s="27"/>
      <c r="C1043" s="27"/>
      <c r="D1043" s="27" t="s">
        <v>282</v>
      </c>
    </row>
    <row r="1044" spans="1:4" x14ac:dyDescent="0.2">
      <c r="A1044" s="27"/>
      <c r="B1044" s="27"/>
      <c r="C1044" s="27"/>
      <c r="D1044" s="27" t="s">
        <v>286</v>
      </c>
    </row>
    <row r="1045" spans="1:4" x14ac:dyDescent="0.2">
      <c r="A1045" s="27" t="s">
        <v>2061</v>
      </c>
      <c r="B1045" s="27" t="s">
        <v>2062</v>
      </c>
      <c r="C1045" s="27" t="s">
        <v>937</v>
      </c>
      <c r="D1045" s="27" t="s">
        <v>286</v>
      </c>
    </row>
    <row r="1046" spans="1:4" x14ac:dyDescent="0.2">
      <c r="A1046" s="27" t="s">
        <v>1896</v>
      </c>
      <c r="B1046" s="27" t="s">
        <v>381</v>
      </c>
      <c r="C1046" s="27" t="s">
        <v>937</v>
      </c>
      <c r="D1046" s="27" t="s">
        <v>789</v>
      </c>
    </row>
    <row r="1047" spans="1:4" x14ac:dyDescent="0.2">
      <c r="A1047" s="27"/>
      <c r="B1047" s="27"/>
      <c r="C1047" s="27"/>
      <c r="D1047" s="27" t="s">
        <v>286</v>
      </c>
    </row>
    <row r="1048" spans="1:4" x14ac:dyDescent="0.2">
      <c r="A1048" s="27" t="s">
        <v>1895</v>
      </c>
      <c r="B1048" s="27" t="s">
        <v>1668</v>
      </c>
      <c r="C1048" s="27" t="s">
        <v>937</v>
      </c>
      <c r="D1048" s="27" t="s">
        <v>286</v>
      </c>
    </row>
    <row r="1049" spans="1:4" x14ac:dyDescent="0.2">
      <c r="A1049" s="27" t="s">
        <v>1915</v>
      </c>
      <c r="B1049" s="27" t="s">
        <v>1670</v>
      </c>
      <c r="C1049" s="27" t="s">
        <v>937</v>
      </c>
      <c r="D1049" s="27" t="s">
        <v>286</v>
      </c>
    </row>
    <row r="1050" spans="1:4" x14ac:dyDescent="0.2">
      <c r="A1050" s="27" t="s">
        <v>2139</v>
      </c>
      <c r="B1050" s="27" t="s">
        <v>2140</v>
      </c>
      <c r="C1050" s="27" t="s">
        <v>937</v>
      </c>
      <c r="D1050" s="27" t="s">
        <v>789</v>
      </c>
    </row>
    <row r="1051" spans="1:4" x14ac:dyDescent="0.2">
      <c r="A1051" s="27"/>
      <c r="B1051" s="27"/>
      <c r="C1051" s="27"/>
      <c r="D1051" s="27" t="s">
        <v>286</v>
      </c>
    </row>
    <row r="1052" spans="1:4" x14ac:dyDescent="0.2">
      <c r="A1052" s="27" t="s">
        <v>2141</v>
      </c>
      <c r="B1052" s="27" t="s">
        <v>2142</v>
      </c>
      <c r="C1052" s="27" t="s">
        <v>937</v>
      </c>
      <c r="D1052" s="27" t="s">
        <v>789</v>
      </c>
    </row>
    <row r="1053" spans="1:4" x14ac:dyDescent="0.2">
      <c r="A1053" s="27"/>
      <c r="B1053" s="27"/>
      <c r="C1053" s="27"/>
      <c r="D1053" s="27" t="s">
        <v>286</v>
      </c>
    </row>
    <row r="1054" spans="1:4" x14ac:dyDescent="0.2">
      <c r="A1054" s="27" t="s">
        <v>1931</v>
      </c>
      <c r="B1054" s="27" t="s">
        <v>382</v>
      </c>
      <c r="C1054" s="27" t="s">
        <v>937</v>
      </c>
      <c r="D1054" s="27" t="s">
        <v>286</v>
      </c>
    </row>
    <row r="1055" spans="1:4" x14ac:dyDescent="0.2">
      <c r="A1055" s="27" t="s">
        <v>1871</v>
      </c>
      <c r="B1055" s="27" t="s">
        <v>383</v>
      </c>
      <c r="C1055" s="27" t="s">
        <v>937</v>
      </c>
      <c r="D1055" s="27" t="s">
        <v>789</v>
      </c>
    </row>
    <row r="1056" spans="1:4" x14ac:dyDescent="0.2">
      <c r="A1056" s="27"/>
      <c r="B1056" s="27"/>
      <c r="C1056" s="27"/>
      <c r="D1056" s="27" t="s">
        <v>790</v>
      </c>
    </row>
    <row r="1057" spans="1:4" x14ac:dyDescent="0.2">
      <c r="A1057" s="27"/>
      <c r="B1057" s="27"/>
      <c r="C1057" s="27"/>
      <c r="D1057" s="27" t="s">
        <v>286</v>
      </c>
    </row>
    <row r="1058" spans="1:4" x14ac:dyDescent="0.2">
      <c r="A1058" s="27" t="s">
        <v>1887</v>
      </c>
      <c r="B1058" s="27" t="s">
        <v>384</v>
      </c>
      <c r="C1058" s="27" t="s">
        <v>937</v>
      </c>
      <c r="D1058" s="27" t="s">
        <v>789</v>
      </c>
    </row>
    <row r="1059" spans="1:4" x14ac:dyDescent="0.2">
      <c r="A1059" s="27"/>
      <c r="B1059" s="27"/>
      <c r="C1059" s="27"/>
      <c r="D1059" s="27" t="s">
        <v>790</v>
      </c>
    </row>
    <row r="1060" spans="1:4" x14ac:dyDescent="0.2">
      <c r="A1060" s="27"/>
      <c r="B1060" s="27"/>
      <c r="C1060" s="27"/>
      <c r="D1060" s="27" t="s">
        <v>286</v>
      </c>
    </row>
    <row r="1061" spans="1:4" x14ac:dyDescent="0.2">
      <c r="A1061" s="27" t="s">
        <v>2143</v>
      </c>
      <c r="B1061" s="27" t="s">
        <v>2144</v>
      </c>
      <c r="C1061" s="27" t="s">
        <v>937</v>
      </c>
      <c r="D1061" s="27" t="s">
        <v>789</v>
      </c>
    </row>
    <row r="1062" spans="1:4" x14ac:dyDescent="0.2">
      <c r="A1062" s="27"/>
      <c r="B1062" s="27"/>
      <c r="C1062" s="27"/>
      <c r="D1062" s="27" t="s">
        <v>286</v>
      </c>
    </row>
    <row r="1063" spans="1:4" x14ac:dyDescent="0.2">
      <c r="A1063" s="27" t="s">
        <v>1968</v>
      </c>
      <c r="B1063" s="27" t="s">
        <v>1600</v>
      </c>
      <c r="C1063" s="27" t="s">
        <v>937</v>
      </c>
      <c r="D1063" s="27" t="s">
        <v>286</v>
      </c>
    </row>
    <row r="1064" spans="1:4" x14ac:dyDescent="0.2">
      <c r="A1064" s="27" t="s">
        <v>1890</v>
      </c>
      <c r="B1064" s="27" t="s">
        <v>633</v>
      </c>
      <c r="C1064" s="27" t="s">
        <v>937</v>
      </c>
      <c r="D1064" s="27" t="s">
        <v>789</v>
      </c>
    </row>
    <row r="1065" spans="1:4" x14ac:dyDescent="0.2">
      <c r="A1065" s="27"/>
      <c r="B1065" s="27"/>
      <c r="C1065" s="27"/>
      <c r="D1065" s="27" t="s">
        <v>286</v>
      </c>
    </row>
    <row r="1066" spans="1:4" x14ac:dyDescent="0.2">
      <c r="A1066" s="27" t="s">
        <v>1900</v>
      </c>
      <c r="B1066" s="27" t="s">
        <v>979</v>
      </c>
      <c r="C1066" s="27" t="s">
        <v>937</v>
      </c>
      <c r="D1066" s="27" t="s">
        <v>789</v>
      </c>
    </row>
    <row r="1067" spans="1:4" x14ac:dyDescent="0.2">
      <c r="A1067" s="27"/>
      <c r="B1067" s="27"/>
      <c r="C1067" s="27"/>
      <c r="D1067" s="27" t="s">
        <v>286</v>
      </c>
    </row>
    <row r="1068" spans="1:4" x14ac:dyDescent="0.2">
      <c r="A1068" s="27" t="s">
        <v>2288</v>
      </c>
      <c r="B1068" s="27" t="s">
        <v>629</v>
      </c>
      <c r="C1068" s="27" t="s">
        <v>937</v>
      </c>
      <c r="D1068" s="27" t="s">
        <v>789</v>
      </c>
    </row>
    <row r="1069" spans="1:4" x14ac:dyDescent="0.2">
      <c r="A1069" s="27"/>
      <c r="B1069" s="27"/>
      <c r="C1069" s="27"/>
      <c r="D1069" s="27" t="s">
        <v>286</v>
      </c>
    </row>
    <row r="1070" spans="1:4" x14ac:dyDescent="0.2">
      <c r="A1070" s="27" t="s">
        <v>1985</v>
      </c>
      <c r="B1070" s="27" t="s">
        <v>1660</v>
      </c>
      <c r="C1070" s="27" t="s">
        <v>937</v>
      </c>
      <c r="D1070" s="27" t="s">
        <v>793</v>
      </c>
    </row>
    <row r="1071" spans="1:4" x14ac:dyDescent="0.2">
      <c r="A1071" s="27"/>
      <c r="B1071" s="27"/>
      <c r="C1071" s="27"/>
      <c r="D1071" s="27" t="s">
        <v>789</v>
      </c>
    </row>
    <row r="1072" spans="1:4" x14ac:dyDescent="0.2">
      <c r="A1072" s="27"/>
      <c r="B1072" s="27"/>
      <c r="C1072" s="27"/>
      <c r="D1072" s="27" t="s">
        <v>286</v>
      </c>
    </row>
    <row r="1073" spans="1:4" x14ac:dyDescent="0.2">
      <c r="A1073" s="27" t="s">
        <v>1992</v>
      </c>
      <c r="B1073" s="27" t="s">
        <v>1661</v>
      </c>
      <c r="C1073" s="27" t="s">
        <v>937</v>
      </c>
      <c r="D1073" s="27" t="s">
        <v>793</v>
      </c>
    </row>
    <row r="1074" spans="1:4" x14ac:dyDescent="0.2">
      <c r="A1074" s="27"/>
      <c r="B1074" s="27"/>
      <c r="C1074" s="27"/>
      <c r="D1074" s="27" t="s">
        <v>789</v>
      </c>
    </row>
    <row r="1075" spans="1:4" x14ac:dyDescent="0.2">
      <c r="A1075" s="27"/>
      <c r="B1075" s="27"/>
      <c r="C1075" s="27"/>
      <c r="D1075" s="27" t="s">
        <v>286</v>
      </c>
    </row>
    <row r="1076" spans="1:4" x14ac:dyDescent="0.2">
      <c r="A1076" s="27" t="s">
        <v>1884</v>
      </c>
      <c r="B1076" s="27" t="s">
        <v>978</v>
      </c>
      <c r="C1076" s="27" t="s">
        <v>937</v>
      </c>
      <c r="D1076" s="27" t="s">
        <v>789</v>
      </c>
    </row>
    <row r="1077" spans="1:4" x14ac:dyDescent="0.2">
      <c r="A1077" s="27"/>
      <c r="B1077" s="27"/>
      <c r="C1077" s="27"/>
      <c r="D1077" s="27" t="s">
        <v>286</v>
      </c>
    </row>
    <row r="1078" spans="1:4" x14ac:dyDescent="0.2">
      <c r="A1078" s="27" t="s">
        <v>1857</v>
      </c>
      <c r="B1078" s="27" t="s">
        <v>986</v>
      </c>
      <c r="C1078" s="27" t="s">
        <v>937</v>
      </c>
      <c r="D1078" s="27" t="s">
        <v>793</v>
      </c>
    </row>
    <row r="1079" spans="1:4" x14ac:dyDescent="0.2">
      <c r="A1079" s="27"/>
      <c r="B1079" s="27"/>
      <c r="C1079" s="27"/>
      <c r="D1079" s="27" t="s">
        <v>789</v>
      </c>
    </row>
    <row r="1080" spans="1:4" x14ac:dyDescent="0.2">
      <c r="A1080" s="27"/>
      <c r="B1080" s="27"/>
      <c r="C1080" s="27"/>
      <c r="D1080" s="27" t="s">
        <v>1174</v>
      </c>
    </row>
    <row r="1081" spans="1:4" x14ac:dyDescent="0.2">
      <c r="A1081" s="27"/>
      <c r="B1081" s="27"/>
      <c r="C1081" s="27"/>
      <c r="D1081" s="27" t="s">
        <v>286</v>
      </c>
    </row>
    <row r="1082" spans="1:4" x14ac:dyDescent="0.2">
      <c r="A1082" s="27"/>
      <c r="B1082" s="27"/>
      <c r="C1082" s="27"/>
      <c r="D1082" s="27" t="s">
        <v>281</v>
      </c>
    </row>
    <row r="1083" spans="1:4" x14ac:dyDescent="0.2">
      <c r="A1083" s="27" t="s">
        <v>2839</v>
      </c>
      <c r="B1083" s="27" t="s">
        <v>630</v>
      </c>
      <c r="C1083" s="27" t="s">
        <v>937</v>
      </c>
      <c r="D1083" s="27" t="s">
        <v>793</v>
      </c>
    </row>
    <row r="1084" spans="1:4" x14ac:dyDescent="0.2">
      <c r="A1084" s="27"/>
      <c r="B1084" s="27"/>
      <c r="C1084" s="27"/>
      <c r="D1084" s="27" t="s">
        <v>789</v>
      </c>
    </row>
    <row r="1085" spans="1:4" x14ac:dyDescent="0.2">
      <c r="A1085" s="27"/>
      <c r="B1085" s="27"/>
      <c r="C1085" s="27"/>
      <c r="D1085" s="27" t="s">
        <v>284</v>
      </c>
    </row>
    <row r="1086" spans="1:4" x14ac:dyDescent="0.2">
      <c r="A1086" s="27"/>
      <c r="B1086" s="27"/>
      <c r="C1086" s="27"/>
      <c r="D1086" s="27" t="s">
        <v>790</v>
      </c>
    </row>
    <row r="1087" spans="1:4" x14ac:dyDescent="0.2">
      <c r="A1087" s="27"/>
      <c r="B1087" s="27"/>
      <c r="C1087" s="27"/>
      <c r="D1087" s="27" t="s">
        <v>791</v>
      </c>
    </row>
    <row r="1088" spans="1:4" x14ac:dyDescent="0.2">
      <c r="A1088" s="27"/>
      <c r="B1088" s="27"/>
      <c r="C1088" s="27"/>
      <c r="D1088" s="27" t="s">
        <v>281</v>
      </c>
    </row>
    <row r="1089" spans="1:4" x14ac:dyDescent="0.2">
      <c r="A1089" s="27"/>
      <c r="B1089" s="27"/>
      <c r="C1089" s="27"/>
      <c r="D1089" s="27" t="s">
        <v>1051</v>
      </c>
    </row>
    <row r="1090" spans="1:4" x14ac:dyDescent="0.2">
      <c r="A1090" s="27"/>
      <c r="B1090" s="27"/>
      <c r="C1090" s="27"/>
      <c r="D1090" s="27" t="s">
        <v>697</v>
      </c>
    </row>
    <row r="1091" spans="1:4" x14ac:dyDescent="0.2">
      <c r="A1091" s="27" t="s">
        <v>2673</v>
      </c>
      <c r="B1091" s="27" t="s">
        <v>25</v>
      </c>
      <c r="C1091" s="27" t="s">
        <v>937</v>
      </c>
      <c r="D1091" s="27" t="s">
        <v>789</v>
      </c>
    </row>
    <row r="1092" spans="1:4" x14ac:dyDescent="0.2">
      <c r="A1092" s="27"/>
      <c r="B1092" s="27"/>
      <c r="C1092" s="27"/>
      <c r="D1092" s="27" t="s">
        <v>790</v>
      </c>
    </row>
    <row r="1093" spans="1:4" x14ac:dyDescent="0.2">
      <c r="A1093" s="27"/>
      <c r="B1093" s="27"/>
      <c r="C1093" s="27"/>
      <c r="D1093" s="27" t="s">
        <v>286</v>
      </c>
    </row>
    <row r="1094" spans="1:4" x14ac:dyDescent="0.2">
      <c r="A1094" s="27" t="s">
        <v>2674</v>
      </c>
      <c r="B1094" s="27" t="s">
        <v>403</v>
      </c>
      <c r="C1094" s="27" t="s">
        <v>937</v>
      </c>
      <c r="D1094" s="27" t="s">
        <v>789</v>
      </c>
    </row>
    <row r="1095" spans="1:4" x14ac:dyDescent="0.2">
      <c r="A1095" s="27"/>
      <c r="B1095" s="27"/>
      <c r="C1095" s="27"/>
      <c r="D1095" s="27" t="s">
        <v>286</v>
      </c>
    </row>
    <row r="1096" spans="1:4" x14ac:dyDescent="0.2">
      <c r="A1096" s="27" t="s">
        <v>2840</v>
      </c>
      <c r="B1096" s="27" t="s">
        <v>192</v>
      </c>
      <c r="C1096" s="27" t="s">
        <v>937</v>
      </c>
      <c r="D1096" s="27" t="s">
        <v>789</v>
      </c>
    </row>
    <row r="1097" spans="1:4" x14ac:dyDescent="0.2">
      <c r="A1097" s="27"/>
      <c r="B1097" s="27"/>
      <c r="C1097" s="27"/>
      <c r="D1097" s="27" t="s">
        <v>286</v>
      </c>
    </row>
    <row r="1098" spans="1:4" x14ac:dyDescent="0.2">
      <c r="A1098" s="27" t="s">
        <v>2841</v>
      </c>
      <c r="B1098" s="27" t="s">
        <v>195</v>
      </c>
      <c r="C1098" s="27" t="s">
        <v>937</v>
      </c>
      <c r="D1098" s="27" t="s">
        <v>789</v>
      </c>
    </row>
    <row r="1099" spans="1:4" x14ac:dyDescent="0.2">
      <c r="A1099" s="27"/>
      <c r="B1099" s="27"/>
      <c r="C1099" s="27"/>
      <c r="D1099" s="27" t="s">
        <v>286</v>
      </c>
    </row>
    <row r="1100" spans="1:4" x14ac:dyDescent="0.2">
      <c r="A1100" s="27" t="s">
        <v>2650</v>
      </c>
      <c r="B1100" s="27" t="s">
        <v>2651</v>
      </c>
      <c r="C1100" s="27" t="s">
        <v>937</v>
      </c>
      <c r="D1100" s="27" t="s">
        <v>286</v>
      </c>
    </row>
    <row r="1101" spans="1:4" x14ac:dyDescent="0.2">
      <c r="A1101" s="27" t="s">
        <v>2842</v>
      </c>
      <c r="B1101" s="27" t="s">
        <v>405</v>
      </c>
      <c r="C1101" s="27" t="s">
        <v>937</v>
      </c>
      <c r="D1101" s="27" t="s">
        <v>789</v>
      </c>
    </row>
    <row r="1102" spans="1:4" x14ac:dyDescent="0.2">
      <c r="A1102" s="27"/>
      <c r="B1102" s="27"/>
      <c r="C1102" s="27"/>
      <c r="D1102" s="27" t="s">
        <v>286</v>
      </c>
    </row>
    <row r="1103" spans="1:4" x14ac:dyDescent="0.2">
      <c r="A1103" s="27" t="s">
        <v>2843</v>
      </c>
      <c r="B1103" s="27" t="s">
        <v>198</v>
      </c>
      <c r="C1103" s="27" t="s">
        <v>937</v>
      </c>
      <c r="D1103" s="27" t="s">
        <v>789</v>
      </c>
    </row>
    <row r="1104" spans="1:4" x14ac:dyDescent="0.2">
      <c r="A1104" s="27"/>
      <c r="B1104" s="27"/>
      <c r="C1104" s="27"/>
      <c r="D1104" s="27" t="s">
        <v>286</v>
      </c>
    </row>
    <row r="1105" spans="1:4" x14ac:dyDescent="0.2">
      <c r="A1105" s="27" t="s">
        <v>2844</v>
      </c>
      <c r="B1105" s="27" t="s">
        <v>2855</v>
      </c>
      <c r="C1105" s="27" t="s">
        <v>937</v>
      </c>
      <c r="D1105" s="27" t="s">
        <v>789</v>
      </c>
    </row>
    <row r="1106" spans="1:4" x14ac:dyDescent="0.2">
      <c r="A1106" s="27"/>
      <c r="B1106" s="27"/>
      <c r="C1106" s="27"/>
      <c r="D1106" s="27" t="s">
        <v>286</v>
      </c>
    </row>
    <row r="1107" spans="1:4" x14ac:dyDescent="0.2">
      <c r="A1107" s="27" t="s">
        <v>2845</v>
      </c>
      <c r="B1107" s="27" t="s">
        <v>945</v>
      </c>
      <c r="C1107" s="27" t="s">
        <v>937</v>
      </c>
      <c r="D1107" s="27" t="s">
        <v>790</v>
      </c>
    </row>
    <row r="1108" spans="1:4" x14ac:dyDescent="0.2">
      <c r="A1108" s="27"/>
      <c r="B1108" s="27"/>
      <c r="C1108" s="27"/>
      <c r="D1108" s="27" t="s">
        <v>791</v>
      </c>
    </row>
    <row r="1109" spans="1:4" x14ac:dyDescent="0.2">
      <c r="A1109" s="27"/>
      <c r="B1109" s="27"/>
      <c r="C1109" s="27"/>
      <c r="D1109" s="27" t="s">
        <v>286</v>
      </c>
    </row>
    <row r="1110" spans="1:4" x14ac:dyDescent="0.2">
      <c r="A1110" s="27" t="s">
        <v>1865</v>
      </c>
      <c r="B1110" s="27" t="s">
        <v>980</v>
      </c>
      <c r="C1110" s="27" t="s">
        <v>937</v>
      </c>
      <c r="D1110" s="27" t="s">
        <v>789</v>
      </c>
    </row>
    <row r="1111" spans="1:4" x14ac:dyDescent="0.2">
      <c r="A1111" s="27"/>
      <c r="B1111" s="27"/>
      <c r="C1111" s="27"/>
      <c r="D1111" s="27" t="s">
        <v>286</v>
      </c>
    </row>
    <row r="1112" spans="1:4" x14ac:dyDescent="0.2">
      <c r="A1112" s="27" t="s">
        <v>2357</v>
      </c>
      <c r="B1112" s="27" t="s">
        <v>631</v>
      </c>
      <c r="C1112" s="27" t="s">
        <v>937</v>
      </c>
      <c r="D1112" s="27" t="s">
        <v>793</v>
      </c>
    </row>
    <row r="1113" spans="1:4" x14ac:dyDescent="0.2">
      <c r="A1113" s="27"/>
      <c r="B1113" s="27"/>
      <c r="C1113" s="27"/>
      <c r="D1113" s="27" t="s">
        <v>789</v>
      </c>
    </row>
    <row r="1114" spans="1:4" x14ac:dyDescent="0.2">
      <c r="A1114" s="27"/>
      <c r="B1114" s="27"/>
      <c r="C1114" s="27"/>
      <c r="D1114" s="27" t="s">
        <v>286</v>
      </c>
    </row>
    <row r="1115" spans="1:4" x14ac:dyDescent="0.2">
      <c r="A1115" s="27"/>
      <c r="B1115" s="27"/>
      <c r="C1115" s="27"/>
      <c r="D1115" s="27" t="s">
        <v>697</v>
      </c>
    </row>
    <row r="1116" spans="1:4" x14ac:dyDescent="0.2">
      <c r="A1116" s="27" t="s">
        <v>2675</v>
      </c>
      <c r="B1116" s="27" t="s">
        <v>968</v>
      </c>
      <c r="C1116" s="27" t="s">
        <v>937</v>
      </c>
      <c r="D1116" s="27" t="s">
        <v>790</v>
      </c>
    </row>
    <row r="1117" spans="1:4" x14ac:dyDescent="0.2">
      <c r="A1117" s="27"/>
      <c r="B1117" s="27"/>
      <c r="C1117" s="27"/>
      <c r="D1117" s="27" t="s">
        <v>697</v>
      </c>
    </row>
    <row r="1118" spans="1:4" x14ac:dyDescent="0.2">
      <c r="A1118" s="27" t="s">
        <v>2289</v>
      </c>
      <c r="B1118" s="27" t="s">
        <v>632</v>
      </c>
      <c r="C1118" s="27" t="s">
        <v>937</v>
      </c>
      <c r="D1118" s="27" t="s">
        <v>793</v>
      </c>
    </row>
    <row r="1119" spans="1:4" x14ac:dyDescent="0.2">
      <c r="A1119" s="27"/>
      <c r="B1119" s="27"/>
      <c r="C1119" s="27"/>
      <c r="D1119" s="27" t="s">
        <v>789</v>
      </c>
    </row>
    <row r="1120" spans="1:4" x14ac:dyDescent="0.2">
      <c r="A1120" s="27"/>
      <c r="B1120" s="27"/>
      <c r="C1120" s="27"/>
      <c r="D1120" s="27" t="s">
        <v>286</v>
      </c>
    </row>
    <row r="1121" spans="1:4" x14ac:dyDescent="0.2">
      <c r="A1121" s="27" t="s">
        <v>2290</v>
      </c>
      <c r="B1121" s="27" t="s">
        <v>634</v>
      </c>
      <c r="C1121" s="27" t="s">
        <v>937</v>
      </c>
      <c r="D1121" s="27" t="s">
        <v>793</v>
      </c>
    </row>
    <row r="1122" spans="1:4" x14ac:dyDescent="0.2">
      <c r="A1122" s="27"/>
      <c r="B1122" s="27"/>
      <c r="C1122" s="27"/>
      <c r="D1122" s="27" t="s">
        <v>789</v>
      </c>
    </row>
    <row r="1123" spans="1:4" x14ac:dyDescent="0.2">
      <c r="A1123" s="27"/>
      <c r="B1123" s="27"/>
      <c r="C1123" s="27"/>
      <c r="D1123" s="27" t="s">
        <v>286</v>
      </c>
    </row>
    <row r="1124" spans="1:4" x14ac:dyDescent="0.2">
      <c r="A1124" s="27" t="s">
        <v>1920</v>
      </c>
      <c r="B1124" s="27" t="s">
        <v>1057</v>
      </c>
      <c r="C1124" s="27" t="s">
        <v>937</v>
      </c>
      <c r="D1124" s="27" t="s">
        <v>286</v>
      </c>
    </row>
    <row r="1125" spans="1:4" x14ac:dyDescent="0.2">
      <c r="A1125" s="27" t="s">
        <v>2291</v>
      </c>
      <c r="B1125" s="27" t="s">
        <v>644</v>
      </c>
      <c r="C1125" s="27" t="s">
        <v>937</v>
      </c>
      <c r="D1125" s="27" t="s">
        <v>793</v>
      </c>
    </row>
    <row r="1126" spans="1:4" x14ac:dyDescent="0.2">
      <c r="A1126" s="27"/>
      <c r="B1126" s="27"/>
      <c r="C1126" s="27"/>
      <c r="D1126" s="27" t="s">
        <v>789</v>
      </c>
    </row>
    <row r="1127" spans="1:4" x14ac:dyDescent="0.2">
      <c r="A1127" s="27"/>
      <c r="B1127" s="27"/>
      <c r="C1127" s="27"/>
      <c r="D1127" s="27" t="s">
        <v>286</v>
      </c>
    </row>
    <row r="1128" spans="1:4" x14ac:dyDescent="0.2">
      <c r="A1128" s="27" t="s">
        <v>1939</v>
      </c>
      <c r="B1128" s="27" t="s">
        <v>1058</v>
      </c>
      <c r="C1128" s="27" t="s">
        <v>937</v>
      </c>
      <c r="D1128" s="27" t="s">
        <v>789</v>
      </c>
    </row>
    <row r="1129" spans="1:4" x14ac:dyDescent="0.2">
      <c r="A1129" s="27"/>
      <c r="B1129" s="27"/>
      <c r="C1129" s="27"/>
      <c r="D1129" s="27" t="s">
        <v>286</v>
      </c>
    </row>
    <row r="1130" spans="1:4" x14ac:dyDescent="0.2">
      <c r="A1130" s="27" t="s">
        <v>2292</v>
      </c>
      <c r="B1130" s="27" t="s">
        <v>647</v>
      </c>
      <c r="C1130" s="27" t="s">
        <v>937</v>
      </c>
      <c r="D1130" s="27" t="s">
        <v>793</v>
      </c>
    </row>
    <row r="1131" spans="1:4" x14ac:dyDescent="0.2">
      <c r="A1131" s="27"/>
      <c r="B1131" s="27"/>
      <c r="C1131" s="27"/>
      <c r="D1131" s="27" t="s">
        <v>789</v>
      </c>
    </row>
    <row r="1132" spans="1:4" x14ac:dyDescent="0.2">
      <c r="A1132" s="27" t="s">
        <v>1953</v>
      </c>
      <c r="B1132" s="27" t="s">
        <v>193</v>
      </c>
      <c r="C1132" s="27" t="s">
        <v>937</v>
      </c>
      <c r="D1132" s="27" t="s">
        <v>789</v>
      </c>
    </row>
    <row r="1133" spans="1:4" x14ac:dyDescent="0.2">
      <c r="A1133" s="27"/>
      <c r="B1133" s="27"/>
      <c r="C1133" s="27"/>
      <c r="D1133" s="27" t="s">
        <v>790</v>
      </c>
    </row>
    <row r="1134" spans="1:4" x14ac:dyDescent="0.2">
      <c r="A1134" s="27"/>
      <c r="B1134" s="27"/>
      <c r="C1134" s="27"/>
      <c r="D1134" s="27" t="s">
        <v>286</v>
      </c>
    </row>
    <row r="1135" spans="1:4" x14ac:dyDescent="0.2">
      <c r="A1135" s="27" t="s">
        <v>2293</v>
      </c>
      <c r="B1135" s="27" t="s">
        <v>648</v>
      </c>
      <c r="C1135" s="27" t="s">
        <v>937</v>
      </c>
      <c r="D1135" s="27" t="s">
        <v>793</v>
      </c>
    </row>
    <row r="1136" spans="1:4" x14ac:dyDescent="0.2">
      <c r="A1136" s="27"/>
      <c r="B1136" s="27"/>
      <c r="C1136" s="27"/>
      <c r="D1136" s="27" t="s">
        <v>789</v>
      </c>
    </row>
    <row r="1137" spans="1:4" x14ac:dyDescent="0.2">
      <c r="A1137" s="27" t="s">
        <v>2294</v>
      </c>
      <c r="B1137" s="27" t="s">
        <v>967</v>
      </c>
      <c r="C1137" s="27" t="s">
        <v>937</v>
      </c>
      <c r="D1137" s="27" t="s">
        <v>793</v>
      </c>
    </row>
    <row r="1138" spans="1:4" x14ac:dyDescent="0.2">
      <c r="A1138" s="27"/>
      <c r="B1138" s="27"/>
      <c r="C1138" s="27"/>
      <c r="D1138" s="27" t="s">
        <v>789</v>
      </c>
    </row>
    <row r="1139" spans="1:4" x14ac:dyDescent="0.2">
      <c r="A1139" s="27"/>
      <c r="B1139" s="27"/>
      <c r="C1139" s="27"/>
      <c r="D1139" s="27" t="s">
        <v>286</v>
      </c>
    </row>
    <row r="1140" spans="1:4" x14ac:dyDescent="0.2">
      <c r="A1140" s="27" t="s">
        <v>2363</v>
      </c>
      <c r="B1140" s="27" t="s">
        <v>970</v>
      </c>
      <c r="C1140" s="27" t="s">
        <v>937</v>
      </c>
      <c r="D1140" s="27" t="s">
        <v>793</v>
      </c>
    </row>
    <row r="1141" spans="1:4" x14ac:dyDescent="0.2">
      <c r="A1141" s="27"/>
      <c r="B1141" s="27"/>
      <c r="C1141" s="27"/>
      <c r="D1141" s="27" t="s">
        <v>789</v>
      </c>
    </row>
    <row r="1142" spans="1:4" x14ac:dyDescent="0.2">
      <c r="A1142" s="27"/>
      <c r="B1142" s="27"/>
      <c r="C1142" s="27"/>
      <c r="D1142" s="27" t="s">
        <v>286</v>
      </c>
    </row>
    <row r="1143" spans="1:4" x14ac:dyDescent="0.2">
      <c r="A1143" s="27" t="s">
        <v>2384</v>
      </c>
      <c r="B1143" s="27" t="s">
        <v>971</v>
      </c>
      <c r="C1143" s="27" t="s">
        <v>937</v>
      </c>
      <c r="D1143" s="27" t="s">
        <v>793</v>
      </c>
    </row>
    <row r="1144" spans="1:4" x14ac:dyDescent="0.2">
      <c r="A1144" s="27"/>
      <c r="B1144" s="27"/>
      <c r="C1144" s="27"/>
      <c r="D1144" s="27" t="s">
        <v>789</v>
      </c>
    </row>
    <row r="1145" spans="1:4" x14ac:dyDescent="0.2">
      <c r="A1145" s="27"/>
      <c r="B1145" s="27"/>
      <c r="C1145" s="27"/>
      <c r="D1145" s="27" t="s">
        <v>286</v>
      </c>
    </row>
    <row r="1146" spans="1:4" x14ac:dyDescent="0.2">
      <c r="A1146" s="27" t="s">
        <v>2354</v>
      </c>
      <c r="B1146" s="27" t="s">
        <v>972</v>
      </c>
      <c r="C1146" s="27" t="s">
        <v>937</v>
      </c>
      <c r="D1146" s="27" t="s">
        <v>793</v>
      </c>
    </row>
    <row r="1147" spans="1:4" x14ac:dyDescent="0.2">
      <c r="A1147" s="27"/>
      <c r="B1147" s="27"/>
      <c r="C1147" s="27"/>
      <c r="D1147" s="27" t="s">
        <v>789</v>
      </c>
    </row>
    <row r="1148" spans="1:4" x14ac:dyDescent="0.2">
      <c r="A1148" s="27"/>
      <c r="B1148" s="27"/>
      <c r="C1148" s="27"/>
      <c r="D1148" s="27" t="s">
        <v>286</v>
      </c>
    </row>
    <row r="1149" spans="1:4" x14ac:dyDescent="0.2">
      <c r="A1149" s="27" t="s">
        <v>2366</v>
      </c>
      <c r="B1149" s="27" t="s">
        <v>973</v>
      </c>
      <c r="C1149" s="27" t="s">
        <v>937</v>
      </c>
      <c r="D1149" s="27" t="s">
        <v>793</v>
      </c>
    </row>
    <row r="1150" spans="1:4" x14ac:dyDescent="0.2">
      <c r="A1150" s="27"/>
      <c r="B1150" s="27"/>
      <c r="C1150" s="27"/>
      <c r="D1150" s="27" t="s">
        <v>789</v>
      </c>
    </row>
    <row r="1151" spans="1:4" x14ac:dyDescent="0.2">
      <c r="A1151" s="27"/>
      <c r="B1151" s="27"/>
      <c r="C1151" s="27"/>
      <c r="D1151" s="27" t="s">
        <v>286</v>
      </c>
    </row>
    <row r="1152" spans="1:4" x14ac:dyDescent="0.2">
      <c r="A1152" s="27" t="s">
        <v>2359</v>
      </c>
      <c r="B1152" s="27" t="s">
        <v>969</v>
      </c>
      <c r="C1152" s="27" t="s">
        <v>937</v>
      </c>
      <c r="D1152" s="27" t="s">
        <v>793</v>
      </c>
    </row>
    <row r="1153" spans="1:4" x14ac:dyDescent="0.2">
      <c r="A1153" s="27"/>
      <c r="B1153" s="27"/>
      <c r="C1153" s="27"/>
      <c r="D1153" s="27" t="s">
        <v>789</v>
      </c>
    </row>
    <row r="1154" spans="1:4" x14ac:dyDescent="0.2">
      <c r="A1154" s="27"/>
      <c r="B1154" s="27"/>
      <c r="C1154" s="27"/>
      <c r="D1154" s="27" t="s">
        <v>286</v>
      </c>
    </row>
    <row r="1155" spans="1:4" x14ac:dyDescent="0.2">
      <c r="A1155" s="27" t="s">
        <v>2369</v>
      </c>
      <c r="B1155" s="27" t="s">
        <v>272</v>
      </c>
      <c r="C1155" s="27" t="s">
        <v>937</v>
      </c>
      <c r="D1155" s="27" t="s">
        <v>793</v>
      </c>
    </row>
    <row r="1156" spans="1:4" x14ac:dyDescent="0.2">
      <c r="A1156" s="27"/>
      <c r="B1156" s="27"/>
      <c r="C1156" s="27"/>
      <c r="D1156" s="27" t="s">
        <v>789</v>
      </c>
    </row>
    <row r="1157" spans="1:4" x14ac:dyDescent="0.2">
      <c r="A1157" s="27"/>
      <c r="B1157" s="27"/>
      <c r="C1157" s="27"/>
      <c r="D1157" s="27" t="s">
        <v>286</v>
      </c>
    </row>
    <row r="1158" spans="1:4" x14ac:dyDescent="0.2">
      <c r="A1158" s="27" t="s">
        <v>1909</v>
      </c>
      <c r="B1158" s="27" t="s">
        <v>1671</v>
      </c>
      <c r="C1158" s="27" t="s">
        <v>937</v>
      </c>
      <c r="D1158" s="27" t="s">
        <v>286</v>
      </c>
    </row>
    <row r="1159" spans="1:4" x14ac:dyDescent="0.2">
      <c r="A1159" s="27" t="s">
        <v>1950</v>
      </c>
      <c r="B1159" s="27" t="s">
        <v>40</v>
      </c>
      <c r="C1159" s="27" t="s">
        <v>937</v>
      </c>
      <c r="D1159" s="27" t="s">
        <v>789</v>
      </c>
    </row>
    <row r="1160" spans="1:4" x14ac:dyDescent="0.2">
      <c r="A1160" s="27"/>
      <c r="B1160" s="27"/>
      <c r="C1160" s="27"/>
      <c r="D1160" s="27" t="s">
        <v>286</v>
      </c>
    </row>
    <row r="1161" spans="1:4" x14ac:dyDescent="0.2">
      <c r="A1161" s="27" t="s">
        <v>1891</v>
      </c>
      <c r="B1161" s="27" t="s">
        <v>1653</v>
      </c>
      <c r="C1161" s="27" t="s">
        <v>937</v>
      </c>
      <c r="D1161" s="27" t="s">
        <v>789</v>
      </c>
    </row>
    <row r="1162" spans="1:4" x14ac:dyDescent="0.2">
      <c r="A1162" s="27"/>
      <c r="B1162" s="27"/>
      <c r="C1162" s="27"/>
      <c r="D1162" s="27" t="s">
        <v>1174</v>
      </c>
    </row>
    <row r="1163" spans="1:4" x14ac:dyDescent="0.2">
      <c r="A1163" s="27"/>
      <c r="B1163" s="27"/>
      <c r="C1163" s="27"/>
      <c r="D1163" s="27" t="s">
        <v>286</v>
      </c>
    </row>
    <row r="1164" spans="1:4" x14ac:dyDescent="0.2">
      <c r="A1164" s="27" t="s">
        <v>1861</v>
      </c>
      <c r="B1164" s="27" t="s">
        <v>1056</v>
      </c>
      <c r="C1164" s="27" t="s">
        <v>937</v>
      </c>
      <c r="D1164" s="27" t="s">
        <v>789</v>
      </c>
    </row>
    <row r="1165" spans="1:4" x14ac:dyDescent="0.2">
      <c r="A1165" s="27"/>
      <c r="B1165" s="27"/>
      <c r="C1165" s="27"/>
      <c r="D1165" s="27" t="s">
        <v>286</v>
      </c>
    </row>
    <row r="1166" spans="1:4" x14ac:dyDescent="0.2">
      <c r="A1166" s="27" t="s">
        <v>1872</v>
      </c>
      <c r="B1166" s="27" t="s">
        <v>23</v>
      </c>
      <c r="C1166" s="27" t="s">
        <v>937</v>
      </c>
      <c r="D1166" s="27" t="s">
        <v>789</v>
      </c>
    </row>
    <row r="1167" spans="1:4" x14ac:dyDescent="0.2">
      <c r="A1167" s="27"/>
      <c r="B1167" s="27"/>
      <c r="C1167" s="27"/>
      <c r="D1167" s="27" t="s">
        <v>286</v>
      </c>
    </row>
    <row r="1168" spans="1:4" x14ac:dyDescent="0.2">
      <c r="A1168" s="27" t="s">
        <v>1868</v>
      </c>
      <c r="B1168" s="27" t="s">
        <v>398</v>
      </c>
      <c r="C1168" s="27" t="s">
        <v>937</v>
      </c>
      <c r="D1168" s="27" t="s">
        <v>789</v>
      </c>
    </row>
    <row r="1169" spans="1:4" x14ac:dyDescent="0.2">
      <c r="A1169" s="27"/>
      <c r="B1169" s="27"/>
      <c r="C1169" s="27"/>
      <c r="D1169" s="27" t="s">
        <v>286</v>
      </c>
    </row>
    <row r="1170" spans="1:4" x14ac:dyDescent="0.2">
      <c r="A1170" s="27" t="s">
        <v>1869</v>
      </c>
      <c r="B1170" s="27" t="s">
        <v>400</v>
      </c>
      <c r="C1170" s="27" t="s">
        <v>937</v>
      </c>
      <c r="D1170" s="27" t="s">
        <v>789</v>
      </c>
    </row>
    <row r="1171" spans="1:4" x14ac:dyDescent="0.2">
      <c r="A1171" s="27"/>
      <c r="B1171" s="27"/>
      <c r="C1171" s="27"/>
      <c r="D1171" s="27" t="s">
        <v>286</v>
      </c>
    </row>
    <row r="1172" spans="1:4" x14ac:dyDescent="0.2">
      <c r="A1172" s="27" t="s">
        <v>1853</v>
      </c>
      <c r="B1172" s="27" t="s">
        <v>399</v>
      </c>
      <c r="C1172" s="27" t="s">
        <v>937</v>
      </c>
      <c r="D1172" s="27" t="s">
        <v>789</v>
      </c>
    </row>
    <row r="1173" spans="1:4" x14ac:dyDescent="0.2">
      <c r="A1173" s="27"/>
      <c r="B1173" s="27"/>
      <c r="C1173" s="27"/>
      <c r="D1173" s="27" t="s">
        <v>286</v>
      </c>
    </row>
    <row r="1174" spans="1:4" x14ac:dyDescent="0.2">
      <c r="A1174" s="27" t="s">
        <v>1997</v>
      </c>
      <c r="B1174" s="27" t="s">
        <v>1998</v>
      </c>
      <c r="C1174" s="27" t="s">
        <v>937</v>
      </c>
      <c r="D1174" s="27" t="s">
        <v>789</v>
      </c>
    </row>
    <row r="1175" spans="1:4" x14ac:dyDescent="0.2">
      <c r="A1175" s="27"/>
      <c r="B1175" s="27"/>
      <c r="C1175" s="27"/>
      <c r="D1175" s="27" t="s">
        <v>286</v>
      </c>
    </row>
    <row r="1176" spans="1:4" x14ac:dyDescent="0.2">
      <c r="A1176" s="27" t="s">
        <v>1941</v>
      </c>
      <c r="B1176" s="27" t="s">
        <v>1692</v>
      </c>
      <c r="C1176" s="27" t="s">
        <v>937</v>
      </c>
      <c r="D1176" s="27" t="s">
        <v>789</v>
      </c>
    </row>
    <row r="1177" spans="1:4" x14ac:dyDescent="0.2">
      <c r="A1177" s="27"/>
      <c r="B1177" s="27"/>
      <c r="C1177" s="27"/>
      <c r="D1177" s="27" t="s">
        <v>1174</v>
      </c>
    </row>
    <row r="1178" spans="1:4" x14ac:dyDescent="0.2">
      <c r="A1178" s="27"/>
      <c r="B1178" s="27"/>
      <c r="C1178" s="27"/>
      <c r="D1178" s="27" t="s">
        <v>286</v>
      </c>
    </row>
    <row r="1179" spans="1:4" x14ac:dyDescent="0.2">
      <c r="A1179" s="27" t="s">
        <v>1848</v>
      </c>
      <c r="B1179" s="27" t="s">
        <v>385</v>
      </c>
      <c r="C1179" s="27" t="s">
        <v>937</v>
      </c>
      <c r="D1179" s="27" t="s">
        <v>789</v>
      </c>
    </row>
    <row r="1180" spans="1:4" x14ac:dyDescent="0.2">
      <c r="A1180" s="27"/>
      <c r="B1180" s="27"/>
      <c r="C1180" s="27"/>
      <c r="D1180" s="27" t="s">
        <v>790</v>
      </c>
    </row>
    <row r="1181" spans="1:4" x14ac:dyDescent="0.2">
      <c r="A1181" s="27"/>
      <c r="B1181" s="27"/>
      <c r="C1181" s="27"/>
      <c r="D1181" s="27" t="s">
        <v>286</v>
      </c>
    </row>
    <row r="1182" spans="1:4" x14ac:dyDescent="0.2">
      <c r="A1182" s="27" t="s">
        <v>1855</v>
      </c>
      <c r="B1182" s="27" t="s">
        <v>38</v>
      </c>
      <c r="C1182" s="27" t="s">
        <v>937</v>
      </c>
      <c r="D1182" s="27" t="s">
        <v>789</v>
      </c>
    </row>
    <row r="1183" spans="1:4" x14ac:dyDescent="0.2">
      <c r="A1183" s="27"/>
      <c r="B1183" s="27"/>
      <c r="C1183" s="27"/>
      <c r="D1183" s="27" t="s">
        <v>286</v>
      </c>
    </row>
    <row r="1184" spans="1:4" x14ac:dyDescent="0.2">
      <c r="A1184" s="27" t="s">
        <v>1923</v>
      </c>
      <c r="B1184" s="27" t="s">
        <v>641</v>
      </c>
      <c r="C1184" s="27" t="s">
        <v>937</v>
      </c>
      <c r="D1184" s="27" t="s">
        <v>789</v>
      </c>
    </row>
    <row r="1185" spans="1:4" x14ac:dyDescent="0.2">
      <c r="A1185" s="27"/>
      <c r="B1185" s="27"/>
      <c r="C1185" s="27"/>
      <c r="D1185" s="27" t="s">
        <v>286</v>
      </c>
    </row>
    <row r="1186" spans="1:4" x14ac:dyDescent="0.2">
      <c r="A1186" s="27" t="s">
        <v>1978</v>
      </c>
      <c r="B1186" s="27" t="s">
        <v>24</v>
      </c>
      <c r="C1186" s="27" t="s">
        <v>937</v>
      </c>
      <c r="D1186" s="27" t="s">
        <v>789</v>
      </c>
    </row>
    <row r="1187" spans="1:4" x14ac:dyDescent="0.2">
      <c r="A1187" s="27"/>
      <c r="B1187" s="27"/>
      <c r="C1187" s="27"/>
      <c r="D1187" s="27" t="s">
        <v>286</v>
      </c>
    </row>
    <row r="1188" spans="1:4" x14ac:dyDescent="0.2">
      <c r="A1188" s="27" t="s">
        <v>1967</v>
      </c>
      <c r="B1188" s="27" t="s">
        <v>409</v>
      </c>
      <c r="C1188" s="27" t="s">
        <v>937</v>
      </c>
      <c r="D1188" s="27" t="s">
        <v>789</v>
      </c>
    </row>
    <row r="1189" spans="1:4" x14ac:dyDescent="0.2">
      <c r="A1189" s="27"/>
      <c r="B1189" s="27"/>
      <c r="C1189" s="27"/>
      <c r="D1189" s="27" t="s">
        <v>286</v>
      </c>
    </row>
    <row r="1190" spans="1:4" x14ac:dyDescent="0.2">
      <c r="A1190" s="27" t="s">
        <v>1927</v>
      </c>
      <c r="B1190" s="27" t="s">
        <v>14</v>
      </c>
      <c r="C1190" s="27" t="s">
        <v>937</v>
      </c>
      <c r="D1190" s="27" t="s">
        <v>789</v>
      </c>
    </row>
    <row r="1191" spans="1:4" x14ac:dyDescent="0.2">
      <c r="A1191" s="27"/>
      <c r="B1191" s="27"/>
      <c r="C1191" s="27"/>
      <c r="D1191" s="27" t="s">
        <v>790</v>
      </c>
    </row>
    <row r="1192" spans="1:4" x14ac:dyDescent="0.2">
      <c r="A1192" s="27"/>
      <c r="B1192" s="27"/>
      <c r="C1192" s="27"/>
      <c r="D1192" s="27" t="s">
        <v>286</v>
      </c>
    </row>
    <row r="1193" spans="1:4" x14ac:dyDescent="0.2">
      <c r="A1193" s="27" t="s">
        <v>1864</v>
      </c>
      <c r="B1193" s="27" t="s">
        <v>386</v>
      </c>
      <c r="C1193" s="27" t="s">
        <v>937</v>
      </c>
      <c r="D1193" s="27" t="s">
        <v>793</v>
      </c>
    </row>
    <row r="1194" spans="1:4" x14ac:dyDescent="0.2">
      <c r="A1194" s="27"/>
      <c r="B1194" s="27"/>
      <c r="C1194" s="27"/>
      <c r="D1194" s="27" t="s">
        <v>789</v>
      </c>
    </row>
    <row r="1195" spans="1:4" x14ac:dyDescent="0.2">
      <c r="A1195" s="27"/>
      <c r="B1195" s="27"/>
      <c r="C1195" s="27"/>
      <c r="D1195" s="27" t="s">
        <v>286</v>
      </c>
    </row>
    <row r="1196" spans="1:4" x14ac:dyDescent="0.2">
      <c r="A1196" s="27" t="s">
        <v>1940</v>
      </c>
      <c r="B1196" s="27" t="s">
        <v>387</v>
      </c>
      <c r="C1196" s="27" t="s">
        <v>937</v>
      </c>
      <c r="D1196" s="27" t="s">
        <v>793</v>
      </c>
    </row>
    <row r="1197" spans="1:4" x14ac:dyDescent="0.2">
      <c r="A1197" s="27"/>
      <c r="B1197" s="27"/>
      <c r="C1197" s="27"/>
      <c r="D1197" s="27" t="s">
        <v>789</v>
      </c>
    </row>
    <row r="1198" spans="1:4" x14ac:dyDescent="0.2">
      <c r="A1198" s="27"/>
      <c r="B1198" s="27"/>
      <c r="C1198" s="27"/>
      <c r="D1198" s="27" t="s">
        <v>286</v>
      </c>
    </row>
    <row r="1199" spans="1:4" x14ac:dyDescent="0.2">
      <c r="A1199" s="27" t="s">
        <v>1914</v>
      </c>
      <c r="B1199" s="27" t="s">
        <v>388</v>
      </c>
      <c r="C1199" s="27" t="s">
        <v>937</v>
      </c>
      <c r="D1199" s="27" t="s">
        <v>793</v>
      </c>
    </row>
    <row r="1200" spans="1:4" x14ac:dyDescent="0.2">
      <c r="A1200" s="27"/>
      <c r="B1200" s="27"/>
      <c r="C1200" s="27"/>
      <c r="D1200" s="27" t="s">
        <v>789</v>
      </c>
    </row>
    <row r="1201" spans="1:4" x14ac:dyDescent="0.2">
      <c r="A1201" s="27"/>
      <c r="B1201" s="27"/>
      <c r="C1201" s="27"/>
      <c r="D1201" s="27" t="s">
        <v>286</v>
      </c>
    </row>
    <row r="1202" spans="1:4" x14ac:dyDescent="0.2">
      <c r="A1202" s="27" t="s">
        <v>1979</v>
      </c>
      <c r="B1202" s="27" t="s">
        <v>15</v>
      </c>
      <c r="C1202" s="27" t="s">
        <v>937</v>
      </c>
      <c r="D1202" s="27" t="s">
        <v>789</v>
      </c>
    </row>
    <row r="1203" spans="1:4" x14ac:dyDescent="0.2">
      <c r="A1203" s="27"/>
      <c r="B1203" s="27"/>
      <c r="C1203" s="27"/>
      <c r="D1203" s="27" t="s">
        <v>790</v>
      </c>
    </row>
    <row r="1204" spans="1:4" x14ac:dyDescent="0.2">
      <c r="A1204" s="27"/>
      <c r="B1204" s="27"/>
      <c r="C1204" s="27"/>
      <c r="D1204" s="27" t="s">
        <v>286</v>
      </c>
    </row>
    <row r="1205" spans="1:4" x14ac:dyDescent="0.2">
      <c r="A1205" s="27" t="s">
        <v>1958</v>
      </c>
      <c r="B1205" s="27" t="s">
        <v>410</v>
      </c>
      <c r="C1205" s="27" t="s">
        <v>937</v>
      </c>
      <c r="D1205" s="27" t="s">
        <v>789</v>
      </c>
    </row>
    <row r="1206" spans="1:4" x14ac:dyDescent="0.2">
      <c r="A1206" s="27"/>
      <c r="B1206" s="27"/>
      <c r="C1206" s="27"/>
      <c r="D1206" s="27" t="s">
        <v>286</v>
      </c>
    </row>
    <row r="1207" spans="1:4" x14ac:dyDescent="0.2">
      <c r="A1207" s="27" t="s">
        <v>1987</v>
      </c>
      <c r="B1207" s="27" t="s">
        <v>16</v>
      </c>
      <c r="C1207" s="27" t="s">
        <v>937</v>
      </c>
      <c r="D1207" s="27" t="s">
        <v>789</v>
      </c>
    </row>
    <row r="1208" spans="1:4" x14ac:dyDescent="0.2">
      <c r="A1208" s="27"/>
      <c r="B1208" s="27"/>
      <c r="C1208" s="27"/>
      <c r="D1208" s="27" t="s">
        <v>790</v>
      </c>
    </row>
    <row r="1209" spans="1:4" x14ac:dyDescent="0.2">
      <c r="A1209" s="27"/>
      <c r="B1209" s="27"/>
      <c r="C1209" s="27"/>
      <c r="D1209" s="27" t="s">
        <v>286</v>
      </c>
    </row>
    <row r="1210" spans="1:4" x14ac:dyDescent="0.2">
      <c r="A1210" s="27" t="s">
        <v>1961</v>
      </c>
      <c r="B1210" s="27" t="s">
        <v>627</v>
      </c>
      <c r="C1210" s="27" t="s">
        <v>937</v>
      </c>
      <c r="D1210" s="27" t="s">
        <v>793</v>
      </c>
    </row>
    <row r="1211" spans="1:4" x14ac:dyDescent="0.2">
      <c r="A1211" s="27"/>
      <c r="B1211" s="27"/>
      <c r="C1211" s="27"/>
      <c r="D1211" s="27" t="s">
        <v>789</v>
      </c>
    </row>
    <row r="1212" spans="1:4" x14ac:dyDescent="0.2">
      <c r="A1212" s="27"/>
      <c r="B1212" s="27"/>
      <c r="C1212" s="27"/>
      <c r="D1212" s="27" t="s">
        <v>286</v>
      </c>
    </row>
    <row r="1213" spans="1:4" x14ac:dyDescent="0.2">
      <c r="A1213" s="27" t="s">
        <v>2295</v>
      </c>
      <c r="B1213" s="27" t="s">
        <v>380</v>
      </c>
      <c r="C1213" s="27" t="s">
        <v>937</v>
      </c>
      <c r="D1213" s="27" t="s">
        <v>793</v>
      </c>
    </row>
    <row r="1214" spans="1:4" x14ac:dyDescent="0.2">
      <c r="A1214" s="27"/>
      <c r="B1214" s="27"/>
      <c r="C1214" s="27"/>
      <c r="D1214" s="27" t="s">
        <v>789</v>
      </c>
    </row>
    <row r="1215" spans="1:4" x14ac:dyDescent="0.2">
      <c r="A1215" s="27"/>
      <c r="B1215" s="27"/>
      <c r="C1215" s="27"/>
      <c r="D1215" s="27" t="s">
        <v>286</v>
      </c>
    </row>
    <row r="1216" spans="1:4" x14ac:dyDescent="0.2">
      <c r="A1216" s="27" t="s">
        <v>2296</v>
      </c>
      <c r="B1216" s="27" t="s">
        <v>989</v>
      </c>
      <c r="C1216" s="27" t="s">
        <v>937</v>
      </c>
      <c r="D1216" s="27" t="s">
        <v>793</v>
      </c>
    </row>
    <row r="1217" spans="1:4" x14ac:dyDescent="0.2">
      <c r="A1217" s="27"/>
      <c r="B1217" s="27"/>
      <c r="C1217" s="27"/>
      <c r="D1217" s="27" t="s">
        <v>789</v>
      </c>
    </row>
    <row r="1218" spans="1:4" x14ac:dyDescent="0.2">
      <c r="A1218" s="27"/>
      <c r="B1218" s="27"/>
      <c r="C1218" s="27"/>
      <c r="D1218" s="27" t="s">
        <v>286</v>
      </c>
    </row>
    <row r="1219" spans="1:4" x14ac:dyDescent="0.2">
      <c r="A1219" s="27" t="s">
        <v>2297</v>
      </c>
      <c r="B1219" s="27" t="s">
        <v>990</v>
      </c>
      <c r="C1219" s="27" t="s">
        <v>937</v>
      </c>
      <c r="D1219" s="27" t="s">
        <v>793</v>
      </c>
    </row>
    <row r="1220" spans="1:4" x14ac:dyDescent="0.2">
      <c r="A1220" s="27"/>
      <c r="B1220" s="27"/>
      <c r="C1220" s="27"/>
      <c r="D1220" s="27" t="s">
        <v>789</v>
      </c>
    </row>
    <row r="1221" spans="1:4" x14ac:dyDescent="0.2">
      <c r="A1221" s="27"/>
      <c r="B1221" s="27"/>
      <c r="C1221" s="27"/>
      <c r="D1221" s="27" t="s">
        <v>286</v>
      </c>
    </row>
    <row r="1222" spans="1:4" x14ac:dyDescent="0.2">
      <c r="A1222" s="27" t="s">
        <v>2298</v>
      </c>
      <c r="B1222" s="27" t="s">
        <v>991</v>
      </c>
      <c r="C1222" s="27" t="s">
        <v>937</v>
      </c>
      <c r="D1222" s="27" t="s">
        <v>793</v>
      </c>
    </row>
    <row r="1223" spans="1:4" x14ac:dyDescent="0.2">
      <c r="A1223" s="27"/>
      <c r="B1223" s="27"/>
      <c r="C1223" s="27"/>
      <c r="D1223" s="27" t="s">
        <v>789</v>
      </c>
    </row>
    <row r="1224" spans="1:4" x14ac:dyDescent="0.2">
      <c r="A1224" s="27"/>
      <c r="B1224" s="27"/>
      <c r="C1224" s="27"/>
      <c r="D1224" s="27" t="s">
        <v>286</v>
      </c>
    </row>
    <row r="1225" spans="1:4" x14ac:dyDescent="0.2">
      <c r="A1225" s="27" t="s">
        <v>2299</v>
      </c>
      <c r="B1225" s="27" t="s">
        <v>992</v>
      </c>
      <c r="C1225" s="27" t="s">
        <v>937</v>
      </c>
      <c r="D1225" s="27" t="s">
        <v>793</v>
      </c>
    </row>
    <row r="1226" spans="1:4" x14ac:dyDescent="0.2">
      <c r="A1226" s="27"/>
      <c r="B1226" s="27"/>
      <c r="C1226" s="27"/>
      <c r="D1226" s="27" t="s">
        <v>789</v>
      </c>
    </row>
    <row r="1227" spans="1:4" x14ac:dyDescent="0.2">
      <c r="A1227" s="27"/>
      <c r="B1227" s="27"/>
      <c r="C1227" s="27"/>
      <c r="D1227" s="27" t="s">
        <v>286</v>
      </c>
    </row>
    <row r="1228" spans="1:4" x14ac:dyDescent="0.2">
      <c r="A1228" s="27" t="s">
        <v>1852</v>
      </c>
      <c r="B1228" s="27" t="s">
        <v>168</v>
      </c>
      <c r="C1228" s="27" t="s">
        <v>937</v>
      </c>
      <c r="D1228" s="27" t="s">
        <v>789</v>
      </c>
    </row>
    <row r="1229" spans="1:4" x14ac:dyDescent="0.2">
      <c r="A1229" s="27"/>
      <c r="B1229" s="27"/>
      <c r="C1229" s="27"/>
      <c r="D1229" s="27" t="s">
        <v>1174</v>
      </c>
    </row>
    <row r="1230" spans="1:4" x14ac:dyDescent="0.2">
      <c r="A1230" s="27"/>
      <c r="B1230" s="27"/>
      <c r="C1230" s="27"/>
      <c r="D1230" s="27" t="s">
        <v>286</v>
      </c>
    </row>
    <row r="1231" spans="1:4" x14ac:dyDescent="0.2">
      <c r="A1231" s="27" t="s">
        <v>1982</v>
      </c>
      <c r="B1231" s="27" t="s">
        <v>18</v>
      </c>
      <c r="C1231" s="27" t="s">
        <v>937</v>
      </c>
      <c r="D1231" s="27" t="s">
        <v>789</v>
      </c>
    </row>
    <row r="1232" spans="1:4" x14ac:dyDescent="0.2">
      <c r="A1232" s="27"/>
      <c r="B1232" s="27"/>
      <c r="C1232" s="27"/>
      <c r="D1232" s="27" t="s">
        <v>286</v>
      </c>
    </row>
    <row r="1233" spans="1:4" x14ac:dyDescent="0.2">
      <c r="A1233" s="27" t="s">
        <v>1867</v>
      </c>
      <c r="B1233" s="27" t="s">
        <v>628</v>
      </c>
      <c r="C1233" s="27" t="s">
        <v>937</v>
      </c>
      <c r="D1233" s="27" t="s">
        <v>789</v>
      </c>
    </row>
    <row r="1234" spans="1:4" x14ac:dyDescent="0.2">
      <c r="A1234" s="27"/>
      <c r="B1234" s="27"/>
      <c r="C1234" s="27"/>
      <c r="D1234" s="27" t="s">
        <v>286</v>
      </c>
    </row>
    <row r="1235" spans="1:4" x14ac:dyDescent="0.2">
      <c r="A1235" s="27" t="s">
        <v>2524</v>
      </c>
      <c r="B1235" s="27" t="s">
        <v>2525</v>
      </c>
      <c r="C1235" s="27" t="s">
        <v>937</v>
      </c>
      <c r="D1235" s="27" t="s">
        <v>789</v>
      </c>
    </row>
    <row r="1236" spans="1:4" x14ac:dyDescent="0.2">
      <c r="A1236" s="27"/>
      <c r="B1236" s="27"/>
      <c r="C1236" s="27"/>
      <c r="D1236" s="27" t="s">
        <v>284</v>
      </c>
    </row>
    <row r="1237" spans="1:4" x14ac:dyDescent="0.2">
      <c r="A1237" s="27"/>
      <c r="B1237" s="27"/>
      <c r="C1237" s="27"/>
      <c r="D1237" s="27" t="s">
        <v>286</v>
      </c>
    </row>
    <row r="1238" spans="1:4" x14ac:dyDescent="0.2">
      <c r="A1238" s="27" t="s">
        <v>2300</v>
      </c>
      <c r="B1238" s="27" t="s">
        <v>637</v>
      </c>
      <c r="C1238" s="27" t="s">
        <v>937</v>
      </c>
      <c r="D1238" s="27" t="s">
        <v>285</v>
      </c>
    </row>
    <row r="1239" spans="1:4" x14ac:dyDescent="0.2">
      <c r="A1239" s="27"/>
      <c r="B1239" s="27"/>
      <c r="C1239" s="27"/>
      <c r="D1239" s="27" t="s">
        <v>793</v>
      </c>
    </row>
    <row r="1240" spans="1:4" x14ac:dyDescent="0.2">
      <c r="A1240" s="27"/>
      <c r="B1240" s="27"/>
      <c r="C1240" s="27"/>
      <c r="D1240" s="27" t="s">
        <v>789</v>
      </c>
    </row>
    <row r="1241" spans="1:4" x14ac:dyDescent="0.2">
      <c r="A1241" s="27"/>
      <c r="B1241" s="27"/>
      <c r="C1241" s="27"/>
      <c r="D1241" s="27" t="s">
        <v>284</v>
      </c>
    </row>
    <row r="1242" spans="1:4" x14ac:dyDescent="0.2">
      <c r="A1242" s="27"/>
      <c r="B1242" s="27"/>
      <c r="C1242" s="27"/>
      <c r="D1242" s="27" t="s">
        <v>790</v>
      </c>
    </row>
    <row r="1243" spans="1:4" x14ac:dyDescent="0.2">
      <c r="A1243" s="27"/>
      <c r="B1243" s="27"/>
      <c r="C1243" s="27"/>
      <c r="D1243" s="27" t="s">
        <v>791</v>
      </c>
    </row>
    <row r="1244" spans="1:4" x14ac:dyDescent="0.2">
      <c r="A1244" s="27"/>
      <c r="B1244" s="27"/>
      <c r="C1244" s="27"/>
      <c r="D1244" s="27" t="s">
        <v>281</v>
      </c>
    </row>
    <row r="1245" spans="1:4" x14ac:dyDescent="0.2">
      <c r="A1245" s="27"/>
      <c r="B1245" s="27"/>
      <c r="C1245" s="27"/>
      <c r="D1245" s="27" t="s">
        <v>697</v>
      </c>
    </row>
    <row r="1246" spans="1:4" x14ac:dyDescent="0.2">
      <c r="A1246" s="27" t="s">
        <v>1844</v>
      </c>
      <c r="B1246" s="27" t="s">
        <v>636</v>
      </c>
      <c r="C1246" s="27" t="s">
        <v>937</v>
      </c>
      <c r="D1246" s="27" t="s">
        <v>793</v>
      </c>
    </row>
    <row r="1247" spans="1:4" x14ac:dyDescent="0.2">
      <c r="A1247" s="27"/>
      <c r="B1247" s="27"/>
      <c r="C1247" s="27"/>
      <c r="D1247" s="27" t="s">
        <v>789</v>
      </c>
    </row>
    <row r="1248" spans="1:4" x14ac:dyDescent="0.2">
      <c r="A1248" s="27"/>
      <c r="B1248" s="27"/>
      <c r="C1248" s="27"/>
      <c r="D1248" s="27" t="s">
        <v>790</v>
      </c>
    </row>
    <row r="1249" spans="1:4" x14ac:dyDescent="0.2">
      <c r="A1249" s="27"/>
      <c r="B1249" s="27"/>
      <c r="C1249" s="27"/>
      <c r="D1249" s="27" t="s">
        <v>791</v>
      </c>
    </row>
    <row r="1250" spans="1:4" x14ac:dyDescent="0.2">
      <c r="A1250" s="27"/>
      <c r="B1250" s="27"/>
      <c r="C1250" s="27"/>
      <c r="D1250" s="27" t="s">
        <v>286</v>
      </c>
    </row>
    <row r="1251" spans="1:4" x14ac:dyDescent="0.2">
      <c r="A1251" s="27" t="s">
        <v>2676</v>
      </c>
      <c r="B1251" s="27" t="s">
        <v>638</v>
      </c>
      <c r="C1251" s="27" t="s">
        <v>937</v>
      </c>
      <c r="D1251" s="27" t="s">
        <v>793</v>
      </c>
    </row>
    <row r="1252" spans="1:4" x14ac:dyDescent="0.2">
      <c r="A1252" s="27"/>
      <c r="B1252" s="27"/>
      <c r="C1252" s="27"/>
      <c r="D1252" s="27" t="s">
        <v>789</v>
      </c>
    </row>
    <row r="1253" spans="1:4" x14ac:dyDescent="0.2">
      <c r="A1253" s="27"/>
      <c r="B1253" s="27"/>
      <c r="C1253" s="27"/>
      <c r="D1253" s="27" t="s">
        <v>790</v>
      </c>
    </row>
    <row r="1254" spans="1:4" x14ac:dyDescent="0.2">
      <c r="A1254" s="27"/>
      <c r="B1254" s="27"/>
      <c r="C1254" s="27"/>
      <c r="D1254" s="27" t="s">
        <v>286</v>
      </c>
    </row>
    <row r="1255" spans="1:4" x14ac:dyDescent="0.2">
      <c r="A1255" s="27"/>
      <c r="B1255" s="27"/>
      <c r="C1255" s="27"/>
      <c r="D1255" s="27" t="s">
        <v>1051</v>
      </c>
    </row>
    <row r="1256" spans="1:4" x14ac:dyDescent="0.2">
      <c r="A1256" s="27"/>
      <c r="B1256" s="27"/>
      <c r="C1256" s="27"/>
      <c r="D1256" s="27" t="s">
        <v>697</v>
      </c>
    </row>
    <row r="1257" spans="1:4" x14ac:dyDescent="0.2">
      <c r="A1257" s="27" t="s">
        <v>1899</v>
      </c>
      <c r="B1257" s="27" t="s">
        <v>640</v>
      </c>
      <c r="C1257" s="27" t="s">
        <v>937</v>
      </c>
      <c r="D1257" s="27" t="s">
        <v>789</v>
      </c>
    </row>
    <row r="1258" spans="1:4" x14ac:dyDescent="0.2">
      <c r="A1258" s="27"/>
      <c r="B1258" s="27"/>
      <c r="C1258" s="27"/>
      <c r="D1258" s="27" t="s">
        <v>286</v>
      </c>
    </row>
    <row r="1259" spans="1:4" x14ac:dyDescent="0.2">
      <c r="A1259" s="27"/>
      <c r="B1259" s="27"/>
      <c r="C1259" s="27"/>
      <c r="D1259" s="27" t="s">
        <v>1051</v>
      </c>
    </row>
    <row r="1260" spans="1:4" x14ac:dyDescent="0.2">
      <c r="A1260" s="27" t="s">
        <v>2301</v>
      </c>
      <c r="B1260" s="27" t="s">
        <v>642</v>
      </c>
      <c r="C1260" s="27" t="s">
        <v>937</v>
      </c>
      <c r="D1260" s="27" t="s">
        <v>793</v>
      </c>
    </row>
    <row r="1261" spans="1:4" x14ac:dyDescent="0.2">
      <c r="A1261" s="27"/>
      <c r="B1261" s="27"/>
      <c r="C1261" s="27"/>
      <c r="D1261" s="27" t="s">
        <v>789</v>
      </c>
    </row>
    <row r="1262" spans="1:4" x14ac:dyDescent="0.2">
      <c r="A1262" s="27"/>
      <c r="B1262" s="27"/>
      <c r="C1262" s="27"/>
      <c r="D1262" s="27" t="s">
        <v>286</v>
      </c>
    </row>
    <row r="1263" spans="1:4" x14ac:dyDescent="0.2">
      <c r="A1263" s="27"/>
      <c r="B1263" s="27"/>
      <c r="C1263" s="27"/>
      <c r="D1263" s="27" t="s">
        <v>697</v>
      </c>
    </row>
    <row r="1264" spans="1:4" x14ac:dyDescent="0.2">
      <c r="A1264" s="27" t="s">
        <v>1955</v>
      </c>
      <c r="B1264" s="27" t="s">
        <v>643</v>
      </c>
      <c r="C1264" s="27" t="s">
        <v>937</v>
      </c>
      <c r="D1264" s="27" t="s">
        <v>789</v>
      </c>
    </row>
    <row r="1265" spans="1:4" x14ac:dyDescent="0.2">
      <c r="A1265" s="27"/>
      <c r="B1265" s="27"/>
      <c r="C1265" s="27"/>
      <c r="D1265" s="27" t="s">
        <v>286</v>
      </c>
    </row>
    <row r="1266" spans="1:4" x14ac:dyDescent="0.2">
      <c r="A1266" s="27"/>
      <c r="B1266" s="27"/>
      <c r="C1266" s="27"/>
      <c r="D1266" s="27" t="s">
        <v>1051</v>
      </c>
    </row>
    <row r="1267" spans="1:4" x14ac:dyDescent="0.2">
      <c r="A1267" s="27" t="s">
        <v>2677</v>
      </c>
      <c r="B1267" s="27" t="s">
        <v>645</v>
      </c>
      <c r="C1267" s="27" t="s">
        <v>937</v>
      </c>
      <c r="D1267" s="27" t="s">
        <v>793</v>
      </c>
    </row>
    <row r="1268" spans="1:4" x14ac:dyDescent="0.2">
      <c r="A1268" s="27"/>
      <c r="B1268" s="27"/>
      <c r="C1268" s="27"/>
      <c r="D1268" s="27" t="s">
        <v>789</v>
      </c>
    </row>
    <row r="1269" spans="1:4" x14ac:dyDescent="0.2">
      <c r="A1269" s="27"/>
      <c r="B1269" s="27"/>
      <c r="C1269" s="27"/>
      <c r="D1269" s="27" t="s">
        <v>697</v>
      </c>
    </row>
    <row r="1270" spans="1:4" x14ac:dyDescent="0.2">
      <c r="A1270" s="27" t="s">
        <v>2302</v>
      </c>
      <c r="B1270" s="27" t="s">
        <v>635</v>
      </c>
      <c r="C1270" s="27" t="s">
        <v>937</v>
      </c>
      <c r="D1270" s="27" t="s">
        <v>793</v>
      </c>
    </row>
    <row r="1271" spans="1:4" x14ac:dyDescent="0.2">
      <c r="A1271" s="27"/>
      <c r="B1271" s="27"/>
      <c r="C1271" s="27"/>
      <c r="D1271" s="27" t="s">
        <v>789</v>
      </c>
    </row>
    <row r="1272" spans="1:4" x14ac:dyDescent="0.2">
      <c r="A1272" s="27"/>
      <c r="B1272" s="27"/>
      <c r="C1272" s="27"/>
      <c r="D1272" s="27" t="s">
        <v>790</v>
      </c>
    </row>
    <row r="1273" spans="1:4" x14ac:dyDescent="0.2">
      <c r="A1273" s="27"/>
      <c r="B1273" s="27"/>
      <c r="C1273" s="27"/>
      <c r="D1273" s="27" t="s">
        <v>286</v>
      </c>
    </row>
    <row r="1274" spans="1:4" x14ac:dyDescent="0.2">
      <c r="A1274" s="27"/>
      <c r="B1274" s="27"/>
      <c r="C1274" s="27"/>
      <c r="D1274" s="27" t="s">
        <v>697</v>
      </c>
    </row>
    <row r="1275" spans="1:4" x14ac:dyDescent="0.2">
      <c r="A1275" s="27" t="s">
        <v>1917</v>
      </c>
      <c r="B1275" s="27" t="s">
        <v>639</v>
      </c>
      <c r="C1275" s="27" t="s">
        <v>937</v>
      </c>
      <c r="D1275" s="27" t="s">
        <v>789</v>
      </c>
    </row>
    <row r="1276" spans="1:4" x14ac:dyDescent="0.2">
      <c r="A1276" s="27"/>
      <c r="B1276" s="27"/>
      <c r="C1276" s="27"/>
      <c r="D1276" s="27" t="s">
        <v>286</v>
      </c>
    </row>
    <row r="1277" spans="1:4" x14ac:dyDescent="0.2">
      <c r="A1277" s="27"/>
      <c r="B1277" s="27"/>
      <c r="C1277" s="27"/>
      <c r="D1277" s="27" t="s">
        <v>1051</v>
      </c>
    </row>
    <row r="1278" spans="1:4" x14ac:dyDescent="0.2">
      <c r="A1278" s="27" t="s">
        <v>1945</v>
      </c>
      <c r="B1278" s="27" t="s">
        <v>646</v>
      </c>
      <c r="C1278" s="27" t="s">
        <v>937</v>
      </c>
      <c r="D1278" s="27" t="s">
        <v>789</v>
      </c>
    </row>
    <row r="1279" spans="1:4" x14ac:dyDescent="0.2">
      <c r="A1279" s="27"/>
      <c r="B1279" s="27"/>
      <c r="C1279" s="27"/>
      <c r="D1279" s="27" t="s">
        <v>286</v>
      </c>
    </row>
    <row r="1280" spans="1:4" x14ac:dyDescent="0.2">
      <c r="A1280" s="27" t="s">
        <v>2145</v>
      </c>
      <c r="B1280" s="27" t="s">
        <v>2146</v>
      </c>
      <c r="C1280" s="27" t="s">
        <v>937</v>
      </c>
      <c r="D1280" s="27" t="s">
        <v>789</v>
      </c>
    </row>
    <row r="1281" spans="1:4" x14ac:dyDescent="0.2">
      <c r="A1281" s="27"/>
      <c r="B1281" s="27"/>
      <c r="C1281" s="27"/>
      <c r="D1281" s="27" t="s">
        <v>286</v>
      </c>
    </row>
    <row r="1282" spans="1:4" x14ac:dyDescent="0.2">
      <c r="A1282" s="27" t="s">
        <v>1862</v>
      </c>
      <c r="B1282" s="27" t="s">
        <v>983</v>
      </c>
      <c r="C1282" s="27" t="s">
        <v>937</v>
      </c>
      <c r="D1282" s="27" t="s">
        <v>789</v>
      </c>
    </row>
    <row r="1283" spans="1:4" x14ac:dyDescent="0.2">
      <c r="A1283" s="27"/>
      <c r="B1283" s="27"/>
      <c r="C1283" s="27"/>
      <c r="D1283" s="27" t="s">
        <v>286</v>
      </c>
    </row>
    <row r="1284" spans="1:4" x14ac:dyDescent="0.2">
      <c r="A1284" s="27" t="s">
        <v>1984</v>
      </c>
      <c r="B1284" s="27" t="s">
        <v>1662</v>
      </c>
      <c r="C1284" s="27" t="s">
        <v>937</v>
      </c>
      <c r="D1284" s="27" t="s">
        <v>793</v>
      </c>
    </row>
    <row r="1285" spans="1:4" x14ac:dyDescent="0.2">
      <c r="A1285" s="27"/>
      <c r="B1285" s="27"/>
      <c r="C1285" s="27"/>
      <c r="D1285" s="27" t="s">
        <v>789</v>
      </c>
    </row>
    <row r="1286" spans="1:4" x14ac:dyDescent="0.2">
      <c r="A1286" s="27"/>
      <c r="B1286" s="27"/>
      <c r="C1286" s="27"/>
      <c r="D1286" s="27" t="s">
        <v>286</v>
      </c>
    </row>
    <row r="1287" spans="1:4" x14ac:dyDescent="0.2">
      <c r="A1287" s="27" t="s">
        <v>1906</v>
      </c>
      <c r="B1287" s="27" t="s">
        <v>1663</v>
      </c>
      <c r="C1287" s="27" t="s">
        <v>937</v>
      </c>
      <c r="D1287" s="27" t="s">
        <v>793</v>
      </c>
    </row>
    <row r="1288" spans="1:4" x14ac:dyDescent="0.2">
      <c r="A1288" s="27"/>
      <c r="B1288" s="27"/>
      <c r="C1288" s="27"/>
      <c r="D1288" s="27" t="s">
        <v>789</v>
      </c>
    </row>
    <row r="1289" spans="1:4" x14ac:dyDescent="0.2">
      <c r="A1289" s="27"/>
      <c r="B1289" s="27"/>
      <c r="C1289" s="27"/>
      <c r="D1289" s="27" t="s">
        <v>286</v>
      </c>
    </row>
    <row r="1290" spans="1:4" x14ac:dyDescent="0.2">
      <c r="A1290" s="27" t="s">
        <v>2303</v>
      </c>
      <c r="B1290" s="27" t="s">
        <v>977</v>
      </c>
      <c r="C1290" s="27" t="s">
        <v>937</v>
      </c>
      <c r="D1290" s="27" t="s">
        <v>793</v>
      </c>
    </row>
    <row r="1291" spans="1:4" x14ac:dyDescent="0.2">
      <c r="A1291" s="27"/>
      <c r="B1291" s="27"/>
      <c r="C1291" s="27"/>
      <c r="D1291" s="27" t="s">
        <v>789</v>
      </c>
    </row>
    <row r="1292" spans="1:4" x14ac:dyDescent="0.2">
      <c r="A1292" s="27" t="s">
        <v>1918</v>
      </c>
      <c r="B1292" s="27" t="s">
        <v>196</v>
      </c>
      <c r="C1292" s="27" t="s">
        <v>937</v>
      </c>
      <c r="D1292" s="27" t="s">
        <v>789</v>
      </c>
    </row>
    <row r="1293" spans="1:4" x14ac:dyDescent="0.2">
      <c r="A1293" s="27"/>
      <c r="B1293" s="27"/>
      <c r="C1293" s="27"/>
      <c r="D1293" s="27" t="s">
        <v>791</v>
      </c>
    </row>
    <row r="1294" spans="1:4" x14ac:dyDescent="0.2">
      <c r="A1294" s="27"/>
      <c r="B1294" s="27"/>
      <c r="C1294" s="27"/>
      <c r="D1294" s="27" t="s">
        <v>286</v>
      </c>
    </row>
    <row r="1295" spans="1:4" x14ac:dyDescent="0.2">
      <c r="A1295" s="27" t="s">
        <v>1947</v>
      </c>
      <c r="B1295" s="27" t="s">
        <v>987</v>
      </c>
      <c r="C1295" s="27" t="s">
        <v>937</v>
      </c>
      <c r="D1295" s="27" t="s">
        <v>789</v>
      </c>
    </row>
    <row r="1296" spans="1:4" x14ac:dyDescent="0.2">
      <c r="A1296" s="27"/>
      <c r="B1296" s="27"/>
      <c r="C1296" s="27"/>
      <c r="D1296" s="27" t="s">
        <v>286</v>
      </c>
    </row>
    <row r="1297" spans="1:4" x14ac:dyDescent="0.2">
      <c r="A1297" s="27" t="s">
        <v>1971</v>
      </c>
      <c r="B1297" s="27" t="s">
        <v>988</v>
      </c>
      <c r="C1297" s="27" t="s">
        <v>937</v>
      </c>
      <c r="D1297" s="27" t="s">
        <v>789</v>
      </c>
    </row>
    <row r="1298" spans="1:4" x14ac:dyDescent="0.2">
      <c r="A1298" s="27"/>
      <c r="B1298" s="27"/>
      <c r="C1298" s="27"/>
      <c r="D1298" s="27" t="s">
        <v>286</v>
      </c>
    </row>
    <row r="1299" spans="1:4" x14ac:dyDescent="0.2">
      <c r="A1299" s="27" t="s">
        <v>1919</v>
      </c>
      <c r="B1299" s="27" t="s">
        <v>1664</v>
      </c>
      <c r="C1299" s="27" t="s">
        <v>937</v>
      </c>
      <c r="D1299" s="27" t="s">
        <v>793</v>
      </c>
    </row>
    <row r="1300" spans="1:4" x14ac:dyDescent="0.2">
      <c r="A1300" s="27"/>
      <c r="B1300" s="27"/>
      <c r="C1300" s="27"/>
      <c r="D1300" s="27" t="s">
        <v>789</v>
      </c>
    </row>
    <row r="1301" spans="1:4" x14ac:dyDescent="0.2">
      <c r="A1301" s="27"/>
      <c r="B1301" s="27"/>
      <c r="C1301" s="27"/>
      <c r="D1301" s="27" t="s">
        <v>286</v>
      </c>
    </row>
    <row r="1302" spans="1:4" x14ac:dyDescent="0.2">
      <c r="A1302" s="27" t="s">
        <v>1974</v>
      </c>
      <c r="B1302" s="27" t="s">
        <v>1691</v>
      </c>
      <c r="C1302" s="27" t="s">
        <v>937</v>
      </c>
      <c r="D1302" s="27" t="s">
        <v>789</v>
      </c>
    </row>
    <row r="1303" spans="1:4" x14ac:dyDescent="0.2">
      <c r="A1303" s="27"/>
      <c r="B1303" s="27"/>
      <c r="C1303" s="27"/>
      <c r="D1303" s="27" t="s">
        <v>286</v>
      </c>
    </row>
    <row r="1304" spans="1:4" x14ac:dyDescent="0.2">
      <c r="A1304" s="27" t="s">
        <v>1930</v>
      </c>
      <c r="B1304" s="27" t="s">
        <v>543</v>
      </c>
      <c r="C1304" s="27" t="s">
        <v>937</v>
      </c>
      <c r="D1304" s="27" t="s">
        <v>789</v>
      </c>
    </row>
    <row r="1305" spans="1:4" x14ac:dyDescent="0.2">
      <c r="A1305" s="27"/>
      <c r="B1305" s="27"/>
      <c r="C1305" s="27"/>
      <c r="D1305" s="27" t="s">
        <v>286</v>
      </c>
    </row>
    <row r="1306" spans="1:4" x14ac:dyDescent="0.2">
      <c r="A1306" s="27" t="s">
        <v>2001</v>
      </c>
      <c r="B1306" s="27" t="s">
        <v>2002</v>
      </c>
      <c r="C1306" s="27" t="s">
        <v>937</v>
      </c>
      <c r="D1306" s="27" t="s">
        <v>286</v>
      </c>
    </row>
    <row r="1307" spans="1:4" x14ac:dyDescent="0.2">
      <c r="A1307" s="27" t="s">
        <v>1960</v>
      </c>
      <c r="B1307" s="27" t="s">
        <v>1690</v>
      </c>
      <c r="C1307" s="27" t="s">
        <v>937</v>
      </c>
      <c r="D1307" s="27" t="s">
        <v>789</v>
      </c>
    </row>
    <row r="1308" spans="1:4" x14ac:dyDescent="0.2">
      <c r="A1308" s="27"/>
      <c r="B1308" s="27"/>
      <c r="C1308" s="27"/>
      <c r="D1308" s="27" t="s">
        <v>1174</v>
      </c>
    </row>
    <row r="1309" spans="1:4" x14ac:dyDescent="0.2">
      <c r="A1309" s="27"/>
      <c r="B1309" s="27"/>
      <c r="C1309" s="27"/>
      <c r="D1309" s="27" t="s">
        <v>286</v>
      </c>
    </row>
    <row r="1310" spans="1:4" x14ac:dyDescent="0.2">
      <c r="A1310" s="27" t="s">
        <v>1898</v>
      </c>
      <c r="B1310" s="27" t="s">
        <v>26</v>
      </c>
      <c r="C1310" s="27" t="s">
        <v>937</v>
      </c>
      <c r="D1310" s="27" t="s">
        <v>789</v>
      </c>
    </row>
    <row r="1311" spans="1:4" x14ac:dyDescent="0.2">
      <c r="A1311" s="27"/>
      <c r="B1311" s="27"/>
      <c r="C1311" s="27"/>
      <c r="D1311" s="27" t="s">
        <v>286</v>
      </c>
    </row>
    <row r="1312" spans="1:4" x14ac:dyDescent="0.2">
      <c r="A1312" s="27" t="s">
        <v>1933</v>
      </c>
      <c r="B1312" s="27" t="s">
        <v>1820</v>
      </c>
      <c r="C1312" s="27" t="s">
        <v>937</v>
      </c>
      <c r="D1312" s="27" t="s">
        <v>1174</v>
      </c>
    </row>
    <row r="1313" spans="1:4" x14ac:dyDescent="0.2">
      <c r="A1313" s="27"/>
      <c r="B1313" s="27"/>
      <c r="C1313" s="27"/>
      <c r="D1313" s="27" t="s">
        <v>286</v>
      </c>
    </row>
    <row r="1314" spans="1:4" x14ac:dyDescent="0.2">
      <c r="A1314" s="27" t="s">
        <v>1901</v>
      </c>
      <c r="B1314" s="27" t="s">
        <v>41</v>
      </c>
      <c r="C1314" s="27" t="s">
        <v>937</v>
      </c>
      <c r="D1314" s="27" t="s">
        <v>286</v>
      </c>
    </row>
    <row r="1315" spans="1:4" x14ac:dyDescent="0.2">
      <c r="A1315" s="27" t="s">
        <v>1943</v>
      </c>
      <c r="B1315" s="27" t="s">
        <v>985</v>
      </c>
      <c r="C1315" s="27" t="s">
        <v>937</v>
      </c>
      <c r="D1315" s="27" t="s">
        <v>789</v>
      </c>
    </row>
    <row r="1316" spans="1:4" x14ac:dyDescent="0.2">
      <c r="A1316" s="27"/>
      <c r="B1316" s="27"/>
      <c r="C1316" s="27"/>
      <c r="D1316" s="27" t="s">
        <v>286</v>
      </c>
    </row>
    <row r="1317" spans="1:4" x14ac:dyDescent="0.2">
      <c r="A1317" s="27" t="s">
        <v>1948</v>
      </c>
      <c r="B1317" s="27" t="s">
        <v>544</v>
      </c>
      <c r="C1317" s="27" t="s">
        <v>937</v>
      </c>
      <c r="D1317" s="27" t="s">
        <v>789</v>
      </c>
    </row>
    <row r="1318" spans="1:4" x14ac:dyDescent="0.2">
      <c r="A1318" s="27"/>
      <c r="B1318" s="27"/>
      <c r="C1318" s="27"/>
      <c r="D1318" s="27" t="s">
        <v>286</v>
      </c>
    </row>
    <row r="1319" spans="1:4" x14ac:dyDescent="0.2">
      <c r="A1319" s="27" t="s">
        <v>1934</v>
      </c>
      <c r="B1319" s="27" t="s">
        <v>549</v>
      </c>
      <c r="C1319" s="27" t="s">
        <v>937</v>
      </c>
      <c r="D1319" s="27" t="s">
        <v>789</v>
      </c>
    </row>
    <row r="1320" spans="1:4" x14ac:dyDescent="0.2">
      <c r="A1320" s="27"/>
      <c r="B1320" s="27"/>
      <c r="C1320" s="27"/>
      <c r="D1320" s="27" t="s">
        <v>286</v>
      </c>
    </row>
    <row r="1321" spans="1:4" x14ac:dyDescent="0.2">
      <c r="A1321" s="27" t="s">
        <v>1916</v>
      </c>
      <c r="B1321" s="27" t="s">
        <v>1601</v>
      </c>
      <c r="C1321" s="27" t="s">
        <v>937</v>
      </c>
      <c r="D1321" s="27" t="s">
        <v>789</v>
      </c>
    </row>
    <row r="1322" spans="1:4" x14ac:dyDescent="0.2">
      <c r="A1322" s="27"/>
      <c r="B1322" s="27"/>
      <c r="C1322" s="27"/>
      <c r="D1322" s="27" t="s">
        <v>286</v>
      </c>
    </row>
    <row r="1323" spans="1:4" x14ac:dyDescent="0.2">
      <c r="A1323" s="27" t="s">
        <v>1874</v>
      </c>
      <c r="B1323" s="27" t="s">
        <v>1665</v>
      </c>
      <c r="C1323" s="27" t="s">
        <v>937</v>
      </c>
      <c r="D1323" s="27" t="s">
        <v>793</v>
      </c>
    </row>
    <row r="1324" spans="1:4" x14ac:dyDescent="0.2">
      <c r="A1324" s="27"/>
      <c r="B1324" s="27"/>
      <c r="C1324" s="27"/>
      <c r="D1324" s="27" t="s">
        <v>789</v>
      </c>
    </row>
    <row r="1325" spans="1:4" x14ac:dyDescent="0.2">
      <c r="A1325" s="27"/>
      <c r="B1325" s="27"/>
      <c r="C1325" s="27"/>
      <c r="D1325" s="27" t="s">
        <v>286</v>
      </c>
    </row>
    <row r="1326" spans="1:4" x14ac:dyDescent="0.2">
      <c r="A1326" s="27" t="s">
        <v>1999</v>
      </c>
      <c r="B1326" s="27" t="s">
        <v>2000</v>
      </c>
      <c r="C1326" s="27" t="s">
        <v>937</v>
      </c>
      <c r="D1326" s="27" t="s">
        <v>286</v>
      </c>
    </row>
    <row r="1327" spans="1:4" x14ac:dyDescent="0.2">
      <c r="A1327" s="27" t="s">
        <v>1858</v>
      </c>
      <c r="B1327" s="27" t="s">
        <v>37</v>
      </c>
      <c r="C1327" s="27" t="s">
        <v>937</v>
      </c>
      <c r="D1327" s="27" t="s">
        <v>789</v>
      </c>
    </row>
    <row r="1328" spans="1:4" x14ac:dyDescent="0.2">
      <c r="A1328" s="27"/>
      <c r="B1328" s="27"/>
      <c r="C1328" s="27"/>
      <c r="D1328" s="27" t="s">
        <v>286</v>
      </c>
    </row>
    <row r="1329" spans="1:4" x14ac:dyDescent="0.2">
      <c r="A1329" s="27" t="s">
        <v>1935</v>
      </c>
      <c r="B1329" s="27" t="s">
        <v>550</v>
      </c>
      <c r="C1329" s="27" t="s">
        <v>937</v>
      </c>
      <c r="D1329" s="27" t="s">
        <v>789</v>
      </c>
    </row>
    <row r="1330" spans="1:4" x14ac:dyDescent="0.2">
      <c r="A1330" s="27"/>
      <c r="B1330" s="27"/>
      <c r="C1330" s="27"/>
      <c r="D1330" s="27" t="s">
        <v>286</v>
      </c>
    </row>
    <row r="1331" spans="1:4" x14ac:dyDescent="0.2">
      <c r="A1331" s="27" t="s">
        <v>2348</v>
      </c>
      <c r="B1331" s="27" t="s">
        <v>993</v>
      </c>
      <c r="C1331" s="27" t="s">
        <v>937</v>
      </c>
      <c r="D1331" s="27" t="s">
        <v>793</v>
      </c>
    </row>
    <row r="1332" spans="1:4" x14ac:dyDescent="0.2">
      <c r="A1332" s="27"/>
      <c r="B1332" s="27"/>
      <c r="C1332" s="27"/>
      <c r="D1332" s="27" t="s">
        <v>789</v>
      </c>
    </row>
    <row r="1333" spans="1:4" x14ac:dyDescent="0.2">
      <c r="A1333" s="27"/>
      <c r="B1333" s="27"/>
      <c r="C1333" s="27"/>
      <c r="D1333" s="27" t="s">
        <v>286</v>
      </c>
    </row>
    <row r="1334" spans="1:4" x14ac:dyDescent="0.2">
      <c r="A1334" s="27"/>
      <c r="B1334" s="27"/>
      <c r="C1334" s="27"/>
      <c r="D1334" s="27" t="s">
        <v>1051</v>
      </c>
    </row>
    <row r="1335" spans="1:4" x14ac:dyDescent="0.2">
      <c r="A1335" s="27"/>
      <c r="B1335" s="27"/>
      <c r="C1335" s="27"/>
      <c r="D1335" s="27" t="s">
        <v>697</v>
      </c>
    </row>
    <row r="1336" spans="1:4" x14ac:dyDescent="0.2">
      <c r="A1336" s="27" t="s">
        <v>1911</v>
      </c>
      <c r="B1336" s="27" t="s">
        <v>39</v>
      </c>
      <c r="C1336" s="27" t="s">
        <v>937</v>
      </c>
      <c r="D1336" s="27" t="s">
        <v>789</v>
      </c>
    </row>
    <row r="1337" spans="1:4" x14ac:dyDescent="0.2">
      <c r="A1337" s="27"/>
      <c r="B1337" s="27"/>
      <c r="C1337" s="27"/>
      <c r="D1337" s="27" t="s">
        <v>286</v>
      </c>
    </row>
    <row r="1338" spans="1:4" x14ac:dyDescent="0.2">
      <c r="A1338" s="27" t="s">
        <v>1856</v>
      </c>
      <c r="B1338" s="27" t="s">
        <v>999</v>
      </c>
      <c r="C1338" s="27" t="s">
        <v>937</v>
      </c>
      <c r="D1338" s="27" t="s">
        <v>793</v>
      </c>
    </row>
    <row r="1339" spans="1:4" x14ac:dyDescent="0.2">
      <c r="A1339" s="27"/>
      <c r="B1339" s="27"/>
      <c r="C1339" s="27"/>
      <c r="D1339" s="27" t="s">
        <v>789</v>
      </c>
    </row>
    <row r="1340" spans="1:4" x14ac:dyDescent="0.2">
      <c r="A1340" s="27"/>
      <c r="B1340" s="27"/>
      <c r="C1340" s="27"/>
      <c r="D1340" s="27" t="s">
        <v>286</v>
      </c>
    </row>
    <row r="1341" spans="1:4" x14ac:dyDescent="0.2">
      <c r="A1341" s="27" t="s">
        <v>1893</v>
      </c>
      <c r="B1341" s="27" t="s">
        <v>1599</v>
      </c>
      <c r="C1341" s="27" t="s">
        <v>937</v>
      </c>
      <c r="D1341" s="27" t="s">
        <v>789</v>
      </c>
    </row>
    <row r="1342" spans="1:4" x14ac:dyDescent="0.2">
      <c r="A1342" s="27"/>
      <c r="B1342" s="27"/>
      <c r="C1342" s="27"/>
      <c r="D1342" s="27" t="s">
        <v>1174</v>
      </c>
    </row>
    <row r="1343" spans="1:4" x14ac:dyDescent="0.2">
      <c r="A1343" s="27"/>
      <c r="B1343" s="27"/>
      <c r="C1343" s="27"/>
      <c r="D1343" s="27" t="s">
        <v>286</v>
      </c>
    </row>
    <row r="1344" spans="1:4" x14ac:dyDescent="0.2">
      <c r="A1344" s="27" t="s">
        <v>1946</v>
      </c>
      <c r="B1344" s="27" t="s">
        <v>334</v>
      </c>
      <c r="C1344" s="27" t="s">
        <v>937</v>
      </c>
      <c r="D1344" s="27" t="s">
        <v>789</v>
      </c>
    </row>
    <row r="1345" spans="1:4" x14ac:dyDescent="0.2">
      <c r="A1345" s="27"/>
      <c r="B1345" s="27"/>
      <c r="C1345" s="27"/>
      <c r="D1345" s="27" t="s">
        <v>286</v>
      </c>
    </row>
    <row r="1346" spans="1:4" x14ac:dyDescent="0.2">
      <c r="A1346" s="27" t="s">
        <v>1928</v>
      </c>
      <c r="B1346" s="27" t="s">
        <v>339</v>
      </c>
      <c r="C1346" s="27" t="s">
        <v>937</v>
      </c>
      <c r="D1346" s="27" t="s">
        <v>789</v>
      </c>
    </row>
    <row r="1347" spans="1:4" x14ac:dyDescent="0.2">
      <c r="A1347" s="27"/>
      <c r="B1347" s="27"/>
      <c r="C1347" s="27"/>
      <c r="D1347" s="27" t="s">
        <v>286</v>
      </c>
    </row>
    <row r="1348" spans="1:4" x14ac:dyDescent="0.2">
      <c r="A1348" s="27" t="s">
        <v>1951</v>
      </c>
      <c r="B1348" s="27" t="s">
        <v>336</v>
      </c>
      <c r="C1348" s="27" t="s">
        <v>937</v>
      </c>
      <c r="D1348" s="27" t="s">
        <v>286</v>
      </c>
    </row>
    <row r="1349" spans="1:4" x14ac:dyDescent="0.2">
      <c r="A1349" s="27" t="s">
        <v>1854</v>
      </c>
      <c r="B1349" s="27" t="s">
        <v>994</v>
      </c>
      <c r="C1349" s="27" t="s">
        <v>937</v>
      </c>
      <c r="D1349" s="27" t="s">
        <v>789</v>
      </c>
    </row>
    <row r="1350" spans="1:4" x14ac:dyDescent="0.2">
      <c r="A1350" s="27"/>
      <c r="B1350" s="27"/>
      <c r="C1350" s="27"/>
      <c r="D1350" s="27" t="s">
        <v>286</v>
      </c>
    </row>
    <row r="1351" spans="1:4" x14ac:dyDescent="0.2">
      <c r="A1351" s="27" t="s">
        <v>1966</v>
      </c>
      <c r="B1351" s="27" t="s">
        <v>199</v>
      </c>
      <c r="C1351" s="27" t="s">
        <v>937</v>
      </c>
      <c r="D1351" s="27" t="s">
        <v>789</v>
      </c>
    </row>
    <row r="1352" spans="1:4" x14ac:dyDescent="0.2">
      <c r="A1352" s="27"/>
      <c r="B1352" s="27"/>
      <c r="C1352" s="27"/>
      <c r="D1352" s="27" t="s">
        <v>286</v>
      </c>
    </row>
    <row r="1353" spans="1:4" x14ac:dyDescent="0.2">
      <c r="A1353" s="27" t="s">
        <v>1959</v>
      </c>
      <c r="B1353" s="27" t="s">
        <v>333</v>
      </c>
      <c r="C1353" s="27" t="s">
        <v>937</v>
      </c>
      <c r="D1353" s="27" t="s">
        <v>286</v>
      </c>
    </row>
    <row r="1354" spans="1:4" x14ac:dyDescent="0.2">
      <c r="A1354" s="27" t="s">
        <v>1889</v>
      </c>
      <c r="B1354" s="27" t="s">
        <v>995</v>
      </c>
      <c r="C1354" s="27" t="s">
        <v>937</v>
      </c>
      <c r="D1354" s="27" t="s">
        <v>789</v>
      </c>
    </row>
    <row r="1355" spans="1:4" x14ac:dyDescent="0.2">
      <c r="A1355" s="27"/>
      <c r="B1355" s="27"/>
      <c r="C1355" s="27"/>
      <c r="D1355" s="27" t="s">
        <v>286</v>
      </c>
    </row>
    <row r="1356" spans="1:4" x14ac:dyDescent="0.2">
      <c r="A1356" s="27" t="s">
        <v>1972</v>
      </c>
      <c r="B1356" s="27" t="s">
        <v>340</v>
      </c>
      <c r="C1356" s="27" t="s">
        <v>937</v>
      </c>
      <c r="D1356" s="27" t="s">
        <v>286</v>
      </c>
    </row>
    <row r="1357" spans="1:4" x14ac:dyDescent="0.2">
      <c r="A1357" s="27" t="s">
        <v>1964</v>
      </c>
      <c r="B1357" s="27" t="s">
        <v>335</v>
      </c>
      <c r="C1357" s="27" t="s">
        <v>937</v>
      </c>
      <c r="D1357" s="27" t="s">
        <v>286</v>
      </c>
    </row>
    <row r="1358" spans="1:4" x14ac:dyDescent="0.2">
      <c r="A1358" s="27" t="s">
        <v>1885</v>
      </c>
      <c r="B1358" s="27" t="s">
        <v>533</v>
      </c>
      <c r="C1358" s="27" t="s">
        <v>937</v>
      </c>
      <c r="D1358" s="27" t="s">
        <v>789</v>
      </c>
    </row>
    <row r="1359" spans="1:4" x14ac:dyDescent="0.2">
      <c r="A1359" s="27"/>
      <c r="B1359" s="27"/>
      <c r="C1359" s="27"/>
      <c r="D1359" s="27" t="s">
        <v>286</v>
      </c>
    </row>
    <row r="1360" spans="1:4" x14ac:dyDescent="0.2">
      <c r="A1360" s="27" t="s">
        <v>2652</v>
      </c>
      <c r="B1360" s="27" t="s">
        <v>2653</v>
      </c>
      <c r="C1360" s="27" t="s">
        <v>937</v>
      </c>
      <c r="D1360" s="27" t="s">
        <v>286</v>
      </c>
    </row>
    <row r="1361" spans="1:4" x14ac:dyDescent="0.2">
      <c r="A1361" s="27" t="s">
        <v>1977</v>
      </c>
      <c r="B1361" s="27" t="s">
        <v>975</v>
      </c>
      <c r="C1361" s="27" t="s">
        <v>937</v>
      </c>
      <c r="D1361" s="27" t="s">
        <v>286</v>
      </c>
    </row>
    <row r="1362" spans="1:4" x14ac:dyDescent="0.2">
      <c r="A1362" s="27" t="s">
        <v>1875</v>
      </c>
      <c r="B1362" s="27" t="s">
        <v>1821</v>
      </c>
      <c r="C1362" s="27" t="s">
        <v>937</v>
      </c>
      <c r="D1362" s="27" t="s">
        <v>789</v>
      </c>
    </row>
    <row r="1363" spans="1:4" x14ac:dyDescent="0.2">
      <c r="A1363" s="27"/>
      <c r="B1363" s="27"/>
      <c r="C1363" s="27"/>
      <c r="D1363" s="27" t="s">
        <v>1174</v>
      </c>
    </row>
    <row r="1364" spans="1:4" x14ac:dyDescent="0.2">
      <c r="A1364" s="27"/>
      <c r="B1364" s="27"/>
      <c r="C1364" s="27"/>
      <c r="D1364" s="27" t="s">
        <v>286</v>
      </c>
    </row>
    <row r="1365" spans="1:4" x14ac:dyDescent="0.2">
      <c r="A1365" s="27" t="s">
        <v>1883</v>
      </c>
      <c r="B1365" s="27" t="s">
        <v>407</v>
      </c>
      <c r="C1365" s="27" t="s">
        <v>937</v>
      </c>
      <c r="D1365" s="27" t="s">
        <v>789</v>
      </c>
    </row>
    <row r="1366" spans="1:4" x14ac:dyDescent="0.2">
      <c r="A1366" s="27"/>
      <c r="B1366" s="27"/>
      <c r="C1366" s="27"/>
      <c r="D1366" s="27" t="s">
        <v>286</v>
      </c>
    </row>
    <row r="1367" spans="1:4" x14ac:dyDescent="0.2">
      <c r="A1367" s="27" t="s">
        <v>1877</v>
      </c>
      <c r="B1367" s="27" t="s">
        <v>404</v>
      </c>
      <c r="C1367" s="27" t="s">
        <v>937</v>
      </c>
      <c r="D1367" s="27" t="s">
        <v>789</v>
      </c>
    </row>
    <row r="1368" spans="1:4" x14ac:dyDescent="0.2">
      <c r="A1368" s="27"/>
      <c r="B1368" s="27"/>
      <c r="C1368" s="27"/>
      <c r="D1368" s="27" t="s">
        <v>286</v>
      </c>
    </row>
    <row r="1369" spans="1:4" x14ac:dyDescent="0.2">
      <c r="A1369" s="27" t="s">
        <v>1847</v>
      </c>
      <c r="B1369" s="27" t="s">
        <v>996</v>
      </c>
      <c r="C1369" s="27" t="s">
        <v>937</v>
      </c>
      <c r="D1369" s="27" t="s">
        <v>793</v>
      </c>
    </row>
    <row r="1370" spans="1:4" x14ac:dyDescent="0.2">
      <c r="A1370" s="27"/>
      <c r="B1370" s="27"/>
      <c r="C1370" s="27"/>
      <c r="D1370" s="27" t="s">
        <v>789</v>
      </c>
    </row>
    <row r="1371" spans="1:4" x14ac:dyDescent="0.2">
      <c r="A1371" s="27"/>
      <c r="B1371" s="27"/>
      <c r="C1371" s="27"/>
      <c r="D1371" s="27" t="s">
        <v>284</v>
      </c>
    </row>
    <row r="1372" spans="1:4" x14ac:dyDescent="0.2">
      <c r="A1372" s="27"/>
      <c r="B1372" s="27"/>
      <c r="C1372" s="27"/>
      <c r="D1372" s="27" t="s">
        <v>286</v>
      </c>
    </row>
    <row r="1373" spans="1:4" x14ac:dyDescent="0.2">
      <c r="A1373" s="27"/>
      <c r="B1373" s="27"/>
      <c r="C1373" s="27"/>
      <c r="D1373" s="27" t="s">
        <v>281</v>
      </c>
    </row>
    <row r="1374" spans="1:4" x14ac:dyDescent="0.2">
      <c r="A1374" s="27" t="s">
        <v>1921</v>
      </c>
      <c r="B1374" s="27" t="s">
        <v>19</v>
      </c>
      <c r="C1374" s="27" t="s">
        <v>937</v>
      </c>
      <c r="D1374" s="27" t="s">
        <v>789</v>
      </c>
    </row>
    <row r="1375" spans="1:4" x14ac:dyDescent="0.2">
      <c r="A1375" s="27"/>
      <c r="B1375" s="27"/>
      <c r="C1375" s="27"/>
      <c r="D1375" s="27" t="s">
        <v>286</v>
      </c>
    </row>
    <row r="1376" spans="1:4" x14ac:dyDescent="0.2">
      <c r="A1376" s="27" t="s">
        <v>2063</v>
      </c>
      <c r="B1376" s="27" t="s">
        <v>2064</v>
      </c>
      <c r="C1376" s="27" t="s">
        <v>937</v>
      </c>
      <c r="D1376" s="27" t="s">
        <v>286</v>
      </c>
    </row>
    <row r="1377" spans="1:4" x14ac:dyDescent="0.2">
      <c r="A1377" s="27" t="s">
        <v>1944</v>
      </c>
      <c r="B1377" s="27" t="s">
        <v>101</v>
      </c>
      <c r="C1377" s="27" t="s">
        <v>937</v>
      </c>
      <c r="D1377" s="27" t="s">
        <v>789</v>
      </c>
    </row>
    <row r="1378" spans="1:4" x14ac:dyDescent="0.2">
      <c r="A1378" s="27"/>
      <c r="B1378" s="27"/>
      <c r="C1378" s="27"/>
      <c r="D1378" s="27" t="s">
        <v>283</v>
      </c>
    </row>
    <row r="1379" spans="1:4" x14ac:dyDescent="0.2">
      <c r="A1379" s="27"/>
      <c r="B1379" s="27"/>
      <c r="C1379" s="27"/>
      <c r="D1379" s="27" t="s">
        <v>286</v>
      </c>
    </row>
    <row r="1380" spans="1:4" x14ac:dyDescent="0.2">
      <c r="A1380" s="27" t="s">
        <v>2065</v>
      </c>
      <c r="B1380" s="27" t="s">
        <v>2066</v>
      </c>
      <c r="C1380" s="27" t="s">
        <v>937</v>
      </c>
      <c r="D1380" s="27" t="s">
        <v>286</v>
      </c>
    </row>
    <row r="1381" spans="1:4" x14ac:dyDescent="0.2">
      <c r="A1381" s="27" t="s">
        <v>1956</v>
      </c>
      <c r="B1381" s="27" t="s">
        <v>183</v>
      </c>
      <c r="C1381" s="27" t="s">
        <v>937</v>
      </c>
      <c r="D1381" s="27" t="s">
        <v>286</v>
      </c>
    </row>
    <row r="1382" spans="1:4" x14ac:dyDescent="0.2">
      <c r="A1382" s="27" t="s">
        <v>1952</v>
      </c>
      <c r="B1382" s="27" t="s">
        <v>10</v>
      </c>
      <c r="C1382" s="27" t="s">
        <v>937</v>
      </c>
      <c r="D1382" s="27" t="s">
        <v>789</v>
      </c>
    </row>
    <row r="1383" spans="1:4" x14ac:dyDescent="0.2">
      <c r="A1383" s="27"/>
      <c r="B1383" s="27"/>
      <c r="C1383" s="27"/>
      <c r="D1383" s="27" t="s">
        <v>286</v>
      </c>
    </row>
    <row r="1384" spans="1:4" x14ac:dyDescent="0.2">
      <c r="A1384" s="27" t="s">
        <v>1910</v>
      </c>
      <c r="B1384" s="27" t="s">
        <v>204</v>
      </c>
      <c r="C1384" s="27" t="s">
        <v>937</v>
      </c>
      <c r="D1384" s="27" t="s">
        <v>789</v>
      </c>
    </row>
    <row r="1385" spans="1:4" x14ac:dyDescent="0.2">
      <c r="A1385" s="27"/>
      <c r="B1385" s="27"/>
      <c r="C1385" s="27"/>
      <c r="D1385" s="27" t="s">
        <v>790</v>
      </c>
    </row>
    <row r="1386" spans="1:4" x14ac:dyDescent="0.2">
      <c r="A1386" s="27"/>
      <c r="B1386" s="27"/>
      <c r="C1386" s="27"/>
      <c r="D1386" s="27" t="s">
        <v>286</v>
      </c>
    </row>
    <row r="1387" spans="1:4" x14ac:dyDescent="0.2">
      <c r="A1387" s="27" t="s">
        <v>1888</v>
      </c>
      <c r="B1387" s="27" t="s">
        <v>998</v>
      </c>
      <c r="C1387" s="27" t="s">
        <v>937</v>
      </c>
      <c r="D1387" s="27" t="s">
        <v>789</v>
      </c>
    </row>
    <row r="1388" spans="1:4" x14ac:dyDescent="0.2">
      <c r="A1388" s="27"/>
      <c r="B1388" s="27"/>
      <c r="C1388" s="27"/>
      <c r="D1388" s="27" t="s">
        <v>790</v>
      </c>
    </row>
    <row r="1389" spans="1:4" x14ac:dyDescent="0.2">
      <c r="A1389" s="27"/>
      <c r="B1389" s="27"/>
      <c r="C1389" s="27"/>
      <c r="D1389" s="27" t="s">
        <v>286</v>
      </c>
    </row>
    <row r="1390" spans="1:4" x14ac:dyDescent="0.2">
      <c r="A1390" s="27" t="s">
        <v>1957</v>
      </c>
      <c r="B1390" s="27" t="s">
        <v>1822</v>
      </c>
      <c r="C1390" s="27" t="s">
        <v>937</v>
      </c>
      <c r="D1390" s="27" t="s">
        <v>789</v>
      </c>
    </row>
    <row r="1391" spans="1:4" x14ac:dyDescent="0.2">
      <c r="A1391" s="27"/>
      <c r="B1391" s="27"/>
      <c r="C1391" s="27"/>
      <c r="D1391" s="27" t="s">
        <v>286</v>
      </c>
    </row>
    <row r="1392" spans="1:4" x14ac:dyDescent="0.2">
      <c r="A1392" s="27" t="s">
        <v>1903</v>
      </c>
      <c r="B1392" s="27" t="s">
        <v>2856</v>
      </c>
      <c r="C1392" s="27" t="s">
        <v>937</v>
      </c>
      <c r="D1392" s="27" t="s">
        <v>789</v>
      </c>
    </row>
    <row r="1393" spans="1:4" x14ac:dyDescent="0.2">
      <c r="A1393" s="27"/>
      <c r="B1393" s="27"/>
      <c r="C1393" s="27"/>
      <c r="D1393" s="27" t="s">
        <v>286</v>
      </c>
    </row>
    <row r="1394" spans="1:4" x14ac:dyDescent="0.2">
      <c r="A1394" s="27"/>
      <c r="B1394" s="27"/>
      <c r="C1394" s="27"/>
      <c r="D1394" s="27" t="s">
        <v>697</v>
      </c>
    </row>
    <row r="1395" spans="1:4" x14ac:dyDescent="0.2">
      <c r="A1395" s="27" t="s">
        <v>1863</v>
      </c>
      <c r="B1395" s="27" t="s">
        <v>997</v>
      </c>
      <c r="C1395" s="27" t="s">
        <v>937</v>
      </c>
      <c r="D1395" s="27" t="s">
        <v>789</v>
      </c>
    </row>
    <row r="1396" spans="1:4" x14ac:dyDescent="0.2">
      <c r="A1396" s="27"/>
      <c r="B1396" s="27"/>
      <c r="C1396" s="27"/>
      <c r="D1396" s="27" t="s">
        <v>790</v>
      </c>
    </row>
    <row r="1397" spans="1:4" x14ac:dyDescent="0.2">
      <c r="A1397" s="27"/>
      <c r="B1397" s="27"/>
      <c r="C1397" s="27"/>
      <c r="D1397" s="27" t="s">
        <v>286</v>
      </c>
    </row>
    <row r="1398" spans="1:4" x14ac:dyDescent="0.2">
      <c r="A1398" s="27"/>
      <c r="B1398" s="27"/>
      <c r="C1398" s="27"/>
      <c r="D1398" s="27" t="s">
        <v>281</v>
      </c>
    </row>
    <row r="1399" spans="1:4" x14ac:dyDescent="0.2">
      <c r="A1399" s="27"/>
      <c r="B1399" s="27"/>
      <c r="C1399" s="27"/>
      <c r="D1399" s="27" t="s">
        <v>1051</v>
      </c>
    </row>
    <row r="1400" spans="1:4" x14ac:dyDescent="0.2">
      <c r="A1400" s="27" t="s">
        <v>2891</v>
      </c>
      <c r="B1400" s="27" t="s">
        <v>2892</v>
      </c>
      <c r="C1400" s="27" t="s">
        <v>937</v>
      </c>
      <c r="D1400" s="27" t="s">
        <v>286</v>
      </c>
    </row>
    <row r="1401" spans="1:4" x14ac:dyDescent="0.2">
      <c r="A1401" s="27" t="s">
        <v>1938</v>
      </c>
      <c r="B1401" s="27" t="s">
        <v>27</v>
      </c>
      <c r="C1401" s="27" t="s">
        <v>937</v>
      </c>
      <c r="D1401" s="27" t="s">
        <v>286</v>
      </c>
    </row>
    <row r="1402" spans="1:4" x14ac:dyDescent="0.2">
      <c r="A1402" s="27" t="s">
        <v>1873</v>
      </c>
      <c r="B1402" s="27" t="s">
        <v>202</v>
      </c>
      <c r="C1402" s="27" t="s">
        <v>937</v>
      </c>
      <c r="D1402" s="27" t="s">
        <v>789</v>
      </c>
    </row>
    <row r="1403" spans="1:4" x14ac:dyDescent="0.2">
      <c r="A1403" s="27"/>
      <c r="B1403" s="27"/>
      <c r="C1403" s="27"/>
      <c r="D1403" s="27" t="s">
        <v>790</v>
      </c>
    </row>
    <row r="1404" spans="1:4" x14ac:dyDescent="0.2">
      <c r="A1404" s="27"/>
      <c r="B1404" s="27"/>
      <c r="C1404" s="27"/>
      <c r="D1404" s="27" t="s">
        <v>791</v>
      </c>
    </row>
    <row r="1405" spans="1:4" x14ac:dyDescent="0.2">
      <c r="A1405" s="27"/>
      <c r="B1405" s="27"/>
      <c r="C1405" s="27"/>
      <c r="D1405" s="27" t="s">
        <v>286</v>
      </c>
    </row>
    <row r="1406" spans="1:4" x14ac:dyDescent="0.2">
      <c r="A1406" s="27" t="s">
        <v>1843</v>
      </c>
      <c r="B1406" s="27" t="s">
        <v>859</v>
      </c>
      <c r="C1406" s="27" t="s">
        <v>937</v>
      </c>
      <c r="D1406" s="27" t="s">
        <v>789</v>
      </c>
    </row>
    <row r="1407" spans="1:4" x14ac:dyDescent="0.2">
      <c r="A1407" s="27"/>
      <c r="B1407" s="27"/>
      <c r="C1407" s="27"/>
      <c r="D1407" s="27" t="s">
        <v>790</v>
      </c>
    </row>
    <row r="1408" spans="1:4" x14ac:dyDescent="0.2">
      <c r="A1408" s="27"/>
      <c r="B1408" s="27"/>
      <c r="C1408" s="27"/>
      <c r="D1408" s="27" t="s">
        <v>791</v>
      </c>
    </row>
    <row r="1409" spans="1:4" x14ac:dyDescent="0.2">
      <c r="A1409" s="27"/>
      <c r="B1409" s="27"/>
      <c r="C1409" s="27"/>
      <c r="D1409" s="27" t="s">
        <v>286</v>
      </c>
    </row>
    <row r="1410" spans="1:4" x14ac:dyDescent="0.2">
      <c r="A1410" s="27" t="s">
        <v>1913</v>
      </c>
      <c r="B1410" s="27" t="s">
        <v>2857</v>
      </c>
      <c r="C1410" s="27" t="s">
        <v>937</v>
      </c>
      <c r="D1410" s="27" t="s">
        <v>789</v>
      </c>
    </row>
    <row r="1411" spans="1:4" x14ac:dyDescent="0.2">
      <c r="A1411" s="27"/>
      <c r="B1411" s="27"/>
      <c r="C1411" s="27"/>
      <c r="D1411" s="27" t="s">
        <v>286</v>
      </c>
    </row>
    <row r="1412" spans="1:4" x14ac:dyDescent="0.2">
      <c r="A1412" s="27" t="s">
        <v>1849</v>
      </c>
      <c r="B1412" s="27" t="s">
        <v>1000</v>
      </c>
      <c r="C1412" s="27" t="s">
        <v>937</v>
      </c>
      <c r="D1412" s="27" t="s">
        <v>793</v>
      </c>
    </row>
    <row r="1413" spans="1:4" x14ac:dyDescent="0.2">
      <c r="A1413" s="27"/>
      <c r="B1413" s="27"/>
      <c r="C1413" s="27"/>
      <c r="D1413" s="27" t="s">
        <v>789</v>
      </c>
    </row>
    <row r="1414" spans="1:4" x14ac:dyDescent="0.2">
      <c r="A1414" s="27"/>
      <c r="B1414" s="27"/>
      <c r="C1414" s="27"/>
      <c r="D1414" s="27" t="s">
        <v>790</v>
      </c>
    </row>
    <row r="1415" spans="1:4" x14ac:dyDescent="0.2">
      <c r="A1415" s="27"/>
      <c r="B1415" s="27"/>
      <c r="C1415" s="27"/>
      <c r="D1415" s="27" t="s">
        <v>286</v>
      </c>
    </row>
    <row r="1416" spans="1:4" x14ac:dyDescent="0.2">
      <c r="A1416" s="27" t="s">
        <v>1963</v>
      </c>
      <c r="B1416" s="27" t="s">
        <v>332</v>
      </c>
      <c r="C1416" s="27" t="s">
        <v>937</v>
      </c>
      <c r="D1416" s="27" t="s">
        <v>286</v>
      </c>
    </row>
    <row r="1417" spans="1:4" x14ac:dyDescent="0.2">
      <c r="A1417" s="27" t="s">
        <v>1879</v>
      </c>
      <c r="B1417" s="27" t="s">
        <v>532</v>
      </c>
      <c r="C1417" s="27" t="s">
        <v>937</v>
      </c>
      <c r="D1417" s="27" t="s">
        <v>789</v>
      </c>
    </row>
    <row r="1418" spans="1:4" x14ac:dyDescent="0.2">
      <c r="A1418" s="27"/>
      <c r="B1418" s="27"/>
      <c r="C1418" s="27"/>
      <c r="D1418" s="27" t="s">
        <v>286</v>
      </c>
    </row>
    <row r="1419" spans="1:4" x14ac:dyDescent="0.2">
      <c r="A1419" s="27" t="s">
        <v>1922</v>
      </c>
      <c r="B1419" s="27" t="s">
        <v>346</v>
      </c>
      <c r="C1419" s="27" t="s">
        <v>937</v>
      </c>
      <c r="D1419" s="27" t="s">
        <v>789</v>
      </c>
    </row>
    <row r="1420" spans="1:4" x14ac:dyDescent="0.2">
      <c r="A1420" s="27"/>
      <c r="B1420" s="27"/>
      <c r="C1420" s="27"/>
      <c r="D1420" s="27" t="s">
        <v>286</v>
      </c>
    </row>
    <row r="1421" spans="1:4" x14ac:dyDescent="0.2">
      <c r="A1421" s="27" t="s">
        <v>1850</v>
      </c>
      <c r="B1421" s="27" t="s">
        <v>534</v>
      </c>
      <c r="C1421" s="27" t="s">
        <v>937</v>
      </c>
      <c r="D1421" s="27" t="s">
        <v>789</v>
      </c>
    </row>
    <row r="1422" spans="1:4" x14ac:dyDescent="0.2">
      <c r="A1422" s="27"/>
      <c r="B1422" s="27"/>
      <c r="C1422" s="27"/>
      <c r="D1422" s="27" t="s">
        <v>790</v>
      </c>
    </row>
    <row r="1423" spans="1:4" x14ac:dyDescent="0.2">
      <c r="A1423" s="27"/>
      <c r="B1423" s="27"/>
      <c r="C1423" s="27"/>
      <c r="D1423" s="27" t="s">
        <v>286</v>
      </c>
    </row>
    <row r="1424" spans="1:4" x14ac:dyDescent="0.2">
      <c r="A1424" s="27" t="s">
        <v>1892</v>
      </c>
      <c r="B1424" s="27" t="s">
        <v>408</v>
      </c>
      <c r="C1424" s="27" t="s">
        <v>937</v>
      </c>
      <c r="D1424" s="27" t="s">
        <v>789</v>
      </c>
    </row>
    <row r="1425" spans="1:4" x14ac:dyDescent="0.2">
      <c r="A1425" s="27"/>
      <c r="B1425" s="27"/>
      <c r="C1425" s="27"/>
      <c r="D1425" s="27" t="s">
        <v>286</v>
      </c>
    </row>
    <row r="1426" spans="1:4" x14ac:dyDescent="0.2">
      <c r="A1426" s="27" t="s">
        <v>1894</v>
      </c>
      <c r="B1426" s="27" t="s">
        <v>891</v>
      </c>
      <c r="C1426" s="27" t="s">
        <v>937</v>
      </c>
      <c r="D1426" s="27" t="s">
        <v>789</v>
      </c>
    </row>
    <row r="1427" spans="1:4" x14ac:dyDescent="0.2">
      <c r="A1427" s="27"/>
      <c r="B1427" s="27"/>
      <c r="C1427" s="27"/>
      <c r="D1427" s="27" t="s">
        <v>286</v>
      </c>
    </row>
    <row r="1428" spans="1:4" x14ac:dyDescent="0.2">
      <c r="A1428" s="27" t="s">
        <v>1924</v>
      </c>
      <c r="B1428" s="27" t="s">
        <v>338</v>
      </c>
      <c r="C1428" s="27" t="s">
        <v>937</v>
      </c>
      <c r="D1428" s="27" t="s">
        <v>789</v>
      </c>
    </row>
    <row r="1429" spans="1:4" x14ac:dyDescent="0.2">
      <c r="A1429" s="27"/>
      <c r="B1429" s="27"/>
      <c r="C1429" s="27"/>
      <c r="D1429" s="27" t="s">
        <v>286</v>
      </c>
    </row>
    <row r="1430" spans="1:4" x14ac:dyDescent="0.2">
      <c r="A1430" s="27" t="s">
        <v>1962</v>
      </c>
      <c r="B1430" s="27" t="s">
        <v>345</v>
      </c>
      <c r="C1430" s="27" t="s">
        <v>937</v>
      </c>
      <c r="D1430" s="27" t="s">
        <v>789</v>
      </c>
    </row>
    <row r="1431" spans="1:4" x14ac:dyDescent="0.2">
      <c r="A1431" s="27"/>
      <c r="B1431" s="27"/>
      <c r="C1431" s="27"/>
      <c r="D1431" s="27" t="s">
        <v>286</v>
      </c>
    </row>
    <row r="1432" spans="1:4" x14ac:dyDescent="0.2">
      <c r="A1432" s="27" t="s">
        <v>1908</v>
      </c>
      <c r="B1432" s="27" t="s">
        <v>347</v>
      </c>
      <c r="C1432" s="27" t="s">
        <v>937</v>
      </c>
      <c r="D1432" s="27" t="s">
        <v>789</v>
      </c>
    </row>
    <row r="1433" spans="1:4" x14ac:dyDescent="0.2">
      <c r="A1433" s="27"/>
      <c r="B1433" s="27"/>
      <c r="C1433" s="27"/>
      <c r="D1433" s="27" t="s">
        <v>286</v>
      </c>
    </row>
    <row r="1434" spans="1:4" x14ac:dyDescent="0.2">
      <c r="A1434" s="27" t="s">
        <v>1876</v>
      </c>
      <c r="B1434" s="27" t="s">
        <v>535</v>
      </c>
      <c r="C1434" s="27" t="s">
        <v>937</v>
      </c>
      <c r="D1434" s="27" t="s">
        <v>789</v>
      </c>
    </row>
    <row r="1435" spans="1:4" x14ac:dyDescent="0.2">
      <c r="A1435" s="27"/>
      <c r="B1435" s="27"/>
      <c r="C1435" s="27"/>
      <c r="D1435" s="27" t="s">
        <v>286</v>
      </c>
    </row>
    <row r="1436" spans="1:4" x14ac:dyDescent="0.2">
      <c r="A1436" s="27" t="s">
        <v>1851</v>
      </c>
      <c r="B1436" s="27" t="s">
        <v>536</v>
      </c>
      <c r="C1436" s="27" t="s">
        <v>937</v>
      </c>
      <c r="D1436" s="27" t="s">
        <v>789</v>
      </c>
    </row>
    <row r="1437" spans="1:4" x14ac:dyDescent="0.2">
      <c r="A1437" s="27"/>
      <c r="B1437" s="27"/>
      <c r="C1437" s="27"/>
      <c r="D1437" s="27" t="s">
        <v>286</v>
      </c>
    </row>
    <row r="1438" spans="1:4" x14ac:dyDescent="0.2">
      <c r="A1438" s="27" t="s">
        <v>1970</v>
      </c>
      <c r="B1438" s="27" t="s">
        <v>4</v>
      </c>
      <c r="C1438" s="27" t="s">
        <v>937</v>
      </c>
      <c r="D1438" s="27" t="s">
        <v>789</v>
      </c>
    </row>
    <row r="1439" spans="1:4" x14ac:dyDescent="0.2">
      <c r="A1439" s="27"/>
      <c r="B1439" s="27"/>
      <c r="C1439" s="27"/>
      <c r="D1439" s="27" t="s">
        <v>286</v>
      </c>
    </row>
    <row r="1440" spans="1:4" x14ac:dyDescent="0.2">
      <c r="A1440" s="27" t="s">
        <v>1980</v>
      </c>
      <c r="B1440" s="27" t="s">
        <v>5</v>
      </c>
      <c r="C1440" s="27" t="s">
        <v>937</v>
      </c>
      <c r="D1440" s="27" t="s">
        <v>789</v>
      </c>
    </row>
    <row r="1441" spans="1:4" x14ac:dyDescent="0.2">
      <c r="A1441" s="27"/>
      <c r="B1441" s="27"/>
      <c r="C1441" s="27"/>
      <c r="D1441" s="27" t="s">
        <v>286</v>
      </c>
    </row>
    <row r="1442" spans="1:4" x14ac:dyDescent="0.2">
      <c r="A1442" s="27" t="s">
        <v>1965</v>
      </c>
      <c r="B1442" s="27" t="s">
        <v>200</v>
      </c>
      <c r="C1442" s="27" t="s">
        <v>937</v>
      </c>
      <c r="D1442" s="27" t="s">
        <v>789</v>
      </c>
    </row>
    <row r="1443" spans="1:4" x14ac:dyDescent="0.2">
      <c r="A1443" s="27"/>
      <c r="B1443" s="27"/>
      <c r="C1443" s="27"/>
      <c r="D1443" s="27" t="s">
        <v>286</v>
      </c>
    </row>
    <row r="1444" spans="1:4" x14ac:dyDescent="0.2">
      <c r="A1444" s="27" t="s">
        <v>1882</v>
      </c>
      <c r="B1444" s="27" t="s">
        <v>201</v>
      </c>
      <c r="C1444" s="27" t="s">
        <v>937</v>
      </c>
      <c r="D1444" s="27" t="s">
        <v>789</v>
      </c>
    </row>
    <row r="1445" spans="1:4" x14ac:dyDescent="0.2">
      <c r="A1445" s="27"/>
      <c r="B1445" s="27"/>
      <c r="C1445" s="27"/>
      <c r="D1445" s="27" t="s">
        <v>790</v>
      </c>
    </row>
    <row r="1446" spans="1:4" x14ac:dyDescent="0.2">
      <c r="A1446" s="27"/>
      <c r="B1446" s="27"/>
      <c r="C1446" s="27"/>
      <c r="D1446" s="27" t="s">
        <v>286</v>
      </c>
    </row>
    <row r="1447" spans="1:4" x14ac:dyDescent="0.2">
      <c r="A1447" s="27" t="s">
        <v>2654</v>
      </c>
      <c r="B1447" s="27" t="s">
        <v>2655</v>
      </c>
      <c r="C1447" s="27" t="s">
        <v>937</v>
      </c>
      <c r="D1447" s="27" t="s">
        <v>286</v>
      </c>
    </row>
    <row r="1448" spans="1:4" x14ac:dyDescent="0.2">
      <c r="A1448" s="27" t="s">
        <v>1983</v>
      </c>
      <c r="B1448" s="27" t="s">
        <v>537</v>
      </c>
      <c r="C1448" s="27" t="s">
        <v>937</v>
      </c>
      <c r="D1448" s="27" t="s">
        <v>286</v>
      </c>
    </row>
    <row r="1449" spans="1:4" x14ac:dyDescent="0.2">
      <c r="A1449" s="27"/>
      <c r="B1449" s="27"/>
      <c r="C1449" s="27"/>
      <c r="D1449" s="27" t="s">
        <v>697</v>
      </c>
    </row>
    <row r="1450" spans="1:4" x14ac:dyDescent="0.2">
      <c r="A1450" s="27" t="s">
        <v>1936</v>
      </c>
      <c r="B1450" s="27" t="s">
        <v>7</v>
      </c>
      <c r="C1450" s="27" t="s">
        <v>937</v>
      </c>
      <c r="D1450" s="27" t="s">
        <v>789</v>
      </c>
    </row>
    <row r="1451" spans="1:4" x14ac:dyDescent="0.2">
      <c r="A1451" s="27"/>
      <c r="B1451" s="27"/>
      <c r="C1451" s="27"/>
      <c r="D1451" s="27" t="s">
        <v>790</v>
      </c>
    </row>
    <row r="1452" spans="1:4" x14ac:dyDescent="0.2">
      <c r="A1452" s="27"/>
      <c r="B1452" s="27"/>
      <c r="C1452" s="27"/>
      <c r="D1452" s="27" t="s">
        <v>286</v>
      </c>
    </row>
    <row r="1453" spans="1:4" x14ac:dyDescent="0.2">
      <c r="A1453" s="27" t="s">
        <v>1880</v>
      </c>
      <c r="B1453" s="27" t="s">
        <v>870</v>
      </c>
      <c r="C1453" s="27" t="s">
        <v>937</v>
      </c>
      <c r="D1453" s="27" t="s">
        <v>789</v>
      </c>
    </row>
    <row r="1454" spans="1:4" x14ac:dyDescent="0.2">
      <c r="A1454" s="27"/>
      <c r="B1454" s="27"/>
      <c r="C1454" s="27"/>
      <c r="D1454" s="27" t="s">
        <v>286</v>
      </c>
    </row>
    <row r="1455" spans="1:4" x14ac:dyDescent="0.2">
      <c r="A1455" s="27" t="s">
        <v>1986</v>
      </c>
      <c r="B1455" s="27" t="s">
        <v>539</v>
      </c>
      <c r="C1455" s="27" t="s">
        <v>937</v>
      </c>
      <c r="D1455" s="27" t="s">
        <v>286</v>
      </c>
    </row>
    <row r="1456" spans="1:4" x14ac:dyDescent="0.2">
      <c r="A1456" s="27" t="s">
        <v>1866</v>
      </c>
      <c r="B1456" s="27" t="s">
        <v>1823</v>
      </c>
      <c r="C1456" s="27" t="s">
        <v>937</v>
      </c>
      <c r="D1456" s="27" t="s">
        <v>789</v>
      </c>
    </row>
    <row r="1457" spans="1:4" x14ac:dyDescent="0.2">
      <c r="A1457" s="27"/>
      <c r="B1457" s="27"/>
      <c r="C1457" s="27"/>
      <c r="D1457" s="27" t="s">
        <v>286</v>
      </c>
    </row>
    <row r="1458" spans="1:4" x14ac:dyDescent="0.2">
      <c r="A1458" s="27" t="s">
        <v>1846</v>
      </c>
      <c r="B1458" s="27" t="s">
        <v>538</v>
      </c>
      <c r="C1458" s="27" t="s">
        <v>937</v>
      </c>
      <c r="D1458" s="27" t="s">
        <v>793</v>
      </c>
    </row>
    <row r="1459" spans="1:4" x14ac:dyDescent="0.2">
      <c r="A1459" s="27"/>
      <c r="B1459" s="27"/>
      <c r="C1459" s="27"/>
      <c r="D1459" s="27" t="s">
        <v>789</v>
      </c>
    </row>
    <row r="1460" spans="1:4" x14ac:dyDescent="0.2">
      <c r="A1460" s="27"/>
      <c r="B1460" s="27"/>
      <c r="C1460" s="27"/>
      <c r="D1460" s="27" t="s">
        <v>284</v>
      </c>
    </row>
    <row r="1461" spans="1:4" x14ac:dyDescent="0.2">
      <c r="A1461" s="27"/>
      <c r="B1461" s="27"/>
      <c r="C1461" s="27"/>
      <c r="D1461" s="27" t="s">
        <v>790</v>
      </c>
    </row>
    <row r="1462" spans="1:4" x14ac:dyDescent="0.2">
      <c r="A1462" s="27"/>
      <c r="B1462" s="27"/>
      <c r="C1462" s="27"/>
      <c r="D1462" s="27" t="s">
        <v>791</v>
      </c>
    </row>
    <row r="1463" spans="1:4" x14ac:dyDescent="0.2">
      <c r="A1463" s="27"/>
      <c r="B1463" s="27"/>
      <c r="C1463" s="27"/>
      <c r="D1463" s="27" t="s">
        <v>286</v>
      </c>
    </row>
    <row r="1464" spans="1:4" x14ac:dyDescent="0.2">
      <c r="A1464" s="27" t="s">
        <v>2383</v>
      </c>
      <c r="B1464" s="27" t="s">
        <v>194</v>
      </c>
      <c r="C1464" s="27" t="s">
        <v>937</v>
      </c>
      <c r="D1464" s="27" t="s">
        <v>789</v>
      </c>
    </row>
    <row r="1465" spans="1:4" x14ac:dyDescent="0.2">
      <c r="A1465" s="27"/>
      <c r="B1465" s="27"/>
      <c r="C1465" s="27"/>
      <c r="D1465" s="27" t="s">
        <v>790</v>
      </c>
    </row>
    <row r="1466" spans="1:4" x14ac:dyDescent="0.2">
      <c r="A1466" s="27"/>
      <c r="B1466" s="27"/>
      <c r="C1466" s="27"/>
      <c r="D1466" s="27" t="s">
        <v>286</v>
      </c>
    </row>
    <row r="1467" spans="1:4" x14ac:dyDescent="0.2">
      <c r="A1467" s="27" t="s">
        <v>2364</v>
      </c>
      <c r="B1467" s="27" t="s">
        <v>540</v>
      </c>
      <c r="C1467" s="27" t="s">
        <v>937</v>
      </c>
      <c r="D1467" s="27" t="s">
        <v>793</v>
      </c>
    </row>
    <row r="1468" spans="1:4" x14ac:dyDescent="0.2">
      <c r="A1468" s="27"/>
      <c r="B1468" s="27"/>
      <c r="C1468" s="27"/>
      <c r="D1468" s="27" t="s">
        <v>789</v>
      </c>
    </row>
    <row r="1469" spans="1:4" x14ac:dyDescent="0.2">
      <c r="A1469" s="27"/>
      <c r="B1469" s="27"/>
      <c r="C1469" s="27"/>
      <c r="D1469" s="27" t="s">
        <v>790</v>
      </c>
    </row>
    <row r="1470" spans="1:4" x14ac:dyDescent="0.2">
      <c r="A1470" s="27"/>
      <c r="B1470" s="27"/>
      <c r="C1470" s="27"/>
      <c r="D1470" s="27" t="s">
        <v>791</v>
      </c>
    </row>
    <row r="1471" spans="1:4" x14ac:dyDescent="0.2">
      <c r="A1471" s="27" t="s">
        <v>1990</v>
      </c>
      <c r="B1471" s="27" t="s">
        <v>1666</v>
      </c>
      <c r="C1471" s="27" t="s">
        <v>937</v>
      </c>
      <c r="D1471" s="27" t="s">
        <v>793</v>
      </c>
    </row>
    <row r="1472" spans="1:4" x14ac:dyDescent="0.2">
      <c r="A1472" s="27"/>
      <c r="B1472" s="27"/>
      <c r="C1472" s="27"/>
      <c r="D1472" s="27" t="s">
        <v>789</v>
      </c>
    </row>
    <row r="1473" spans="1:4" x14ac:dyDescent="0.2">
      <c r="A1473" s="27"/>
      <c r="B1473" s="27"/>
      <c r="C1473" s="27"/>
      <c r="D1473" s="27" t="s">
        <v>286</v>
      </c>
    </row>
    <row r="1474" spans="1:4" x14ac:dyDescent="0.2">
      <c r="A1474" s="27" t="s">
        <v>1897</v>
      </c>
      <c r="B1474" s="27" t="s">
        <v>197</v>
      </c>
      <c r="C1474" s="27" t="s">
        <v>937</v>
      </c>
      <c r="D1474" s="27" t="s">
        <v>789</v>
      </c>
    </row>
    <row r="1475" spans="1:4" x14ac:dyDescent="0.2">
      <c r="A1475" s="27"/>
      <c r="B1475" s="27"/>
      <c r="C1475" s="27"/>
      <c r="D1475" s="27" t="s">
        <v>790</v>
      </c>
    </row>
    <row r="1476" spans="1:4" x14ac:dyDescent="0.2">
      <c r="A1476" s="27"/>
      <c r="B1476" s="27"/>
      <c r="C1476" s="27"/>
      <c r="D1476" s="27" t="s">
        <v>286</v>
      </c>
    </row>
    <row r="1477" spans="1:4" x14ac:dyDescent="0.2">
      <c r="A1477" s="27" t="s">
        <v>2356</v>
      </c>
      <c r="B1477" s="27" t="s">
        <v>541</v>
      </c>
      <c r="C1477" s="27" t="s">
        <v>937</v>
      </c>
      <c r="D1477" s="27" t="s">
        <v>793</v>
      </c>
    </row>
    <row r="1478" spans="1:4" x14ac:dyDescent="0.2">
      <c r="A1478" s="27"/>
      <c r="B1478" s="27"/>
      <c r="C1478" s="27"/>
      <c r="D1478" s="27" t="s">
        <v>789</v>
      </c>
    </row>
    <row r="1479" spans="1:4" x14ac:dyDescent="0.2">
      <c r="A1479" s="27"/>
      <c r="B1479" s="27"/>
      <c r="C1479" s="27"/>
      <c r="D1479" s="27" t="s">
        <v>790</v>
      </c>
    </row>
    <row r="1480" spans="1:4" x14ac:dyDescent="0.2">
      <c r="A1480" s="27" t="s">
        <v>1981</v>
      </c>
      <c r="B1480" s="27" t="s">
        <v>1602</v>
      </c>
      <c r="C1480" s="27" t="s">
        <v>937</v>
      </c>
      <c r="D1480" s="27" t="s">
        <v>789</v>
      </c>
    </row>
    <row r="1481" spans="1:4" x14ac:dyDescent="0.2">
      <c r="A1481" s="27"/>
      <c r="B1481" s="27"/>
      <c r="C1481" s="27"/>
      <c r="D1481" s="27" t="s">
        <v>286</v>
      </c>
    </row>
    <row r="1482" spans="1:4" x14ac:dyDescent="0.2">
      <c r="A1482" s="27" t="s">
        <v>2304</v>
      </c>
      <c r="B1482" s="27" t="s">
        <v>974</v>
      </c>
      <c r="C1482" s="27" t="s">
        <v>937</v>
      </c>
      <c r="D1482" s="27" t="s">
        <v>793</v>
      </c>
    </row>
    <row r="1483" spans="1:4" x14ac:dyDescent="0.2">
      <c r="A1483" s="27"/>
      <c r="B1483" s="27"/>
      <c r="C1483" s="27"/>
      <c r="D1483" s="27" t="s">
        <v>789</v>
      </c>
    </row>
    <row r="1484" spans="1:4" x14ac:dyDescent="0.2">
      <c r="A1484" s="27"/>
      <c r="B1484" s="27"/>
      <c r="C1484" s="27"/>
      <c r="D1484" s="27" t="s">
        <v>286</v>
      </c>
    </row>
    <row r="1485" spans="1:4" x14ac:dyDescent="0.2">
      <c r="A1485" s="27" t="s">
        <v>1870</v>
      </c>
      <c r="B1485" s="27" t="s">
        <v>858</v>
      </c>
      <c r="C1485" s="27" t="s">
        <v>937</v>
      </c>
      <c r="D1485" s="27" t="s">
        <v>789</v>
      </c>
    </row>
    <row r="1486" spans="1:4" x14ac:dyDescent="0.2">
      <c r="A1486" s="27"/>
      <c r="B1486" s="27"/>
      <c r="C1486" s="27"/>
      <c r="D1486" s="27" t="s">
        <v>791</v>
      </c>
    </row>
    <row r="1487" spans="1:4" x14ac:dyDescent="0.2">
      <c r="A1487" s="27"/>
      <c r="B1487" s="27"/>
      <c r="C1487" s="27"/>
      <c r="D1487" s="27" t="s">
        <v>286</v>
      </c>
    </row>
    <row r="1488" spans="1:4" x14ac:dyDescent="0.2">
      <c r="A1488" s="27" t="s">
        <v>1942</v>
      </c>
      <c r="B1488" s="27" t="s">
        <v>1824</v>
      </c>
      <c r="C1488" s="27" t="s">
        <v>937</v>
      </c>
      <c r="D1488" s="27" t="s">
        <v>789</v>
      </c>
    </row>
    <row r="1489" spans="1:4" x14ac:dyDescent="0.2">
      <c r="A1489" s="27"/>
      <c r="B1489" s="27"/>
      <c r="C1489" s="27"/>
      <c r="D1489" s="27" t="s">
        <v>286</v>
      </c>
    </row>
    <row r="1490" spans="1:4" x14ac:dyDescent="0.2">
      <c r="A1490" s="27" t="s">
        <v>1845</v>
      </c>
      <c r="B1490" s="27" t="s">
        <v>542</v>
      </c>
      <c r="C1490" s="27" t="s">
        <v>937</v>
      </c>
      <c r="D1490" s="27" t="s">
        <v>793</v>
      </c>
    </row>
    <row r="1491" spans="1:4" x14ac:dyDescent="0.2">
      <c r="A1491" s="27"/>
      <c r="B1491" s="27"/>
      <c r="C1491" s="27"/>
      <c r="D1491" s="27" t="s">
        <v>789</v>
      </c>
    </row>
    <row r="1492" spans="1:4" x14ac:dyDescent="0.2">
      <c r="A1492" s="27"/>
      <c r="B1492" s="27"/>
      <c r="C1492" s="27"/>
      <c r="D1492" s="27" t="s">
        <v>790</v>
      </c>
    </row>
    <row r="1493" spans="1:4" x14ac:dyDescent="0.2">
      <c r="A1493" s="27"/>
      <c r="B1493" s="27"/>
      <c r="C1493" s="27"/>
      <c r="D1493" s="27" t="s">
        <v>791</v>
      </c>
    </row>
    <row r="1494" spans="1:4" x14ac:dyDescent="0.2">
      <c r="A1494" s="27"/>
      <c r="B1494" s="27"/>
      <c r="C1494" s="27"/>
      <c r="D1494" s="27" t="s">
        <v>286</v>
      </c>
    </row>
    <row r="1495" spans="1:4" x14ac:dyDescent="0.2">
      <c r="A1495" s="27" t="s">
        <v>1878</v>
      </c>
      <c r="B1495" s="27" t="s">
        <v>49</v>
      </c>
      <c r="C1495" s="27" t="s">
        <v>937</v>
      </c>
      <c r="D1495" s="27" t="s">
        <v>789</v>
      </c>
    </row>
    <row r="1496" spans="1:4" x14ac:dyDescent="0.2">
      <c r="A1496" s="27"/>
      <c r="B1496" s="27"/>
      <c r="C1496" s="27"/>
      <c r="D1496" s="27" t="s">
        <v>790</v>
      </c>
    </row>
    <row r="1497" spans="1:4" x14ac:dyDescent="0.2">
      <c r="A1497" s="27"/>
      <c r="B1497" s="27"/>
      <c r="C1497" s="27"/>
      <c r="D1497" s="27" t="s">
        <v>286</v>
      </c>
    </row>
    <row r="1498" spans="1:4" x14ac:dyDescent="0.2">
      <c r="A1498" s="27" t="s">
        <v>2678</v>
      </c>
      <c r="B1498" s="27" t="s">
        <v>551</v>
      </c>
      <c r="C1498" s="27" t="s">
        <v>937</v>
      </c>
      <c r="D1498" s="27" t="s">
        <v>793</v>
      </c>
    </row>
    <row r="1499" spans="1:4" x14ac:dyDescent="0.2">
      <c r="A1499" s="27"/>
      <c r="B1499" s="27"/>
      <c r="C1499" s="27"/>
      <c r="D1499" s="27" t="s">
        <v>789</v>
      </c>
    </row>
    <row r="1500" spans="1:4" x14ac:dyDescent="0.2">
      <c r="A1500" s="27"/>
      <c r="B1500" s="27"/>
      <c r="C1500" s="27"/>
      <c r="D1500" s="27" t="s">
        <v>697</v>
      </c>
    </row>
    <row r="1501" spans="1:4" x14ac:dyDescent="0.2">
      <c r="A1501" s="27" t="s">
        <v>1859</v>
      </c>
      <c r="B1501" s="27" t="s">
        <v>1667</v>
      </c>
      <c r="C1501" s="27" t="s">
        <v>937</v>
      </c>
      <c r="D1501" s="27" t="s">
        <v>793</v>
      </c>
    </row>
    <row r="1502" spans="1:4" x14ac:dyDescent="0.2">
      <c r="A1502" s="27"/>
      <c r="B1502" s="27"/>
      <c r="C1502" s="27"/>
      <c r="D1502" s="27" t="s">
        <v>789</v>
      </c>
    </row>
    <row r="1503" spans="1:4" x14ac:dyDescent="0.2">
      <c r="A1503" s="27"/>
      <c r="B1503" s="27"/>
      <c r="C1503" s="27"/>
      <c r="D1503" s="27" t="s">
        <v>286</v>
      </c>
    </row>
    <row r="1504" spans="1:4" x14ac:dyDescent="0.2">
      <c r="A1504" s="27" t="s">
        <v>2305</v>
      </c>
      <c r="B1504" s="27" t="s">
        <v>961</v>
      </c>
      <c r="C1504" s="27" t="s">
        <v>937</v>
      </c>
      <c r="D1504" s="27" t="s">
        <v>793</v>
      </c>
    </row>
    <row r="1505" spans="1:4" x14ac:dyDescent="0.2">
      <c r="A1505" s="27"/>
      <c r="B1505" s="27"/>
      <c r="C1505" s="27"/>
      <c r="D1505" s="27" t="s">
        <v>789</v>
      </c>
    </row>
    <row r="1506" spans="1:4" x14ac:dyDescent="0.2">
      <c r="A1506" s="27"/>
      <c r="B1506" s="27"/>
      <c r="C1506" s="27"/>
      <c r="D1506" s="27" t="s">
        <v>286</v>
      </c>
    </row>
    <row r="1507" spans="1:4" x14ac:dyDescent="0.2">
      <c r="A1507" s="27" t="s">
        <v>2306</v>
      </c>
      <c r="B1507" s="27" t="s">
        <v>962</v>
      </c>
      <c r="C1507" s="27" t="s">
        <v>937</v>
      </c>
      <c r="D1507" s="27" t="s">
        <v>793</v>
      </c>
    </row>
    <row r="1508" spans="1:4" x14ac:dyDescent="0.2">
      <c r="A1508" s="27"/>
      <c r="B1508" s="27"/>
      <c r="C1508" s="27"/>
      <c r="D1508" s="27" t="s">
        <v>789</v>
      </c>
    </row>
    <row r="1509" spans="1:4" x14ac:dyDescent="0.2">
      <c r="A1509" s="27"/>
      <c r="B1509" s="27"/>
      <c r="C1509" s="27"/>
      <c r="D1509" s="27" t="s">
        <v>286</v>
      </c>
    </row>
    <row r="1510" spans="1:4" x14ac:dyDescent="0.2">
      <c r="A1510" s="27" t="s">
        <v>1860</v>
      </c>
      <c r="B1510" s="27" t="s">
        <v>649</v>
      </c>
      <c r="C1510" s="27" t="s">
        <v>937</v>
      </c>
      <c r="D1510" s="27" t="s">
        <v>793</v>
      </c>
    </row>
    <row r="1511" spans="1:4" x14ac:dyDescent="0.2">
      <c r="A1511" s="27"/>
      <c r="B1511" s="27"/>
      <c r="C1511" s="27"/>
      <c r="D1511" s="27" t="s">
        <v>789</v>
      </c>
    </row>
    <row r="1512" spans="1:4" x14ac:dyDescent="0.2">
      <c r="A1512" s="27"/>
      <c r="B1512" s="27"/>
      <c r="C1512" s="27"/>
      <c r="D1512" s="27" t="s">
        <v>286</v>
      </c>
    </row>
    <row r="1513" spans="1:4" x14ac:dyDescent="0.2">
      <c r="A1513" s="27" t="s">
        <v>2307</v>
      </c>
      <c r="B1513" s="27" t="s">
        <v>650</v>
      </c>
      <c r="C1513" s="27" t="s">
        <v>937</v>
      </c>
      <c r="D1513" s="27" t="s">
        <v>793</v>
      </c>
    </row>
    <row r="1514" spans="1:4" x14ac:dyDescent="0.2">
      <c r="A1514" s="27"/>
      <c r="B1514" s="27"/>
      <c r="C1514" s="27"/>
      <c r="D1514" s="27" t="s">
        <v>789</v>
      </c>
    </row>
    <row r="1515" spans="1:4" x14ac:dyDescent="0.2">
      <c r="A1515" s="27"/>
      <c r="B1515" s="27"/>
      <c r="C1515" s="27"/>
      <c r="D1515" s="27" t="s">
        <v>286</v>
      </c>
    </row>
    <row r="1516" spans="1:4" x14ac:dyDescent="0.2">
      <c r="A1516" s="27"/>
      <c r="B1516" s="27"/>
      <c r="C1516" s="27"/>
      <c r="D1516" s="27" t="s">
        <v>697</v>
      </c>
    </row>
    <row r="1517" spans="1:4" x14ac:dyDescent="0.2">
      <c r="A1517" s="27" t="s">
        <v>2308</v>
      </c>
      <c r="B1517" s="27" t="s">
        <v>431</v>
      </c>
      <c r="C1517" s="27" t="s">
        <v>937</v>
      </c>
      <c r="D1517" s="27" t="s">
        <v>789</v>
      </c>
    </row>
    <row r="1518" spans="1:4" x14ac:dyDescent="0.2">
      <c r="A1518" s="27"/>
      <c r="B1518" s="27"/>
      <c r="C1518" s="27"/>
      <c r="D1518" s="27" t="s">
        <v>697</v>
      </c>
    </row>
    <row r="1519" spans="1:4" x14ac:dyDescent="0.2">
      <c r="A1519" s="27" t="s">
        <v>2309</v>
      </c>
      <c r="B1519" s="27" t="s">
        <v>432</v>
      </c>
      <c r="C1519" s="27" t="s">
        <v>937</v>
      </c>
      <c r="D1519" s="27" t="s">
        <v>789</v>
      </c>
    </row>
    <row r="1520" spans="1:4" x14ac:dyDescent="0.2">
      <c r="A1520" s="27"/>
      <c r="B1520" s="27"/>
      <c r="C1520" s="27"/>
      <c r="D1520" s="27" t="s">
        <v>790</v>
      </c>
    </row>
    <row r="1521" spans="1:4" x14ac:dyDescent="0.2">
      <c r="A1521" s="27"/>
      <c r="B1521" s="27"/>
      <c r="C1521" s="27"/>
      <c r="D1521" s="27" t="s">
        <v>286</v>
      </c>
    </row>
    <row r="1522" spans="1:4" x14ac:dyDescent="0.2">
      <c r="A1522" s="27"/>
      <c r="B1522" s="27"/>
      <c r="C1522" s="27"/>
      <c r="D1522" s="27" t="s">
        <v>281</v>
      </c>
    </row>
    <row r="1523" spans="1:4" x14ac:dyDescent="0.2">
      <c r="A1523" s="27"/>
      <c r="B1523" s="27"/>
      <c r="C1523" s="27"/>
      <c r="D1523" s="27" t="s">
        <v>697</v>
      </c>
    </row>
    <row r="1524" spans="1:4" x14ac:dyDescent="0.2">
      <c r="A1524" s="27" t="s">
        <v>2310</v>
      </c>
      <c r="B1524" s="27" t="s">
        <v>433</v>
      </c>
      <c r="C1524" s="27" t="s">
        <v>937</v>
      </c>
      <c r="D1524" s="27" t="s">
        <v>789</v>
      </c>
    </row>
    <row r="1525" spans="1:4" x14ac:dyDescent="0.2">
      <c r="A1525" s="27"/>
      <c r="B1525" s="27"/>
      <c r="C1525" s="27"/>
      <c r="D1525" s="27" t="s">
        <v>281</v>
      </c>
    </row>
    <row r="1526" spans="1:4" x14ac:dyDescent="0.2">
      <c r="A1526" s="27"/>
      <c r="B1526" s="27"/>
      <c r="C1526" s="27"/>
      <c r="D1526" s="27" t="s">
        <v>697</v>
      </c>
    </row>
    <row r="1527" spans="1:4" x14ac:dyDescent="0.2">
      <c r="A1527" s="27" t="s">
        <v>2311</v>
      </c>
      <c r="B1527" s="27" t="s">
        <v>434</v>
      </c>
      <c r="C1527" s="27" t="s">
        <v>937</v>
      </c>
      <c r="D1527" s="27" t="s">
        <v>789</v>
      </c>
    </row>
    <row r="1528" spans="1:4" x14ac:dyDescent="0.2">
      <c r="A1528" s="27"/>
      <c r="B1528" s="27"/>
      <c r="C1528" s="27"/>
      <c r="D1528" s="27" t="s">
        <v>697</v>
      </c>
    </row>
    <row r="1529" spans="1:4" x14ac:dyDescent="0.2">
      <c r="A1529" s="27" t="s">
        <v>2312</v>
      </c>
      <c r="B1529" s="27" t="s">
        <v>435</v>
      </c>
      <c r="C1529" s="27" t="s">
        <v>937</v>
      </c>
      <c r="D1529" s="27" t="s">
        <v>789</v>
      </c>
    </row>
    <row r="1530" spans="1:4" x14ac:dyDescent="0.2">
      <c r="A1530" s="27"/>
      <c r="B1530" s="27"/>
      <c r="C1530" s="27"/>
      <c r="D1530" s="27" t="s">
        <v>697</v>
      </c>
    </row>
    <row r="1531" spans="1:4" x14ac:dyDescent="0.2">
      <c r="A1531" s="27" t="s">
        <v>2313</v>
      </c>
      <c r="B1531" s="27" t="s">
        <v>436</v>
      </c>
      <c r="C1531" s="27" t="s">
        <v>937</v>
      </c>
      <c r="D1531" s="27" t="s">
        <v>789</v>
      </c>
    </row>
    <row r="1532" spans="1:4" x14ac:dyDescent="0.2">
      <c r="A1532" s="27"/>
      <c r="B1532" s="27"/>
      <c r="C1532" s="27"/>
      <c r="D1532" s="27" t="s">
        <v>1051</v>
      </c>
    </row>
    <row r="1533" spans="1:4" x14ac:dyDescent="0.2">
      <c r="A1533" s="27"/>
      <c r="B1533" s="27"/>
      <c r="C1533" s="27"/>
      <c r="D1533" s="27" t="s">
        <v>697</v>
      </c>
    </row>
    <row r="1534" spans="1:4" x14ac:dyDescent="0.2">
      <c r="A1534" s="27" t="s">
        <v>2314</v>
      </c>
      <c r="B1534" s="27" t="s">
        <v>437</v>
      </c>
      <c r="C1534" s="27" t="s">
        <v>937</v>
      </c>
      <c r="D1534" s="27" t="s">
        <v>789</v>
      </c>
    </row>
    <row r="1535" spans="1:4" x14ac:dyDescent="0.2">
      <c r="A1535" s="27"/>
      <c r="B1535" s="27"/>
      <c r="C1535" s="27"/>
      <c r="D1535" s="27" t="s">
        <v>697</v>
      </c>
    </row>
    <row r="1536" spans="1:4" x14ac:dyDescent="0.2">
      <c r="A1536" s="27" t="s">
        <v>2315</v>
      </c>
      <c r="B1536" s="27" t="s">
        <v>438</v>
      </c>
      <c r="C1536" s="27" t="s">
        <v>937</v>
      </c>
      <c r="D1536" s="27" t="s">
        <v>789</v>
      </c>
    </row>
    <row r="1537" spans="1:4" x14ac:dyDescent="0.2">
      <c r="A1537" s="27"/>
      <c r="B1537" s="27"/>
      <c r="C1537" s="27"/>
      <c r="D1537" s="27" t="s">
        <v>281</v>
      </c>
    </row>
    <row r="1538" spans="1:4" x14ac:dyDescent="0.2">
      <c r="A1538" s="27"/>
      <c r="B1538" s="27"/>
      <c r="C1538" s="27"/>
      <c r="D1538" s="27" t="s">
        <v>697</v>
      </c>
    </row>
    <row r="1539" spans="1:4" x14ac:dyDescent="0.2">
      <c r="A1539" s="27" t="s">
        <v>2316</v>
      </c>
      <c r="B1539" s="27" t="s">
        <v>439</v>
      </c>
      <c r="C1539" s="27" t="s">
        <v>937</v>
      </c>
      <c r="D1539" s="27" t="s">
        <v>789</v>
      </c>
    </row>
    <row r="1540" spans="1:4" x14ac:dyDescent="0.2">
      <c r="A1540" s="27"/>
      <c r="B1540" s="27"/>
      <c r="C1540" s="27"/>
      <c r="D1540" s="27" t="s">
        <v>697</v>
      </c>
    </row>
    <row r="1541" spans="1:4" x14ac:dyDescent="0.2">
      <c r="A1541" s="27" t="s">
        <v>2317</v>
      </c>
      <c r="B1541" s="27" t="s">
        <v>440</v>
      </c>
      <c r="C1541" s="27" t="s">
        <v>937</v>
      </c>
      <c r="D1541" s="27" t="s">
        <v>789</v>
      </c>
    </row>
    <row r="1542" spans="1:4" x14ac:dyDescent="0.2">
      <c r="A1542" s="27"/>
      <c r="B1542" s="27"/>
      <c r="C1542" s="27"/>
      <c r="D1542" s="27" t="s">
        <v>1051</v>
      </c>
    </row>
    <row r="1543" spans="1:4" x14ac:dyDescent="0.2">
      <c r="A1543" s="27"/>
      <c r="B1543" s="27"/>
      <c r="C1543" s="27"/>
      <c r="D1543" s="27" t="s">
        <v>697</v>
      </c>
    </row>
    <row r="1544" spans="1:4" x14ac:dyDescent="0.2">
      <c r="A1544" s="27" t="s">
        <v>2318</v>
      </c>
      <c r="B1544" s="27" t="s">
        <v>441</v>
      </c>
      <c r="C1544" s="27" t="s">
        <v>937</v>
      </c>
      <c r="D1544" s="27" t="s">
        <v>789</v>
      </c>
    </row>
    <row r="1545" spans="1:4" x14ac:dyDescent="0.2">
      <c r="A1545" s="27"/>
      <c r="B1545" s="27"/>
      <c r="C1545" s="27"/>
      <c r="D1545" s="27" t="s">
        <v>697</v>
      </c>
    </row>
    <row r="1546" spans="1:4" x14ac:dyDescent="0.2">
      <c r="A1546" s="27" t="s">
        <v>2319</v>
      </c>
      <c r="B1546" s="27" t="s">
        <v>442</v>
      </c>
      <c r="C1546" s="27" t="s">
        <v>937</v>
      </c>
      <c r="D1546" s="27" t="s">
        <v>789</v>
      </c>
    </row>
    <row r="1547" spans="1:4" x14ac:dyDescent="0.2">
      <c r="A1547" s="27"/>
      <c r="B1547" s="27"/>
      <c r="C1547" s="27"/>
      <c r="D1547" s="27" t="s">
        <v>790</v>
      </c>
    </row>
    <row r="1548" spans="1:4" x14ac:dyDescent="0.2">
      <c r="A1548" s="27"/>
      <c r="B1548" s="27"/>
      <c r="C1548" s="27"/>
      <c r="D1548" s="27" t="s">
        <v>281</v>
      </c>
    </row>
    <row r="1549" spans="1:4" x14ac:dyDescent="0.2">
      <c r="A1549" s="27"/>
      <c r="B1549" s="27"/>
      <c r="C1549" s="27"/>
      <c r="D1549" s="27" t="s">
        <v>697</v>
      </c>
    </row>
    <row r="1550" spans="1:4" x14ac:dyDescent="0.2">
      <c r="A1550" s="27" t="s">
        <v>2320</v>
      </c>
      <c r="B1550" s="27" t="s">
        <v>443</v>
      </c>
      <c r="C1550" s="27" t="s">
        <v>937</v>
      </c>
      <c r="D1550" s="27" t="s">
        <v>789</v>
      </c>
    </row>
    <row r="1551" spans="1:4" x14ac:dyDescent="0.2">
      <c r="A1551" s="27"/>
      <c r="B1551" s="27"/>
      <c r="C1551" s="27"/>
      <c r="D1551" s="27" t="s">
        <v>697</v>
      </c>
    </row>
    <row r="1552" spans="1:4" x14ac:dyDescent="0.2">
      <c r="A1552" s="27" t="s">
        <v>2321</v>
      </c>
      <c r="B1552" s="27" t="s">
        <v>444</v>
      </c>
      <c r="C1552" s="27" t="s">
        <v>937</v>
      </c>
      <c r="D1552" s="27" t="s">
        <v>789</v>
      </c>
    </row>
    <row r="1553" spans="1:4" x14ac:dyDescent="0.2">
      <c r="A1553" s="27" t="s">
        <v>2322</v>
      </c>
      <c r="B1553" s="27" t="s">
        <v>445</v>
      </c>
      <c r="C1553" s="27" t="s">
        <v>937</v>
      </c>
      <c r="D1553" s="27" t="s">
        <v>789</v>
      </c>
    </row>
    <row r="1554" spans="1:4" x14ac:dyDescent="0.2">
      <c r="A1554" s="27"/>
      <c r="B1554" s="27"/>
      <c r="C1554" s="27"/>
      <c r="D1554" s="27" t="s">
        <v>697</v>
      </c>
    </row>
    <row r="1555" spans="1:4" x14ac:dyDescent="0.2">
      <c r="A1555" s="27" t="s">
        <v>2323</v>
      </c>
      <c r="B1555" s="27" t="s">
        <v>446</v>
      </c>
      <c r="C1555" s="27" t="s">
        <v>937</v>
      </c>
      <c r="D1555" s="27" t="s">
        <v>789</v>
      </c>
    </row>
    <row r="1556" spans="1:4" x14ac:dyDescent="0.2">
      <c r="A1556" s="27"/>
      <c r="B1556" s="27"/>
      <c r="C1556" s="27"/>
      <c r="D1556" s="27" t="s">
        <v>697</v>
      </c>
    </row>
    <row r="1557" spans="1:4" x14ac:dyDescent="0.2">
      <c r="A1557" s="27" t="s">
        <v>2324</v>
      </c>
      <c r="B1557" s="27" t="s">
        <v>447</v>
      </c>
      <c r="C1557" s="27" t="s">
        <v>937</v>
      </c>
      <c r="D1557" s="27" t="s">
        <v>789</v>
      </c>
    </row>
    <row r="1558" spans="1:4" x14ac:dyDescent="0.2">
      <c r="A1558" s="27"/>
      <c r="B1558" s="27"/>
      <c r="C1558" s="27"/>
      <c r="D1558" s="27" t="s">
        <v>790</v>
      </c>
    </row>
    <row r="1559" spans="1:4" x14ac:dyDescent="0.2">
      <c r="A1559" s="27"/>
      <c r="B1559" s="27"/>
      <c r="C1559" s="27"/>
      <c r="D1559" s="27" t="s">
        <v>281</v>
      </c>
    </row>
    <row r="1560" spans="1:4" x14ac:dyDescent="0.2">
      <c r="A1560" s="27"/>
      <c r="B1560" s="27"/>
      <c r="C1560" s="27"/>
      <c r="D1560" s="27" t="s">
        <v>697</v>
      </c>
    </row>
    <row r="1561" spans="1:4" x14ac:dyDescent="0.2">
      <c r="A1561" s="27" t="s">
        <v>2325</v>
      </c>
      <c r="B1561" s="27" t="s">
        <v>448</v>
      </c>
      <c r="C1561" s="27" t="s">
        <v>937</v>
      </c>
      <c r="D1561" s="27" t="s">
        <v>789</v>
      </c>
    </row>
    <row r="1562" spans="1:4" x14ac:dyDescent="0.2">
      <c r="A1562" s="27"/>
      <c r="B1562" s="27"/>
      <c r="C1562" s="27"/>
      <c r="D1562" s="27" t="s">
        <v>697</v>
      </c>
    </row>
    <row r="1563" spans="1:4" x14ac:dyDescent="0.2">
      <c r="A1563" s="27" t="s">
        <v>2326</v>
      </c>
      <c r="B1563" s="27" t="s">
        <v>651</v>
      </c>
      <c r="C1563" s="27" t="s">
        <v>937</v>
      </c>
      <c r="D1563" s="27" t="s">
        <v>793</v>
      </c>
    </row>
    <row r="1564" spans="1:4" x14ac:dyDescent="0.2">
      <c r="A1564" s="27"/>
      <c r="B1564" s="27"/>
      <c r="C1564" s="27"/>
      <c r="D1564" s="27" t="s">
        <v>789</v>
      </c>
    </row>
    <row r="1565" spans="1:4" x14ac:dyDescent="0.2">
      <c r="A1565" s="27"/>
      <c r="B1565" s="27"/>
      <c r="C1565" s="27"/>
      <c r="D1565" s="27" t="s">
        <v>790</v>
      </c>
    </row>
    <row r="1566" spans="1:4" x14ac:dyDescent="0.2">
      <c r="A1566" s="27"/>
      <c r="B1566" s="27"/>
      <c r="C1566" s="27"/>
      <c r="D1566" s="27" t="s">
        <v>286</v>
      </c>
    </row>
    <row r="1567" spans="1:4" x14ac:dyDescent="0.2">
      <c r="A1567" s="27"/>
      <c r="B1567" s="27"/>
      <c r="C1567" s="27"/>
      <c r="D1567" s="27" t="s">
        <v>697</v>
      </c>
    </row>
    <row r="1568" spans="1:4" x14ac:dyDescent="0.2">
      <c r="A1568" s="27" t="s">
        <v>2327</v>
      </c>
      <c r="B1568" s="27" t="s">
        <v>449</v>
      </c>
      <c r="C1568" s="27" t="s">
        <v>937</v>
      </c>
      <c r="D1568" s="27" t="s">
        <v>789</v>
      </c>
    </row>
    <row r="1569" spans="1:4" x14ac:dyDescent="0.2">
      <c r="A1569" s="27"/>
      <c r="B1569" s="27"/>
      <c r="C1569" s="27"/>
      <c r="D1569" s="27" t="s">
        <v>790</v>
      </c>
    </row>
    <row r="1570" spans="1:4" x14ac:dyDescent="0.2">
      <c r="A1570" s="27"/>
      <c r="B1570" s="27"/>
      <c r="C1570" s="27"/>
      <c r="D1570" s="27" t="s">
        <v>697</v>
      </c>
    </row>
    <row r="1571" spans="1:4" x14ac:dyDescent="0.2">
      <c r="A1571" s="27" t="s">
        <v>2328</v>
      </c>
      <c r="B1571" s="27" t="s">
        <v>964</v>
      </c>
      <c r="C1571" s="27" t="s">
        <v>937</v>
      </c>
      <c r="D1571" s="27" t="s">
        <v>793</v>
      </c>
    </row>
    <row r="1572" spans="1:4" x14ac:dyDescent="0.2">
      <c r="A1572" s="27"/>
      <c r="B1572" s="27"/>
      <c r="C1572" s="27"/>
      <c r="D1572" s="27" t="s">
        <v>789</v>
      </c>
    </row>
    <row r="1573" spans="1:4" x14ac:dyDescent="0.2">
      <c r="A1573" s="27"/>
      <c r="B1573" s="27"/>
      <c r="C1573" s="27"/>
      <c r="D1573" s="27" t="s">
        <v>286</v>
      </c>
    </row>
    <row r="1574" spans="1:4" x14ac:dyDescent="0.2">
      <c r="A1574" s="27"/>
      <c r="B1574" s="27"/>
      <c r="C1574" s="27"/>
      <c r="D1574" s="27" t="s">
        <v>697</v>
      </c>
    </row>
    <row r="1575" spans="1:4" x14ac:dyDescent="0.2">
      <c r="A1575" s="27" t="s">
        <v>2329</v>
      </c>
      <c r="B1575" s="27" t="s">
        <v>965</v>
      </c>
      <c r="C1575" s="27" t="s">
        <v>937</v>
      </c>
      <c r="D1575" s="27" t="s">
        <v>793</v>
      </c>
    </row>
    <row r="1576" spans="1:4" x14ac:dyDescent="0.2">
      <c r="A1576" s="27"/>
      <c r="B1576" s="27"/>
      <c r="C1576" s="27"/>
      <c r="D1576" s="27" t="s">
        <v>789</v>
      </c>
    </row>
    <row r="1577" spans="1:4" x14ac:dyDescent="0.2">
      <c r="A1577" s="27"/>
      <c r="B1577" s="27"/>
      <c r="C1577" s="27"/>
      <c r="D1577" s="27" t="s">
        <v>286</v>
      </c>
    </row>
    <row r="1578" spans="1:4" x14ac:dyDescent="0.2">
      <c r="A1578" s="27"/>
      <c r="B1578" s="27"/>
      <c r="C1578" s="27"/>
      <c r="D1578" s="27" t="s">
        <v>1051</v>
      </c>
    </row>
    <row r="1579" spans="1:4" x14ac:dyDescent="0.2">
      <c r="A1579" s="27"/>
      <c r="B1579" s="27"/>
      <c r="C1579" s="27"/>
      <c r="D1579" s="27" t="s">
        <v>697</v>
      </c>
    </row>
    <row r="1580" spans="1:4" x14ac:dyDescent="0.2">
      <c r="A1580" s="27" t="s">
        <v>2330</v>
      </c>
      <c r="B1580" s="27" t="s">
        <v>963</v>
      </c>
      <c r="C1580" s="27" t="s">
        <v>937</v>
      </c>
      <c r="D1580" s="27" t="s">
        <v>793</v>
      </c>
    </row>
    <row r="1581" spans="1:4" x14ac:dyDescent="0.2">
      <c r="A1581" s="27"/>
      <c r="B1581" s="27"/>
      <c r="C1581" s="27"/>
      <c r="D1581" s="27" t="s">
        <v>789</v>
      </c>
    </row>
    <row r="1582" spans="1:4" x14ac:dyDescent="0.2">
      <c r="A1582" s="27"/>
      <c r="B1582" s="27"/>
      <c r="C1582" s="27"/>
      <c r="D1582" s="27" t="s">
        <v>286</v>
      </c>
    </row>
    <row r="1583" spans="1:4" x14ac:dyDescent="0.2">
      <c r="A1583" s="27"/>
      <c r="B1583" s="27"/>
      <c r="C1583" s="27"/>
      <c r="D1583" s="27" t="s">
        <v>1051</v>
      </c>
    </row>
    <row r="1584" spans="1:4" x14ac:dyDescent="0.2">
      <c r="A1584" s="27"/>
      <c r="B1584" s="27"/>
      <c r="C1584" s="27"/>
      <c r="D1584" s="27" t="s">
        <v>697</v>
      </c>
    </row>
    <row r="1585" spans="1:4" x14ac:dyDescent="0.2">
      <c r="A1585" s="27" t="s">
        <v>2331</v>
      </c>
      <c r="B1585" s="27" t="s">
        <v>966</v>
      </c>
      <c r="C1585" s="27" t="s">
        <v>937</v>
      </c>
      <c r="D1585" s="27" t="s">
        <v>793</v>
      </c>
    </row>
    <row r="1586" spans="1:4" x14ac:dyDescent="0.2">
      <c r="A1586" s="27"/>
      <c r="B1586" s="27"/>
      <c r="C1586" s="27"/>
      <c r="D1586" s="27" t="s">
        <v>789</v>
      </c>
    </row>
    <row r="1587" spans="1:4" x14ac:dyDescent="0.2">
      <c r="A1587" s="27"/>
      <c r="B1587" s="27"/>
      <c r="C1587" s="27"/>
      <c r="D1587" s="27" t="s">
        <v>286</v>
      </c>
    </row>
    <row r="1588" spans="1:4" x14ac:dyDescent="0.2">
      <c r="A1588" s="27"/>
      <c r="B1588" s="27"/>
      <c r="C1588" s="27"/>
      <c r="D1588" s="27" t="s">
        <v>1051</v>
      </c>
    </row>
    <row r="1589" spans="1:4" x14ac:dyDescent="0.2">
      <c r="A1589" s="27"/>
      <c r="B1589" s="27"/>
      <c r="C1589" s="27"/>
      <c r="D1589" s="27" t="s">
        <v>697</v>
      </c>
    </row>
    <row r="1590" spans="1:4" x14ac:dyDescent="0.2">
      <c r="A1590" s="27" t="s">
        <v>2332</v>
      </c>
      <c r="B1590" s="27" t="s">
        <v>21</v>
      </c>
      <c r="C1590" s="27" t="s">
        <v>937</v>
      </c>
      <c r="D1590" s="27" t="s">
        <v>793</v>
      </c>
    </row>
    <row r="1591" spans="1:4" x14ac:dyDescent="0.2">
      <c r="A1591" s="27"/>
      <c r="B1591" s="27"/>
      <c r="C1591" s="27"/>
      <c r="D1591" s="27" t="s">
        <v>789</v>
      </c>
    </row>
    <row r="1592" spans="1:4" x14ac:dyDescent="0.2">
      <c r="A1592" s="27" t="s">
        <v>2333</v>
      </c>
      <c r="B1592" s="27" t="s">
        <v>960</v>
      </c>
      <c r="C1592" s="27" t="s">
        <v>937</v>
      </c>
      <c r="D1592" s="27" t="s">
        <v>793</v>
      </c>
    </row>
    <row r="1593" spans="1:4" x14ac:dyDescent="0.2">
      <c r="A1593" s="27"/>
      <c r="B1593" s="27"/>
      <c r="C1593" s="27"/>
      <c r="D1593" s="27" t="s">
        <v>789</v>
      </c>
    </row>
    <row r="1594" spans="1:4" x14ac:dyDescent="0.2">
      <c r="A1594" s="27" t="s">
        <v>2361</v>
      </c>
      <c r="B1594" s="27" t="s">
        <v>552</v>
      </c>
      <c r="C1594" s="27" t="s">
        <v>937</v>
      </c>
      <c r="D1594" s="27" t="s">
        <v>793</v>
      </c>
    </row>
    <row r="1595" spans="1:4" x14ac:dyDescent="0.2">
      <c r="A1595" s="27"/>
      <c r="B1595" s="27"/>
      <c r="C1595" s="27"/>
      <c r="D1595" s="27" t="s">
        <v>789</v>
      </c>
    </row>
    <row r="1596" spans="1:4" x14ac:dyDescent="0.2">
      <c r="A1596" s="27"/>
      <c r="B1596" s="27"/>
      <c r="C1596" s="27"/>
      <c r="D1596" s="27" t="s">
        <v>286</v>
      </c>
    </row>
    <row r="1597" spans="1:4" x14ac:dyDescent="0.2">
      <c r="A1597" s="27"/>
      <c r="B1597" s="27"/>
      <c r="C1597" s="27"/>
      <c r="D1597" s="27" t="s">
        <v>1051</v>
      </c>
    </row>
    <row r="1598" spans="1:4" x14ac:dyDescent="0.2">
      <c r="A1598" s="27"/>
      <c r="B1598" s="27"/>
      <c r="C1598" s="27"/>
      <c r="D1598" s="27" t="s">
        <v>697</v>
      </c>
    </row>
    <row r="1599" spans="1:4" x14ac:dyDescent="0.2">
      <c r="A1599" s="27" t="s">
        <v>1925</v>
      </c>
      <c r="B1599" s="27" t="s">
        <v>982</v>
      </c>
      <c r="C1599" s="27" t="s">
        <v>937</v>
      </c>
      <c r="D1599" s="27" t="s">
        <v>789</v>
      </c>
    </row>
    <row r="1600" spans="1:4" x14ac:dyDescent="0.2">
      <c r="A1600" s="27"/>
      <c r="B1600" s="27"/>
      <c r="C1600" s="27"/>
      <c r="D1600" s="27" t="s">
        <v>286</v>
      </c>
    </row>
    <row r="1601" spans="1:4" x14ac:dyDescent="0.2">
      <c r="A1601" s="27" t="s">
        <v>1969</v>
      </c>
      <c r="B1601" s="27" t="s">
        <v>1413</v>
      </c>
      <c r="C1601" s="27" t="s">
        <v>937</v>
      </c>
      <c r="D1601" s="27" t="s">
        <v>286</v>
      </c>
    </row>
    <row r="1602" spans="1:4" x14ac:dyDescent="0.2">
      <c r="A1602" s="27" t="s">
        <v>1881</v>
      </c>
      <c r="B1602" s="27" t="s">
        <v>981</v>
      </c>
      <c r="C1602" s="27" t="s">
        <v>937</v>
      </c>
      <c r="D1602" s="27" t="s">
        <v>789</v>
      </c>
    </row>
    <row r="1603" spans="1:4" x14ac:dyDescent="0.2">
      <c r="A1603" s="27"/>
      <c r="B1603" s="27"/>
      <c r="C1603" s="27"/>
      <c r="D1603" s="27" t="s">
        <v>286</v>
      </c>
    </row>
    <row r="1604" spans="1:4" x14ac:dyDescent="0.2">
      <c r="A1604" s="27" t="s">
        <v>1991</v>
      </c>
      <c r="B1604" s="27" t="s">
        <v>11</v>
      </c>
      <c r="C1604" s="27" t="s">
        <v>937</v>
      </c>
      <c r="D1604" s="27" t="s">
        <v>790</v>
      </c>
    </row>
    <row r="1605" spans="1:4" x14ac:dyDescent="0.2">
      <c r="A1605" s="27"/>
      <c r="B1605" s="27"/>
      <c r="C1605" s="27"/>
      <c r="D1605" s="27" t="s">
        <v>286</v>
      </c>
    </row>
    <row r="1606" spans="1:4" x14ac:dyDescent="0.2">
      <c r="A1606" s="27" t="s">
        <v>1988</v>
      </c>
      <c r="B1606" s="27" t="s">
        <v>12</v>
      </c>
      <c r="C1606" s="27" t="s">
        <v>937</v>
      </c>
      <c r="D1606" s="27" t="s">
        <v>790</v>
      </c>
    </row>
    <row r="1607" spans="1:4" x14ac:dyDescent="0.2">
      <c r="A1607" s="27"/>
      <c r="B1607" s="27"/>
      <c r="C1607" s="27"/>
      <c r="D1607" s="27" t="s">
        <v>286</v>
      </c>
    </row>
    <row r="1608" spans="1:4" x14ac:dyDescent="0.2">
      <c r="A1608" s="27" t="s">
        <v>1989</v>
      </c>
      <c r="B1608" s="27" t="s">
        <v>13</v>
      </c>
      <c r="C1608" s="27" t="s">
        <v>937</v>
      </c>
      <c r="D1608" s="27" t="s">
        <v>790</v>
      </c>
    </row>
    <row r="1609" spans="1:4" x14ac:dyDescent="0.2">
      <c r="A1609" s="27"/>
      <c r="B1609" s="27"/>
      <c r="C1609" s="27"/>
      <c r="D1609" s="27" t="s">
        <v>286</v>
      </c>
    </row>
    <row r="1610" spans="1:4" x14ac:dyDescent="0.2">
      <c r="A1610" s="27" t="s">
        <v>1907</v>
      </c>
      <c r="B1610" s="27" t="s">
        <v>17</v>
      </c>
      <c r="C1610" s="27" t="s">
        <v>937</v>
      </c>
      <c r="D1610" s="27" t="s">
        <v>286</v>
      </c>
    </row>
    <row r="1611" spans="1:4" x14ac:dyDescent="0.2">
      <c r="A1611" s="27" t="s">
        <v>2781</v>
      </c>
      <c r="B1611" s="27" t="s">
        <v>825</v>
      </c>
      <c r="C1611" s="27" t="s">
        <v>938</v>
      </c>
      <c r="D1611" s="27" t="s">
        <v>281</v>
      </c>
    </row>
    <row r="1612" spans="1:4" x14ac:dyDescent="0.2">
      <c r="A1612" s="27" t="s">
        <v>2762</v>
      </c>
      <c r="B1612" s="27" t="s">
        <v>959</v>
      </c>
      <c r="C1612" s="27" t="s">
        <v>938</v>
      </c>
      <c r="D1612" s="27" t="s">
        <v>281</v>
      </c>
    </row>
    <row r="1613" spans="1:4" x14ac:dyDescent="0.2">
      <c r="A1613" s="27" t="s">
        <v>2808</v>
      </c>
      <c r="B1613" s="27" t="s">
        <v>958</v>
      </c>
      <c r="C1613" s="27" t="s">
        <v>938</v>
      </c>
      <c r="D1613" s="27" t="s">
        <v>286</v>
      </c>
    </row>
    <row r="1614" spans="1:4" x14ac:dyDescent="0.2">
      <c r="A1614" s="27"/>
      <c r="B1614" s="27"/>
      <c r="C1614" s="27"/>
      <c r="D1614" s="27" t="s">
        <v>281</v>
      </c>
    </row>
    <row r="1615" spans="1:4" x14ac:dyDescent="0.2">
      <c r="A1615" s="27" t="s">
        <v>2707</v>
      </c>
      <c r="B1615" s="27" t="s">
        <v>553</v>
      </c>
      <c r="C1615" s="27" t="s">
        <v>938</v>
      </c>
      <c r="D1615" s="27" t="s">
        <v>789</v>
      </c>
    </row>
    <row r="1616" spans="1:4" x14ac:dyDescent="0.2">
      <c r="A1616" s="27"/>
      <c r="B1616" s="27"/>
      <c r="C1616" s="27"/>
      <c r="D1616" s="27" t="s">
        <v>286</v>
      </c>
    </row>
    <row r="1617" spans="1:4" x14ac:dyDescent="0.2">
      <c r="A1617" s="27"/>
      <c r="B1617" s="27"/>
      <c r="C1617" s="27"/>
      <c r="D1617" s="27" t="s">
        <v>281</v>
      </c>
    </row>
    <row r="1618" spans="1:4" x14ac:dyDescent="0.2">
      <c r="A1618" s="27" t="s">
        <v>2809</v>
      </c>
      <c r="B1618" s="27" t="s">
        <v>1546</v>
      </c>
      <c r="C1618" s="27" t="s">
        <v>938</v>
      </c>
      <c r="D1618" s="27" t="s">
        <v>281</v>
      </c>
    </row>
    <row r="1619" spans="1:4" x14ac:dyDescent="0.2">
      <c r="A1619" s="27" t="s">
        <v>2796</v>
      </c>
      <c r="B1619" s="27" t="s">
        <v>1547</v>
      </c>
      <c r="C1619" s="27" t="s">
        <v>938</v>
      </c>
      <c r="D1619" s="27" t="s">
        <v>281</v>
      </c>
    </row>
    <row r="1620" spans="1:4" x14ac:dyDescent="0.2">
      <c r="A1620" s="27" t="s">
        <v>2708</v>
      </c>
      <c r="B1620" s="27" t="s">
        <v>554</v>
      </c>
      <c r="C1620" s="27" t="s">
        <v>938</v>
      </c>
      <c r="D1620" s="27" t="s">
        <v>793</v>
      </c>
    </row>
    <row r="1621" spans="1:4" x14ac:dyDescent="0.2">
      <c r="A1621" s="27"/>
      <c r="B1621" s="27"/>
      <c r="C1621" s="27"/>
      <c r="D1621" s="27" t="s">
        <v>789</v>
      </c>
    </row>
    <row r="1622" spans="1:4" x14ac:dyDescent="0.2">
      <c r="A1622" s="27"/>
      <c r="B1622" s="27"/>
      <c r="C1622" s="27"/>
      <c r="D1622" s="27" t="s">
        <v>286</v>
      </c>
    </row>
    <row r="1623" spans="1:4" x14ac:dyDescent="0.2">
      <c r="A1623" s="27"/>
      <c r="B1623" s="27"/>
      <c r="C1623" s="27"/>
      <c r="D1623" s="27" t="s">
        <v>281</v>
      </c>
    </row>
    <row r="1624" spans="1:4" x14ac:dyDescent="0.2">
      <c r="A1624" s="27" t="s">
        <v>2697</v>
      </c>
      <c r="B1624" s="27" t="s">
        <v>556</v>
      </c>
      <c r="C1624" s="27" t="s">
        <v>938</v>
      </c>
      <c r="D1624" s="27" t="s">
        <v>790</v>
      </c>
    </row>
    <row r="1625" spans="1:4" x14ac:dyDescent="0.2">
      <c r="A1625" s="27"/>
      <c r="B1625" s="27"/>
      <c r="C1625" s="27"/>
      <c r="D1625" s="27" t="s">
        <v>281</v>
      </c>
    </row>
    <row r="1626" spans="1:4" x14ac:dyDescent="0.2">
      <c r="A1626" s="27" t="s">
        <v>2696</v>
      </c>
      <c r="B1626" s="27" t="s">
        <v>555</v>
      </c>
      <c r="C1626" s="27" t="s">
        <v>938</v>
      </c>
      <c r="D1626" s="27" t="s">
        <v>790</v>
      </c>
    </row>
    <row r="1627" spans="1:4" x14ac:dyDescent="0.2">
      <c r="A1627" s="27"/>
      <c r="B1627" s="27"/>
      <c r="C1627" s="27"/>
      <c r="D1627" s="27" t="s">
        <v>281</v>
      </c>
    </row>
    <row r="1628" spans="1:4" x14ac:dyDescent="0.2">
      <c r="A1628" s="27" t="s">
        <v>2749</v>
      </c>
      <c r="B1628" s="27" t="s">
        <v>827</v>
      </c>
      <c r="C1628" s="27" t="s">
        <v>938</v>
      </c>
      <c r="D1628" s="27" t="s">
        <v>789</v>
      </c>
    </row>
    <row r="1629" spans="1:4" x14ac:dyDescent="0.2">
      <c r="A1629" s="27"/>
      <c r="B1629" s="27"/>
      <c r="C1629" s="27"/>
      <c r="D1629" s="27" t="s">
        <v>281</v>
      </c>
    </row>
    <row r="1630" spans="1:4" x14ac:dyDescent="0.2">
      <c r="A1630" s="27" t="s">
        <v>2761</v>
      </c>
      <c r="B1630" s="27" t="s">
        <v>1028</v>
      </c>
      <c r="C1630" s="27" t="s">
        <v>938</v>
      </c>
      <c r="D1630" s="27" t="s">
        <v>789</v>
      </c>
    </row>
    <row r="1631" spans="1:4" x14ac:dyDescent="0.2">
      <c r="A1631" s="27"/>
      <c r="B1631" s="27"/>
      <c r="C1631" s="27"/>
      <c r="D1631" s="27" t="s">
        <v>281</v>
      </c>
    </row>
    <row r="1632" spans="1:4" x14ac:dyDescent="0.2">
      <c r="A1632" s="27" t="s">
        <v>2715</v>
      </c>
      <c r="B1632" s="27" t="s">
        <v>826</v>
      </c>
      <c r="C1632" s="27" t="s">
        <v>938</v>
      </c>
      <c r="D1632" s="27" t="s">
        <v>789</v>
      </c>
    </row>
    <row r="1633" spans="1:4" x14ac:dyDescent="0.2">
      <c r="A1633" s="27"/>
      <c r="B1633" s="27"/>
      <c r="C1633" s="27"/>
      <c r="D1633" s="27" t="s">
        <v>790</v>
      </c>
    </row>
    <row r="1634" spans="1:4" x14ac:dyDescent="0.2">
      <c r="A1634" s="27"/>
      <c r="B1634" s="27"/>
      <c r="C1634" s="27"/>
      <c r="D1634" s="27" t="s">
        <v>281</v>
      </c>
    </row>
    <row r="1635" spans="1:4" x14ac:dyDescent="0.2">
      <c r="A1635" s="27" t="s">
        <v>2706</v>
      </c>
      <c r="B1635" s="27" t="s">
        <v>557</v>
      </c>
      <c r="C1635" s="27" t="s">
        <v>938</v>
      </c>
      <c r="D1635" s="27" t="s">
        <v>789</v>
      </c>
    </row>
    <row r="1636" spans="1:4" x14ac:dyDescent="0.2">
      <c r="A1636" s="27"/>
      <c r="B1636" s="27"/>
      <c r="C1636" s="27"/>
      <c r="D1636" s="27" t="s">
        <v>790</v>
      </c>
    </row>
    <row r="1637" spans="1:4" x14ac:dyDescent="0.2">
      <c r="A1637" s="27"/>
      <c r="B1637" s="27"/>
      <c r="C1637" s="27"/>
      <c r="D1637" s="27" t="s">
        <v>791</v>
      </c>
    </row>
    <row r="1638" spans="1:4" x14ac:dyDescent="0.2">
      <c r="A1638" s="27"/>
      <c r="B1638" s="27"/>
      <c r="C1638" s="27"/>
      <c r="D1638" s="27" t="s">
        <v>281</v>
      </c>
    </row>
    <row r="1639" spans="1:4" x14ac:dyDescent="0.2">
      <c r="A1639" s="27" t="s">
        <v>2755</v>
      </c>
      <c r="B1639" s="27" t="s">
        <v>610</v>
      </c>
      <c r="C1639" s="27" t="s">
        <v>938</v>
      </c>
      <c r="D1639" s="27" t="s">
        <v>789</v>
      </c>
    </row>
    <row r="1640" spans="1:4" x14ac:dyDescent="0.2">
      <c r="A1640" s="27"/>
      <c r="B1640" s="27"/>
      <c r="C1640" s="27"/>
      <c r="D1640" s="27" t="s">
        <v>281</v>
      </c>
    </row>
    <row r="1641" spans="1:4" x14ac:dyDescent="0.2">
      <c r="A1641" s="27" t="s">
        <v>2768</v>
      </c>
      <c r="B1641" s="27" t="s">
        <v>1828</v>
      </c>
      <c r="C1641" s="27" t="s">
        <v>938</v>
      </c>
      <c r="D1641" s="27" t="s">
        <v>281</v>
      </c>
    </row>
    <row r="1642" spans="1:4" x14ac:dyDescent="0.2">
      <c r="A1642" s="27" t="s">
        <v>2802</v>
      </c>
      <c r="B1642" s="27" t="s">
        <v>1829</v>
      </c>
      <c r="C1642" s="27" t="s">
        <v>938</v>
      </c>
      <c r="D1642" s="27" t="s">
        <v>281</v>
      </c>
    </row>
    <row r="1643" spans="1:4" x14ac:dyDescent="0.2">
      <c r="A1643" s="27" t="s">
        <v>2724</v>
      </c>
      <c r="B1643" s="27" t="s">
        <v>611</v>
      </c>
      <c r="C1643" s="27" t="s">
        <v>938</v>
      </c>
      <c r="D1643" s="27" t="s">
        <v>789</v>
      </c>
    </row>
    <row r="1644" spans="1:4" x14ac:dyDescent="0.2">
      <c r="A1644" s="27"/>
      <c r="B1644" s="27"/>
      <c r="C1644" s="27"/>
      <c r="D1644" s="27" t="s">
        <v>286</v>
      </c>
    </row>
    <row r="1645" spans="1:4" x14ac:dyDescent="0.2">
      <c r="A1645" s="27"/>
      <c r="B1645" s="27"/>
      <c r="C1645" s="27"/>
      <c r="D1645" s="27" t="s">
        <v>281</v>
      </c>
    </row>
    <row r="1646" spans="1:4" x14ac:dyDescent="0.2">
      <c r="A1646" s="27" t="s">
        <v>2717</v>
      </c>
      <c r="B1646" s="27" t="s">
        <v>612</v>
      </c>
      <c r="C1646" s="27" t="s">
        <v>938</v>
      </c>
      <c r="D1646" s="27" t="s">
        <v>281</v>
      </c>
    </row>
    <row r="1647" spans="1:4" x14ac:dyDescent="0.2">
      <c r="A1647" s="27" t="s">
        <v>2720</v>
      </c>
      <c r="B1647" s="27" t="s">
        <v>324</v>
      </c>
      <c r="C1647" s="27" t="s">
        <v>938</v>
      </c>
      <c r="D1647" s="27" t="s">
        <v>789</v>
      </c>
    </row>
    <row r="1648" spans="1:4" x14ac:dyDescent="0.2">
      <c r="A1648" s="27"/>
      <c r="B1648" s="27"/>
      <c r="C1648" s="27"/>
      <c r="D1648" s="27" t="s">
        <v>281</v>
      </c>
    </row>
    <row r="1649" spans="1:4" x14ac:dyDescent="0.2">
      <c r="A1649" s="27" t="s">
        <v>2757</v>
      </c>
      <c r="B1649" s="27" t="s">
        <v>231</v>
      </c>
      <c r="C1649" s="27" t="s">
        <v>938</v>
      </c>
      <c r="D1649" s="27" t="s">
        <v>789</v>
      </c>
    </row>
    <row r="1650" spans="1:4" x14ac:dyDescent="0.2">
      <c r="A1650" s="27"/>
      <c r="B1650" s="27"/>
      <c r="C1650" s="27"/>
      <c r="D1650" s="27" t="s">
        <v>281</v>
      </c>
    </row>
    <row r="1651" spans="1:4" x14ac:dyDescent="0.2">
      <c r="A1651" s="27" t="s">
        <v>2700</v>
      </c>
      <c r="B1651" s="27" t="s">
        <v>590</v>
      </c>
      <c r="C1651" s="27" t="s">
        <v>938</v>
      </c>
      <c r="D1651" s="27" t="s">
        <v>789</v>
      </c>
    </row>
    <row r="1652" spans="1:4" x14ac:dyDescent="0.2">
      <c r="A1652" s="27"/>
      <c r="B1652" s="27"/>
      <c r="C1652" s="27"/>
      <c r="D1652" s="27" t="s">
        <v>791</v>
      </c>
    </row>
    <row r="1653" spans="1:4" x14ac:dyDescent="0.2">
      <c r="A1653" s="27"/>
      <c r="B1653" s="27"/>
      <c r="C1653" s="27"/>
      <c r="D1653" s="27" t="s">
        <v>281</v>
      </c>
    </row>
    <row r="1654" spans="1:4" x14ac:dyDescent="0.2">
      <c r="A1654" s="27" t="s">
        <v>2709</v>
      </c>
      <c r="B1654" s="27" t="s">
        <v>694</v>
      </c>
      <c r="C1654" s="27" t="s">
        <v>938</v>
      </c>
      <c r="D1654" s="27" t="s">
        <v>789</v>
      </c>
    </row>
    <row r="1655" spans="1:4" x14ac:dyDescent="0.2">
      <c r="A1655" s="27"/>
      <c r="B1655" s="27"/>
      <c r="C1655" s="27"/>
      <c r="D1655" s="27" t="s">
        <v>791</v>
      </c>
    </row>
    <row r="1656" spans="1:4" x14ac:dyDescent="0.2">
      <c r="A1656" s="27" t="s">
        <v>2702</v>
      </c>
      <c r="B1656" s="27" t="s">
        <v>181</v>
      </c>
      <c r="C1656" s="27" t="s">
        <v>938</v>
      </c>
      <c r="D1656" s="27" t="s">
        <v>789</v>
      </c>
    </row>
    <row r="1657" spans="1:4" x14ac:dyDescent="0.2">
      <c r="A1657" s="27"/>
      <c r="B1657" s="27"/>
      <c r="C1657" s="27"/>
      <c r="D1657" s="27" t="s">
        <v>790</v>
      </c>
    </row>
    <row r="1658" spans="1:4" x14ac:dyDescent="0.2">
      <c r="A1658" s="27"/>
      <c r="B1658" s="27"/>
      <c r="C1658" s="27"/>
      <c r="D1658" s="27" t="s">
        <v>791</v>
      </c>
    </row>
    <row r="1659" spans="1:4" x14ac:dyDescent="0.2">
      <c r="A1659" s="27"/>
      <c r="B1659" s="27"/>
      <c r="C1659" s="27"/>
      <c r="D1659" s="27" t="s">
        <v>281</v>
      </c>
    </row>
    <row r="1660" spans="1:4" x14ac:dyDescent="0.2">
      <c r="A1660" s="27" t="s">
        <v>2794</v>
      </c>
      <c r="B1660" s="27" t="s">
        <v>695</v>
      </c>
      <c r="C1660" s="27" t="s">
        <v>938</v>
      </c>
      <c r="D1660" s="27" t="s">
        <v>791</v>
      </c>
    </row>
    <row r="1661" spans="1:4" x14ac:dyDescent="0.2">
      <c r="A1661" s="27"/>
      <c r="B1661" s="27"/>
      <c r="C1661" s="27"/>
      <c r="D1661" s="27" t="s">
        <v>286</v>
      </c>
    </row>
    <row r="1662" spans="1:4" x14ac:dyDescent="0.2">
      <c r="A1662" s="27" t="s">
        <v>2780</v>
      </c>
      <c r="B1662" s="27" t="s">
        <v>613</v>
      </c>
      <c r="C1662" s="27" t="s">
        <v>938</v>
      </c>
      <c r="D1662" s="27" t="s">
        <v>789</v>
      </c>
    </row>
    <row r="1663" spans="1:4" x14ac:dyDescent="0.2">
      <c r="A1663" s="27"/>
      <c r="B1663" s="27"/>
      <c r="C1663" s="27"/>
      <c r="D1663" s="27" t="s">
        <v>286</v>
      </c>
    </row>
    <row r="1664" spans="1:4" x14ac:dyDescent="0.2">
      <c r="A1664" s="27"/>
      <c r="B1664" s="27"/>
      <c r="C1664" s="27"/>
      <c r="D1664" s="27" t="s">
        <v>281</v>
      </c>
    </row>
    <row r="1665" spans="1:4" x14ac:dyDescent="0.2">
      <c r="A1665" s="27" t="s">
        <v>2738</v>
      </c>
      <c r="B1665" s="27" t="s">
        <v>614</v>
      </c>
      <c r="C1665" s="27" t="s">
        <v>938</v>
      </c>
      <c r="D1665" s="27" t="s">
        <v>789</v>
      </c>
    </row>
    <row r="1666" spans="1:4" x14ac:dyDescent="0.2">
      <c r="A1666" s="27"/>
      <c r="B1666" s="27"/>
      <c r="C1666" s="27"/>
      <c r="D1666" s="27" t="s">
        <v>790</v>
      </c>
    </row>
    <row r="1667" spans="1:4" x14ac:dyDescent="0.2">
      <c r="A1667" s="27"/>
      <c r="B1667" s="27"/>
      <c r="C1667" s="27"/>
      <c r="D1667" s="27" t="s">
        <v>286</v>
      </c>
    </row>
    <row r="1668" spans="1:4" x14ac:dyDescent="0.2">
      <c r="A1668" s="27"/>
      <c r="B1668" s="27"/>
      <c r="C1668" s="27"/>
      <c r="D1668" s="27" t="s">
        <v>281</v>
      </c>
    </row>
    <row r="1669" spans="1:4" x14ac:dyDescent="0.2">
      <c r="A1669" s="27" t="s">
        <v>2712</v>
      </c>
      <c r="B1669" s="27" t="s">
        <v>615</v>
      </c>
      <c r="C1669" s="27" t="s">
        <v>938</v>
      </c>
      <c r="D1669" s="27" t="s">
        <v>789</v>
      </c>
    </row>
    <row r="1670" spans="1:4" x14ac:dyDescent="0.2">
      <c r="A1670" s="27"/>
      <c r="B1670" s="27"/>
      <c r="C1670" s="27"/>
      <c r="D1670" s="27" t="s">
        <v>286</v>
      </c>
    </row>
    <row r="1671" spans="1:4" x14ac:dyDescent="0.2">
      <c r="A1671" s="27"/>
      <c r="B1671" s="27"/>
      <c r="C1671" s="27"/>
      <c r="D1671" s="27" t="s">
        <v>281</v>
      </c>
    </row>
    <row r="1672" spans="1:4" x14ac:dyDescent="0.2">
      <c r="A1672" s="27" t="s">
        <v>2785</v>
      </c>
      <c r="B1672" s="27" t="s">
        <v>616</v>
      </c>
      <c r="C1672" s="27" t="s">
        <v>938</v>
      </c>
      <c r="D1672" s="27" t="s">
        <v>789</v>
      </c>
    </row>
    <row r="1673" spans="1:4" x14ac:dyDescent="0.2">
      <c r="A1673" s="27"/>
      <c r="B1673" s="27"/>
      <c r="C1673" s="27"/>
      <c r="D1673" s="27" t="s">
        <v>790</v>
      </c>
    </row>
    <row r="1674" spans="1:4" x14ac:dyDescent="0.2">
      <c r="A1674" s="27"/>
      <c r="B1674" s="27"/>
      <c r="C1674" s="27"/>
      <c r="D1674" s="27" t="s">
        <v>286</v>
      </c>
    </row>
    <row r="1675" spans="1:4" x14ac:dyDescent="0.2">
      <c r="A1675" s="27"/>
      <c r="B1675" s="27"/>
      <c r="C1675" s="27"/>
      <c r="D1675" s="27" t="s">
        <v>281</v>
      </c>
    </row>
    <row r="1676" spans="1:4" x14ac:dyDescent="0.2">
      <c r="A1676" s="27" t="s">
        <v>2730</v>
      </c>
      <c r="B1676" s="27" t="s">
        <v>617</v>
      </c>
      <c r="C1676" s="27" t="s">
        <v>938</v>
      </c>
      <c r="D1676" s="27" t="s">
        <v>789</v>
      </c>
    </row>
    <row r="1677" spans="1:4" x14ac:dyDescent="0.2">
      <c r="A1677" s="27"/>
      <c r="B1677" s="27"/>
      <c r="C1677" s="27"/>
      <c r="D1677" s="27" t="s">
        <v>286</v>
      </c>
    </row>
    <row r="1678" spans="1:4" x14ac:dyDescent="0.2">
      <c r="A1678" s="27"/>
      <c r="B1678" s="27"/>
      <c r="C1678" s="27"/>
      <c r="D1678" s="27" t="s">
        <v>281</v>
      </c>
    </row>
    <row r="1679" spans="1:4" x14ac:dyDescent="0.2">
      <c r="A1679" s="27" t="s">
        <v>2729</v>
      </c>
      <c r="B1679" s="27" t="s">
        <v>618</v>
      </c>
      <c r="C1679" s="27" t="s">
        <v>938</v>
      </c>
      <c r="D1679" s="27" t="s">
        <v>789</v>
      </c>
    </row>
    <row r="1680" spans="1:4" x14ac:dyDescent="0.2">
      <c r="A1680" s="27"/>
      <c r="B1680" s="27"/>
      <c r="C1680" s="27"/>
      <c r="D1680" s="27" t="s">
        <v>286</v>
      </c>
    </row>
    <row r="1681" spans="1:4" x14ac:dyDescent="0.2">
      <c r="A1681" s="27"/>
      <c r="B1681" s="27"/>
      <c r="C1681" s="27"/>
      <c r="D1681" s="27" t="s">
        <v>281</v>
      </c>
    </row>
    <row r="1682" spans="1:4" x14ac:dyDescent="0.2">
      <c r="A1682" s="27" t="s">
        <v>2726</v>
      </c>
      <c r="B1682" s="27" t="s">
        <v>619</v>
      </c>
      <c r="C1682" s="27" t="s">
        <v>938</v>
      </c>
      <c r="D1682" s="27" t="s">
        <v>789</v>
      </c>
    </row>
    <row r="1683" spans="1:4" x14ac:dyDescent="0.2">
      <c r="A1683" s="27"/>
      <c r="B1683" s="27"/>
      <c r="C1683" s="27"/>
      <c r="D1683" s="27" t="s">
        <v>281</v>
      </c>
    </row>
    <row r="1684" spans="1:4" x14ac:dyDescent="0.2">
      <c r="A1684" s="27" t="s">
        <v>2752</v>
      </c>
      <c r="B1684" s="27" t="s">
        <v>624</v>
      </c>
      <c r="C1684" s="27" t="s">
        <v>938</v>
      </c>
      <c r="D1684" s="27" t="s">
        <v>789</v>
      </c>
    </row>
    <row r="1685" spans="1:4" x14ac:dyDescent="0.2">
      <c r="A1685" s="27"/>
      <c r="B1685" s="27"/>
      <c r="C1685" s="27"/>
      <c r="D1685" s="27" t="s">
        <v>286</v>
      </c>
    </row>
    <row r="1686" spans="1:4" x14ac:dyDescent="0.2">
      <c r="A1686" s="27"/>
      <c r="B1686" s="27"/>
      <c r="C1686" s="27"/>
      <c r="D1686" s="27" t="s">
        <v>281</v>
      </c>
    </row>
    <row r="1687" spans="1:4" x14ac:dyDescent="0.2">
      <c r="A1687" s="27" t="s">
        <v>2816</v>
      </c>
      <c r="B1687" s="27" t="s">
        <v>1542</v>
      </c>
      <c r="C1687" s="27" t="s">
        <v>938</v>
      </c>
      <c r="D1687" s="27" t="s">
        <v>789</v>
      </c>
    </row>
    <row r="1688" spans="1:4" x14ac:dyDescent="0.2">
      <c r="A1688" s="27"/>
      <c r="B1688" s="27"/>
      <c r="C1688" s="27"/>
      <c r="D1688" s="27" t="s">
        <v>281</v>
      </c>
    </row>
    <row r="1689" spans="1:4" x14ac:dyDescent="0.2">
      <c r="A1689" s="27" t="s">
        <v>2758</v>
      </c>
      <c r="B1689" s="27" t="s">
        <v>232</v>
      </c>
      <c r="C1689" s="27" t="s">
        <v>938</v>
      </c>
      <c r="D1689" s="27" t="s">
        <v>789</v>
      </c>
    </row>
    <row r="1690" spans="1:4" x14ac:dyDescent="0.2">
      <c r="A1690" s="27"/>
      <c r="B1690" s="27"/>
      <c r="C1690" s="27"/>
      <c r="D1690" s="27" t="s">
        <v>286</v>
      </c>
    </row>
    <row r="1691" spans="1:4" x14ac:dyDescent="0.2">
      <c r="A1691" s="27"/>
      <c r="B1691" s="27"/>
      <c r="C1691" s="27"/>
      <c r="D1691" s="27" t="s">
        <v>281</v>
      </c>
    </row>
    <row r="1692" spans="1:4" x14ac:dyDescent="0.2">
      <c r="A1692" s="27" t="s">
        <v>2784</v>
      </c>
      <c r="B1692" s="27" t="s">
        <v>1543</v>
      </c>
      <c r="C1692" s="27" t="s">
        <v>938</v>
      </c>
      <c r="D1692" s="27" t="s">
        <v>789</v>
      </c>
    </row>
    <row r="1693" spans="1:4" x14ac:dyDescent="0.2">
      <c r="A1693" s="27"/>
      <c r="B1693" s="27"/>
      <c r="C1693" s="27"/>
      <c r="D1693" s="27" t="s">
        <v>281</v>
      </c>
    </row>
    <row r="1694" spans="1:4" x14ac:dyDescent="0.2">
      <c r="A1694" s="27" t="s">
        <v>2817</v>
      </c>
      <c r="B1694" s="27" t="s">
        <v>1544</v>
      </c>
      <c r="C1694" s="27" t="s">
        <v>938</v>
      </c>
      <c r="D1694" s="27" t="s">
        <v>789</v>
      </c>
    </row>
    <row r="1695" spans="1:4" x14ac:dyDescent="0.2">
      <c r="A1695" s="27"/>
      <c r="B1695" s="27"/>
      <c r="C1695" s="27"/>
      <c r="D1695" s="27" t="s">
        <v>281</v>
      </c>
    </row>
    <row r="1696" spans="1:4" x14ac:dyDescent="0.2">
      <c r="A1696" s="27" t="s">
        <v>2770</v>
      </c>
      <c r="B1696" s="27" t="s">
        <v>625</v>
      </c>
      <c r="C1696" s="27" t="s">
        <v>938</v>
      </c>
      <c r="D1696" s="27" t="s">
        <v>286</v>
      </c>
    </row>
    <row r="1697" spans="1:4" x14ac:dyDescent="0.2">
      <c r="A1697" s="27"/>
      <c r="B1697" s="27"/>
      <c r="C1697" s="27"/>
      <c r="D1697" s="27" t="s">
        <v>281</v>
      </c>
    </row>
    <row r="1698" spans="1:4" x14ac:dyDescent="0.2">
      <c r="A1698" s="27" t="s">
        <v>2711</v>
      </c>
      <c r="B1698" s="27" t="s">
        <v>246</v>
      </c>
      <c r="C1698" s="27" t="s">
        <v>938</v>
      </c>
      <c r="D1698" s="27" t="s">
        <v>286</v>
      </c>
    </row>
    <row r="1699" spans="1:4" x14ac:dyDescent="0.2">
      <c r="A1699" s="27"/>
      <c r="B1699" s="27"/>
      <c r="C1699" s="27"/>
      <c r="D1699" s="27" t="s">
        <v>281</v>
      </c>
    </row>
    <row r="1700" spans="1:4" x14ac:dyDescent="0.2">
      <c r="A1700" s="27" t="s">
        <v>2793</v>
      </c>
      <c r="B1700" s="27" t="s">
        <v>227</v>
      </c>
      <c r="C1700" s="27" t="s">
        <v>938</v>
      </c>
      <c r="D1700" s="27" t="s">
        <v>789</v>
      </c>
    </row>
    <row r="1701" spans="1:4" x14ac:dyDescent="0.2">
      <c r="A1701" s="27"/>
      <c r="B1701" s="27"/>
      <c r="C1701" s="27"/>
      <c r="D1701" s="27" t="s">
        <v>286</v>
      </c>
    </row>
    <row r="1702" spans="1:4" x14ac:dyDescent="0.2">
      <c r="A1702" s="27"/>
      <c r="B1702" s="27"/>
      <c r="C1702" s="27"/>
      <c r="D1702" s="27" t="s">
        <v>281</v>
      </c>
    </row>
    <row r="1703" spans="1:4" x14ac:dyDescent="0.2">
      <c r="A1703" s="27" t="s">
        <v>2806</v>
      </c>
      <c r="B1703" s="27" t="s">
        <v>228</v>
      </c>
      <c r="C1703" s="27" t="s">
        <v>938</v>
      </c>
      <c r="D1703" s="27" t="s">
        <v>281</v>
      </c>
    </row>
    <row r="1704" spans="1:4" x14ac:dyDescent="0.2">
      <c r="A1704" s="27" t="s">
        <v>2775</v>
      </c>
      <c r="B1704" s="27" t="s">
        <v>230</v>
      </c>
      <c r="C1704" s="27" t="s">
        <v>938</v>
      </c>
      <c r="D1704" s="27" t="s">
        <v>281</v>
      </c>
    </row>
    <row r="1705" spans="1:4" x14ac:dyDescent="0.2">
      <c r="A1705" s="27" t="s">
        <v>2783</v>
      </c>
      <c r="B1705" s="27" t="s">
        <v>229</v>
      </c>
      <c r="C1705" s="27" t="s">
        <v>938</v>
      </c>
      <c r="D1705" s="27" t="s">
        <v>281</v>
      </c>
    </row>
    <row r="1706" spans="1:4" x14ac:dyDescent="0.2">
      <c r="A1706" s="27" t="s">
        <v>2799</v>
      </c>
      <c r="B1706" s="27" t="s">
        <v>626</v>
      </c>
      <c r="C1706" s="27" t="s">
        <v>938</v>
      </c>
      <c r="D1706" s="27" t="s">
        <v>789</v>
      </c>
    </row>
    <row r="1707" spans="1:4" x14ac:dyDescent="0.2">
      <c r="A1707" s="27"/>
      <c r="B1707" s="27"/>
      <c r="C1707" s="27"/>
      <c r="D1707" s="27" t="s">
        <v>281</v>
      </c>
    </row>
    <row r="1708" spans="1:4" x14ac:dyDescent="0.2">
      <c r="A1708" s="27" t="s">
        <v>2771</v>
      </c>
      <c r="B1708" s="27" t="s">
        <v>177</v>
      </c>
      <c r="C1708" s="27" t="s">
        <v>938</v>
      </c>
      <c r="D1708" s="27" t="s">
        <v>281</v>
      </c>
    </row>
    <row r="1709" spans="1:4" x14ac:dyDescent="0.2">
      <c r="A1709" s="27" t="s">
        <v>2798</v>
      </c>
      <c r="B1709" s="27" t="s">
        <v>2668</v>
      </c>
      <c r="C1709" s="27" t="s">
        <v>938</v>
      </c>
      <c r="D1709" s="27" t="s">
        <v>281</v>
      </c>
    </row>
    <row r="1710" spans="1:4" x14ac:dyDescent="0.2">
      <c r="A1710" s="27" t="s">
        <v>2722</v>
      </c>
      <c r="B1710" s="27" t="s">
        <v>178</v>
      </c>
      <c r="C1710" s="27" t="s">
        <v>938</v>
      </c>
      <c r="D1710" s="27" t="s">
        <v>789</v>
      </c>
    </row>
    <row r="1711" spans="1:4" x14ac:dyDescent="0.2">
      <c r="A1711" s="27"/>
      <c r="B1711" s="27"/>
      <c r="C1711" s="27"/>
      <c r="D1711" s="27" t="s">
        <v>286</v>
      </c>
    </row>
    <row r="1712" spans="1:4" x14ac:dyDescent="0.2">
      <c r="A1712" s="27"/>
      <c r="B1712" s="27"/>
      <c r="C1712" s="27"/>
      <c r="D1712" s="27" t="s">
        <v>281</v>
      </c>
    </row>
    <row r="1713" spans="1:4" x14ac:dyDescent="0.2">
      <c r="A1713" s="27" t="s">
        <v>2773</v>
      </c>
      <c r="B1713" s="27" t="s">
        <v>1082</v>
      </c>
      <c r="C1713" s="27" t="s">
        <v>938</v>
      </c>
      <c r="D1713" s="27" t="s">
        <v>789</v>
      </c>
    </row>
    <row r="1714" spans="1:4" x14ac:dyDescent="0.2">
      <c r="A1714" s="27"/>
      <c r="B1714" s="27"/>
      <c r="C1714" s="27"/>
      <c r="D1714" s="27" t="s">
        <v>281</v>
      </c>
    </row>
    <row r="1715" spans="1:4" x14ac:dyDescent="0.2">
      <c r="A1715" s="27" t="s">
        <v>2719</v>
      </c>
      <c r="B1715" s="27" t="s">
        <v>505</v>
      </c>
      <c r="C1715" s="27" t="s">
        <v>938</v>
      </c>
      <c r="D1715" s="27" t="s">
        <v>281</v>
      </c>
    </row>
    <row r="1716" spans="1:4" x14ac:dyDescent="0.2">
      <c r="A1716" s="27" t="s">
        <v>2741</v>
      </c>
      <c r="B1716" s="27" t="s">
        <v>2136</v>
      </c>
      <c r="C1716" s="27" t="s">
        <v>938</v>
      </c>
      <c r="D1716" s="27" t="s">
        <v>281</v>
      </c>
    </row>
    <row r="1717" spans="1:4" x14ac:dyDescent="0.2">
      <c r="A1717" s="27" t="s">
        <v>2710</v>
      </c>
      <c r="B1717" s="27" t="s">
        <v>179</v>
      </c>
      <c r="C1717" s="27" t="s">
        <v>938</v>
      </c>
      <c r="D1717" s="27" t="s">
        <v>793</v>
      </c>
    </row>
    <row r="1718" spans="1:4" x14ac:dyDescent="0.2">
      <c r="A1718" s="27"/>
      <c r="B1718" s="27"/>
      <c r="C1718" s="27"/>
      <c r="D1718" s="27" t="s">
        <v>789</v>
      </c>
    </row>
    <row r="1719" spans="1:4" x14ac:dyDescent="0.2">
      <c r="A1719" s="27"/>
      <c r="B1719" s="27"/>
      <c r="C1719" s="27"/>
      <c r="D1719" s="27" t="s">
        <v>790</v>
      </c>
    </row>
    <row r="1720" spans="1:4" x14ac:dyDescent="0.2">
      <c r="A1720" s="27"/>
      <c r="B1720" s="27"/>
      <c r="C1720" s="27"/>
      <c r="D1720" s="27" t="s">
        <v>281</v>
      </c>
    </row>
    <row r="1721" spans="1:4" x14ac:dyDescent="0.2">
      <c r="A1721" s="27" t="s">
        <v>2698</v>
      </c>
      <c r="B1721" s="27" t="s">
        <v>180</v>
      </c>
      <c r="C1721" s="27" t="s">
        <v>938</v>
      </c>
      <c r="D1721" s="27" t="s">
        <v>789</v>
      </c>
    </row>
    <row r="1722" spans="1:4" x14ac:dyDescent="0.2">
      <c r="A1722" s="27"/>
      <c r="B1722" s="27"/>
      <c r="C1722" s="27"/>
      <c r="D1722" s="27" t="s">
        <v>790</v>
      </c>
    </row>
    <row r="1723" spans="1:4" x14ac:dyDescent="0.2">
      <c r="A1723" s="27"/>
      <c r="B1723" s="27"/>
      <c r="C1723" s="27"/>
      <c r="D1723" s="27" t="s">
        <v>791</v>
      </c>
    </row>
    <row r="1724" spans="1:4" x14ac:dyDescent="0.2">
      <c r="A1724" s="27"/>
      <c r="B1724" s="27"/>
      <c r="C1724" s="27"/>
      <c r="D1724" s="27" t="s">
        <v>281</v>
      </c>
    </row>
    <row r="1725" spans="1:4" x14ac:dyDescent="0.2">
      <c r="A1725" s="27" t="s">
        <v>2744</v>
      </c>
      <c r="B1725" s="27" t="s">
        <v>984</v>
      </c>
      <c r="C1725" s="27" t="s">
        <v>938</v>
      </c>
      <c r="D1725" s="27" t="s">
        <v>286</v>
      </c>
    </row>
    <row r="1726" spans="1:4" x14ac:dyDescent="0.2">
      <c r="A1726" s="27"/>
      <c r="B1726" s="27"/>
      <c r="C1726" s="27"/>
      <c r="D1726" s="27" t="s">
        <v>281</v>
      </c>
    </row>
    <row r="1727" spans="1:4" x14ac:dyDescent="0.2">
      <c r="A1727" s="27" t="s">
        <v>2742</v>
      </c>
      <c r="B1727" s="27" t="s">
        <v>182</v>
      </c>
      <c r="C1727" s="27" t="s">
        <v>938</v>
      </c>
      <c r="D1727" s="27" t="s">
        <v>789</v>
      </c>
    </row>
    <row r="1728" spans="1:4" x14ac:dyDescent="0.2">
      <c r="A1728" s="27"/>
      <c r="B1728" s="27"/>
      <c r="C1728" s="27"/>
      <c r="D1728" s="27" t="s">
        <v>286</v>
      </c>
    </row>
    <row r="1729" spans="1:4" x14ac:dyDescent="0.2">
      <c r="A1729" s="27"/>
      <c r="B1729" s="27"/>
      <c r="C1729" s="27"/>
      <c r="D1729" s="27" t="s">
        <v>281</v>
      </c>
    </row>
    <row r="1730" spans="1:4" x14ac:dyDescent="0.2">
      <c r="A1730" s="27" t="s">
        <v>2772</v>
      </c>
      <c r="B1730" s="27" t="s">
        <v>1418</v>
      </c>
      <c r="C1730" s="27" t="s">
        <v>938</v>
      </c>
      <c r="D1730" s="27" t="s">
        <v>281</v>
      </c>
    </row>
    <row r="1731" spans="1:4" x14ac:dyDescent="0.2">
      <c r="A1731" s="27" t="s">
        <v>2769</v>
      </c>
      <c r="B1731" s="27" t="s">
        <v>240</v>
      </c>
      <c r="C1731" s="27" t="s">
        <v>938</v>
      </c>
      <c r="D1731" s="27" t="s">
        <v>789</v>
      </c>
    </row>
    <row r="1732" spans="1:4" x14ac:dyDescent="0.2">
      <c r="A1732" s="27"/>
      <c r="B1732" s="27"/>
      <c r="C1732" s="27"/>
      <c r="D1732" s="27" t="s">
        <v>286</v>
      </c>
    </row>
    <row r="1733" spans="1:4" x14ac:dyDescent="0.2">
      <c r="A1733" s="27"/>
      <c r="B1733" s="27"/>
      <c r="C1733" s="27"/>
      <c r="D1733" s="27" t="s">
        <v>281</v>
      </c>
    </row>
    <row r="1734" spans="1:4" x14ac:dyDescent="0.2">
      <c r="A1734" s="27" t="s">
        <v>2704</v>
      </c>
      <c r="B1734" s="27" t="s">
        <v>241</v>
      </c>
      <c r="C1734" s="27" t="s">
        <v>938</v>
      </c>
      <c r="D1734" s="27" t="s">
        <v>789</v>
      </c>
    </row>
    <row r="1735" spans="1:4" x14ac:dyDescent="0.2">
      <c r="A1735" s="27"/>
      <c r="B1735" s="27"/>
      <c r="C1735" s="27"/>
      <c r="D1735" s="27" t="s">
        <v>286</v>
      </c>
    </row>
    <row r="1736" spans="1:4" x14ac:dyDescent="0.2">
      <c r="A1736" s="27"/>
      <c r="B1736" s="27"/>
      <c r="C1736" s="27"/>
      <c r="D1736" s="27" t="s">
        <v>281</v>
      </c>
    </row>
    <row r="1737" spans="1:4" x14ac:dyDescent="0.2">
      <c r="A1737" s="27" t="s">
        <v>2751</v>
      </c>
      <c r="B1737" s="27" t="s">
        <v>687</v>
      </c>
      <c r="C1737" s="27" t="s">
        <v>938</v>
      </c>
      <c r="D1737" s="27" t="s">
        <v>789</v>
      </c>
    </row>
    <row r="1738" spans="1:4" x14ac:dyDescent="0.2">
      <c r="A1738" s="27"/>
      <c r="B1738" s="27"/>
      <c r="C1738" s="27"/>
      <c r="D1738" s="27" t="s">
        <v>790</v>
      </c>
    </row>
    <row r="1739" spans="1:4" x14ac:dyDescent="0.2">
      <c r="A1739" s="27"/>
      <c r="B1739" s="27"/>
      <c r="C1739" s="27"/>
      <c r="D1739" s="27" t="s">
        <v>281</v>
      </c>
    </row>
    <row r="1740" spans="1:4" x14ac:dyDescent="0.2">
      <c r="A1740" s="27" t="s">
        <v>2788</v>
      </c>
      <c r="B1740" s="27" t="s">
        <v>242</v>
      </c>
      <c r="C1740" s="27" t="s">
        <v>938</v>
      </c>
      <c r="D1740" s="27" t="s">
        <v>281</v>
      </c>
    </row>
    <row r="1741" spans="1:4" x14ac:dyDescent="0.2">
      <c r="A1741" s="27" t="s">
        <v>2760</v>
      </c>
      <c r="B1741" s="27" t="s">
        <v>243</v>
      </c>
      <c r="C1741" s="27" t="s">
        <v>938</v>
      </c>
      <c r="D1741" s="27" t="s">
        <v>789</v>
      </c>
    </row>
    <row r="1742" spans="1:4" x14ac:dyDescent="0.2">
      <c r="A1742" s="27"/>
      <c r="B1742" s="27"/>
      <c r="C1742" s="27"/>
      <c r="D1742" s="27" t="s">
        <v>281</v>
      </c>
    </row>
    <row r="1743" spans="1:4" x14ac:dyDescent="0.2">
      <c r="A1743" s="27" t="s">
        <v>2764</v>
      </c>
      <c r="B1743" s="27" t="s">
        <v>244</v>
      </c>
      <c r="C1743" s="27" t="s">
        <v>938</v>
      </c>
      <c r="D1743" s="27" t="s">
        <v>789</v>
      </c>
    </row>
    <row r="1744" spans="1:4" x14ac:dyDescent="0.2">
      <c r="A1744" s="27"/>
      <c r="B1744" s="27"/>
      <c r="C1744" s="27"/>
      <c r="D1744" s="27" t="s">
        <v>281</v>
      </c>
    </row>
    <row r="1745" spans="1:4" x14ac:dyDescent="0.2">
      <c r="A1745" s="27" t="s">
        <v>2705</v>
      </c>
      <c r="B1745" s="27" t="s">
        <v>245</v>
      </c>
      <c r="C1745" s="27" t="s">
        <v>938</v>
      </c>
      <c r="D1745" s="27" t="s">
        <v>789</v>
      </c>
    </row>
    <row r="1746" spans="1:4" x14ac:dyDescent="0.2">
      <c r="A1746" s="27"/>
      <c r="B1746" s="27"/>
      <c r="C1746" s="27"/>
      <c r="D1746" s="27" t="s">
        <v>281</v>
      </c>
    </row>
    <row r="1747" spans="1:4" x14ac:dyDescent="0.2">
      <c r="A1747" s="27" t="s">
        <v>2818</v>
      </c>
      <c r="B1747" s="27" t="s">
        <v>247</v>
      </c>
      <c r="C1747" s="27" t="s">
        <v>938</v>
      </c>
      <c r="D1747" s="27" t="s">
        <v>793</v>
      </c>
    </row>
    <row r="1748" spans="1:4" x14ac:dyDescent="0.2">
      <c r="A1748" s="27"/>
      <c r="B1748" s="27"/>
      <c r="C1748" s="27"/>
      <c r="D1748" s="27" t="s">
        <v>789</v>
      </c>
    </row>
    <row r="1749" spans="1:4" x14ac:dyDescent="0.2">
      <c r="A1749" s="27"/>
      <c r="B1749" s="27"/>
      <c r="C1749" s="27"/>
      <c r="D1749" s="27" t="s">
        <v>1174</v>
      </c>
    </row>
    <row r="1750" spans="1:4" x14ac:dyDescent="0.2">
      <c r="A1750" s="27"/>
      <c r="B1750" s="27"/>
      <c r="C1750" s="27"/>
      <c r="D1750" s="27" t="s">
        <v>286</v>
      </c>
    </row>
    <row r="1751" spans="1:4" x14ac:dyDescent="0.2">
      <c r="A1751" s="27" t="s">
        <v>2746</v>
      </c>
      <c r="B1751" s="27" t="s">
        <v>1419</v>
      </c>
      <c r="C1751" s="27" t="s">
        <v>938</v>
      </c>
      <c r="D1751" s="27" t="s">
        <v>286</v>
      </c>
    </row>
    <row r="1752" spans="1:4" x14ac:dyDescent="0.2">
      <c r="A1752" s="27"/>
      <c r="B1752" s="27"/>
      <c r="C1752" s="27"/>
      <c r="D1752" s="27" t="s">
        <v>281</v>
      </c>
    </row>
    <row r="1753" spans="1:4" x14ac:dyDescent="0.2">
      <c r="A1753" s="27" t="s">
        <v>2714</v>
      </c>
      <c r="B1753" s="27" t="s">
        <v>267</v>
      </c>
      <c r="C1753" s="27" t="s">
        <v>938</v>
      </c>
      <c r="D1753" s="27" t="s">
        <v>789</v>
      </c>
    </row>
    <row r="1754" spans="1:4" x14ac:dyDescent="0.2">
      <c r="A1754" s="27"/>
      <c r="B1754" s="27"/>
      <c r="C1754" s="27"/>
      <c r="D1754" s="27" t="s">
        <v>286</v>
      </c>
    </row>
    <row r="1755" spans="1:4" x14ac:dyDescent="0.2">
      <c r="A1755" s="27"/>
      <c r="B1755" s="27"/>
      <c r="C1755" s="27"/>
      <c r="D1755" s="27" t="s">
        <v>281</v>
      </c>
    </row>
    <row r="1756" spans="1:4" x14ac:dyDescent="0.2">
      <c r="A1756" s="27" t="s">
        <v>2735</v>
      </c>
      <c r="B1756" s="27" t="s">
        <v>688</v>
      </c>
      <c r="C1756" s="27" t="s">
        <v>938</v>
      </c>
      <c r="D1756" s="27" t="s">
        <v>789</v>
      </c>
    </row>
    <row r="1757" spans="1:4" x14ac:dyDescent="0.2">
      <c r="A1757" s="27"/>
      <c r="B1757" s="27"/>
      <c r="C1757" s="27"/>
      <c r="D1757" s="27" t="s">
        <v>286</v>
      </c>
    </row>
    <row r="1758" spans="1:4" x14ac:dyDescent="0.2">
      <c r="A1758" s="27"/>
      <c r="B1758" s="27"/>
      <c r="C1758" s="27"/>
      <c r="D1758" s="27" t="s">
        <v>281</v>
      </c>
    </row>
    <row r="1759" spans="1:4" x14ac:dyDescent="0.2">
      <c r="A1759" s="27" t="s">
        <v>2777</v>
      </c>
      <c r="B1759" s="27" t="s">
        <v>689</v>
      </c>
      <c r="C1759" s="27" t="s">
        <v>938</v>
      </c>
      <c r="D1759" s="27" t="s">
        <v>789</v>
      </c>
    </row>
    <row r="1760" spans="1:4" x14ac:dyDescent="0.2">
      <c r="A1760" s="27"/>
      <c r="B1760" s="27"/>
      <c r="C1760" s="27"/>
      <c r="D1760" s="27" t="s">
        <v>286</v>
      </c>
    </row>
    <row r="1761" spans="1:4" x14ac:dyDescent="0.2">
      <c r="A1761" s="27"/>
      <c r="B1761" s="27"/>
      <c r="C1761" s="27"/>
      <c r="D1761" s="27" t="s">
        <v>281</v>
      </c>
    </row>
    <row r="1762" spans="1:4" x14ac:dyDescent="0.2">
      <c r="A1762" s="27" t="s">
        <v>2725</v>
      </c>
      <c r="B1762" s="27" t="s">
        <v>269</v>
      </c>
      <c r="C1762" s="27" t="s">
        <v>938</v>
      </c>
      <c r="D1762" s="27" t="s">
        <v>789</v>
      </c>
    </row>
    <row r="1763" spans="1:4" x14ac:dyDescent="0.2">
      <c r="A1763" s="27"/>
      <c r="B1763" s="27"/>
      <c r="C1763" s="27"/>
      <c r="D1763" s="27" t="s">
        <v>790</v>
      </c>
    </row>
    <row r="1764" spans="1:4" x14ac:dyDescent="0.2">
      <c r="A1764" s="27"/>
      <c r="B1764" s="27"/>
      <c r="C1764" s="27"/>
      <c r="D1764" s="27" t="s">
        <v>281</v>
      </c>
    </row>
    <row r="1765" spans="1:4" x14ac:dyDescent="0.2">
      <c r="A1765" s="27" t="s">
        <v>2695</v>
      </c>
      <c r="B1765" s="27" t="s">
        <v>270</v>
      </c>
      <c r="C1765" s="27" t="s">
        <v>938</v>
      </c>
      <c r="D1765" s="27" t="s">
        <v>793</v>
      </c>
    </row>
    <row r="1766" spans="1:4" x14ac:dyDescent="0.2">
      <c r="A1766" s="27"/>
      <c r="B1766" s="27"/>
      <c r="C1766" s="27"/>
      <c r="D1766" s="27" t="s">
        <v>789</v>
      </c>
    </row>
    <row r="1767" spans="1:4" x14ac:dyDescent="0.2">
      <c r="A1767" s="27"/>
      <c r="B1767" s="27"/>
      <c r="C1767" s="27"/>
      <c r="D1767" s="27" t="s">
        <v>790</v>
      </c>
    </row>
    <row r="1768" spans="1:4" x14ac:dyDescent="0.2">
      <c r="A1768" s="27"/>
      <c r="B1768" s="27"/>
      <c r="C1768" s="27"/>
      <c r="D1768" s="27" t="s">
        <v>791</v>
      </c>
    </row>
    <row r="1769" spans="1:4" x14ac:dyDescent="0.2">
      <c r="A1769" s="27"/>
      <c r="B1769" s="27"/>
      <c r="C1769" s="27"/>
      <c r="D1769" s="27" t="s">
        <v>281</v>
      </c>
    </row>
    <row r="1770" spans="1:4" x14ac:dyDescent="0.2">
      <c r="A1770" s="27" t="s">
        <v>2782</v>
      </c>
      <c r="B1770" s="27" t="s">
        <v>350</v>
      </c>
      <c r="C1770" s="27" t="s">
        <v>938</v>
      </c>
      <c r="D1770" s="27" t="s">
        <v>281</v>
      </c>
    </row>
    <row r="1771" spans="1:4" x14ac:dyDescent="0.2">
      <c r="A1771" s="27" t="s">
        <v>2778</v>
      </c>
      <c r="B1771" s="27" t="s">
        <v>351</v>
      </c>
      <c r="C1771" s="27" t="s">
        <v>938</v>
      </c>
      <c r="D1771" s="27" t="s">
        <v>789</v>
      </c>
    </row>
    <row r="1772" spans="1:4" x14ac:dyDescent="0.2">
      <c r="A1772" s="27"/>
      <c r="B1772" s="27"/>
      <c r="C1772" s="27"/>
      <c r="D1772" s="27" t="s">
        <v>281</v>
      </c>
    </row>
    <row r="1773" spans="1:4" x14ac:dyDescent="0.2">
      <c r="A1773" s="27" t="s">
        <v>2753</v>
      </c>
      <c r="B1773" s="27" t="s">
        <v>352</v>
      </c>
      <c r="C1773" s="27" t="s">
        <v>938</v>
      </c>
      <c r="D1773" s="27" t="s">
        <v>789</v>
      </c>
    </row>
    <row r="1774" spans="1:4" x14ac:dyDescent="0.2">
      <c r="A1774" s="27"/>
      <c r="B1774" s="27"/>
      <c r="C1774" s="27"/>
      <c r="D1774" s="27" t="s">
        <v>281</v>
      </c>
    </row>
    <row r="1775" spans="1:4" x14ac:dyDescent="0.2">
      <c r="A1775" s="27" t="s">
        <v>2807</v>
      </c>
      <c r="B1775" s="27" t="s">
        <v>353</v>
      </c>
      <c r="C1775" s="27" t="s">
        <v>938</v>
      </c>
      <c r="D1775" s="27" t="s">
        <v>281</v>
      </c>
    </row>
    <row r="1776" spans="1:4" x14ac:dyDescent="0.2">
      <c r="A1776" s="27" t="s">
        <v>2765</v>
      </c>
      <c r="B1776" s="27" t="s">
        <v>354</v>
      </c>
      <c r="C1776" s="27" t="s">
        <v>938</v>
      </c>
      <c r="D1776" s="27" t="s">
        <v>281</v>
      </c>
    </row>
    <row r="1777" spans="1:4" x14ac:dyDescent="0.2">
      <c r="A1777" s="27" t="s">
        <v>2779</v>
      </c>
      <c r="B1777" s="27" t="s">
        <v>355</v>
      </c>
      <c r="C1777" s="27" t="s">
        <v>938</v>
      </c>
      <c r="D1777" s="27" t="s">
        <v>281</v>
      </c>
    </row>
    <row r="1778" spans="1:4" x14ac:dyDescent="0.2">
      <c r="A1778" s="27" t="s">
        <v>2787</v>
      </c>
      <c r="B1778" s="27" t="s">
        <v>344</v>
      </c>
      <c r="C1778" s="27" t="s">
        <v>938</v>
      </c>
      <c r="D1778" s="27" t="s">
        <v>281</v>
      </c>
    </row>
    <row r="1779" spans="1:4" x14ac:dyDescent="0.2">
      <c r="A1779" s="27" t="s">
        <v>2805</v>
      </c>
      <c r="B1779" s="27" t="s">
        <v>356</v>
      </c>
      <c r="C1779" s="27" t="s">
        <v>938</v>
      </c>
      <c r="D1779" s="27" t="s">
        <v>281</v>
      </c>
    </row>
    <row r="1780" spans="1:4" x14ac:dyDescent="0.2">
      <c r="A1780" s="27" t="s">
        <v>2797</v>
      </c>
      <c r="B1780" s="27" t="s">
        <v>343</v>
      </c>
      <c r="C1780" s="27" t="s">
        <v>938</v>
      </c>
      <c r="D1780" s="27" t="s">
        <v>281</v>
      </c>
    </row>
    <row r="1781" spans="1:4" x14ac:dyDescent="0.2">
      <c r="A1781" s="27" t="s">
        <v>2731</v>
      </c>
      <c r="B1781" s="27" t="s">
        <v>349</v>
      </c>
      <c r="C1781" s="27" t="s">
        <v>938</v>
      </c>
      <c r="D1781" s="27" t="s">
        <v>281</v>
      </c>
    </row>
    <row r="1782" spans="1:4" x14ac:dyDescent="0.2">
      <c r="A1782" s="27" t="s">
        <v>2718</v>
      </c>
      <c r="B1782" s="27" t="s">
        <v>268</v>
      </c>
      <c r="C1782" s="27" t="s">
        <v>938</v>
      </c>
      <c r="D1782" s="27" t="s">
        <v>789</v>
      </c>
    </row>
    <row r="1783" spans="1:4" x14ac:dyDescent="0.2">
      <c r="A1783" s="27"/>
      <c r="B1783" s="27"/>
      <c r="C1783" s="27"/>
      <c r="D1783" s="27" t="s">
        <v>790</v>
      </c>
    </row>
    <row r="1784" spans="1:4" x14ac:dyDescent="0.2">
      <c r="A1784" s="27"/>
      <c r="B1784" s="27"/>
      <c r="C1784" s="27"/>
      <c r="D1784" s="27" t="s">
        <v>791</v>
      </c>
    </row>
    <row r="1785" spans="1:4" x14ac:dyDescent="0.2">
      <c r="A1785" s="27"/>
      <c r="B1785" s="27"/>
      <c r="C1785" s="27"/>
      <c r="D1785" s="27" t="s">
        <v>281</v>
      </c>
    </row>
    <row r="1786" spans="1:4" x14ac:dyDescent="0.2">
      <c r="A1786" s="27" t="s">
        <v>2766</v>
      </c>
      <c r="B1786" s="27" t="s">
        <v>271</v>
      </c>
      <c r="C1786" s="27" t="s">
        <v>938</v>
      </c>
      <c r="D1786" s="27" t="s">
        <v>789</v>
      </c>
    </row>
    <row r="1787" spans="1:4" x14ac:dyDescent="0.2">
      <c r="A1787" s="27"/>
      <c r="B1787" s="27"/>
      <c r="C1787" s="27"/>
      <c r="D1787" s="27" t="s">
        <v>281</v>
      </c>
    </row>
    <row r="1788" spans="1:4" x14ac:dyDescent="0.2">
      <c r="A1788" s="27" t="s">
        <v>2734</v>
      </c>
      <c r="B1788" s="27" t="s">
        <v>503</v>
      </c>
      <c r="C1788" s="27" t="s">
        <v>938</v>
      </c>
      <c r="D1788" s="27" t="s">
        <v>789</v>
      </c>
    </row>
    <row r="1789" spans="1:4" x14ac:dyDescent="0.2">
      <c r="A1789" s="27"/>
      <c r="B1789" s="27"/>
      <c r="C1789" s="27"/>
      <c r="D1789" s="27" t="s">
        <v>286</v>
      </c>
    </row>
    <row r="1790" spans="1:4" x14ac:dyDescent="0.2">
      <c r="A1790" s="27"/>
      <c r="B1790" s="27"/>
      <c r="C1790" s="27"/>
      <c r="D1790" s="27" t="s">
        <v>281</v>
      </c>
    </row>
    <row r="1791" spans="1:4" x14ac:dyDescent="0.2">
      <c r="A1791" s="27" t="s">
        <v>2791</v>
      </c>
      <c r="B1791" s="27" t="s">
        <v>304</v>
      </c>
      <c r="C1791" s="27" t="s">
        <v>938</v>
      </c>
      <c r="D1791" s="27" t="s">
        <v>281</v>
      </c>
    </row>
    <row r="1792" spans="1:4" x14ac:dyDescent="0.2">
      <c r="A1792" s="27" t="s">
        <v>2815</v>
      </c>
      <c r="B1792" s="27" t="s">
        <v>1417</v>
      </c>
      <c r="C1792" s="27" t="s">
        <v>938</v>
      </c>
      <c r="D1792" s="27" t="s">
        <v>281</v>
      </c>
    </row>
    <row r="1793" spans="1:4" x14ac:dyDescent="0.2">
      <c r="A1793" s="27" t="s">
        <v>2790</v>
      </c>
      <c r="B1793" s="27" t="s">
        <v>1416</v>
      </c>
      <c r="C1793" s="27" t="s">
        <v>938</v>
      </c>
      <c r="D1793" s="27" t="s">
        <v>281</v>
      </c>
    </row>
    <row r="1794" spans="1:4" x14ac:dyDescent="0.2">
      <c r="A1794" s="27" t="s">
        <v>2813</v>
      </c>
      <c r="B1794" s="27" t="s">
        <v>1415</v>
      </c>
      <c r="C1794" s="27" t="s">
        <v>938</v>
      </c>
      <c r="D1794" s="27" t="s">
        <v>281</v>
      </c>
    </row>
    <row r="1795" spans="1:4" x14ac:dyDescent="0.2">
      <c r="A1795" s="27" t="s">
        <v>2701</v>
      </c>
      <c r="B1795" s="27" t="s">
        <v>56</v>
      </c>
      <c r="C1795" s="27" t="s">
        <v>938</v>
      </c>
      <c r="D1795" s="27" t="s">
        <v>789</v>
      </c>
    </row>
    <row r="1796" spans="1:4" x14ac:dyDescent="0.2">
      <c r="A1796" s="27"/>
      <c r="B1796" s="27"/>
      <c r="C1796" s="27"/>
      <c r="D1796" s="27" t="s">
        <v>286</v>
      </c>
    </row>
    <row r="1797" spans="1:4" x14ac:dyDescent="0.2">
      <c r="A1797" s="27"/>
      <c r="B1797" s="27"/>
      <c r="C1797" s="27"/>
      <c r="D1797" s="27" t="s">
        <v>281</v>
      </c>
    </row>
    <row r="1798" spans="1:4" x14ac:dyDescent="0.2">
      <c r="A1798" s="27" t="s">
        <v>2713</v>
      </c>
      <c r="B1798" s="27" t="s">
        <v>957</v>
      </c>
      <c r="C1798" s="27" t="s">
        <v>938</v>
      </c>
      <c r="D1798" s="27" t="s">
        <v>789</v>
      </c>
    </row>
    <row r="1799" spans="1:4" x14ac:dyDescent="0.2">
      <c r="A1799" s="27"/>
      <c r="B1799" s="27"/>
      <c r="C1799" s="27"/>
      <c r="D1799" s="27" t="s">
        <v>791</v>
      </c>
    </row>
    <row r="1800" spans="1:4" x14ac:dyDescent="0.2">
      <c r="A1800" s="27"/>
      <c r="B1800" s="27"/>
      <c r="C1800" s="27"/>
      <c r="D1800" s="27" t="s">
        <v>281</v>
      </c>
    </row>
    <row r="1801" spans="1:4" x14ac:dyDescent="0.2">
      <c r="A1801" s="27" t="s">
        <v>2795</v>
      </c>
      <c r="B1801" s="27" t="s">
        <v>1606</v>
      </c>
      <c r="C1801" s="27" t="s">
        <v>938</v>
      </c>
      <c r="D1801" s="27" t="s">
        <v>281</v>
      </c>
    </row>
    <row r="1802" spans="1:4" x14ac:dyDescent="0.2">
      <c r="A1802" s="27" t="s">
        <v>2814</v>
      </c>
      <c r="B1802" s="27" t="s">
        <v>1613</v>
      </c>
      <c r="C1802" s="27" t="s">
        <v>938</v>
      </c>
      <c r="D1802" s="27" t="s">
        <v>281</v>
      </c>
    </row>
    <row r="1803" spans="1:4" x14ac:dyDescent="0.2">
      <c r="A1803" s="27" t="s">
        <v>2810</v>
      </c>
      <c r="B1803" s="27" t="s">
        <v>1614</v>
      </c>
      <c r="C1803" s="27" t="s">
        <v>938</v>
      </c>
      <c r="D1803" s="27" t="s">
        <v>281</v>
      </c>
    </row>
    <row r="1804" spans="1:4" x14ac:dyDescent="0.2">
      <c r="A1804" s="27" t="s">
        <v>2803</v>
      </c>
      <c r="B1804" s="27" t="s">
        <v>1610</v>
      </c>
      <c r="C1804" s="27" t="s">
        <v>938</v>
      </c>
      <c r="D1804" s="27" t="s">
        <v>281</v>
      </c>
    </row>
    <row r="1805" spans="1:4" x14ac:dyDescent="0.2">
      <c r="A1805" s="27" t="s">
        <v>2801</v>
      </c>
      <c r="B1805" s="27" t="s">
        <v>1611</v>
      </c>
      <c r="C1805" s="27" t="s">
        <v>938</v>
      </c>
      <c r="D1805" s="27" t="s">
        <v>281</v>
      </c>
    </row>
    <row r="1806" spans="1:4" x14ac:dyDescent="0.2">
      <c r="A1806" s="27" t="s">
        <v>2804</v>
      </c>
      <c r="B1806" s="27" t="s">
        <v>1604</v>
      </c>
      <c r="C1806" s="27" t="s">
        <v>938</v>
      </c>
      <c r="D1806" s="27" t="s">
        <v>281</v>
      </c>
    </row>
    <row r="1807" spans="1:4" x14ac:dyDescent="0.2">
      <c r="A1807" s="27" t="s">
        <v>2789</v>
      </c>
      <c r="B1807" s="27" t="s">
        <v>1612</v>
      </c>
      <c r="C1807" s="27" t="s">
        <v>938</v>
      </c>
      <c r="D1807" s="27" t="s">
        <v>281</v>
      </c>
    </row>
    <row r="1808" spans="1:4" x14ac:dyDescent="0.2">
      <c r="A1808" s="27" t="s">
        <v>2792</v>
      </c>
      <c r="B1808" s="27" t="s">
        <v>1605</v>
      </c>
      <c r="C1808" s="27" t="s">
        <v>938</v>
      </c>
      <c r="D1808" s="27" t="s">
        <v>281</v>
      </c>
    </row>
    <row r="1809" spans="1:4" x14ac:dyDescent="0.2">
      <c r="A1809" s="27" t="s">
        <v>2800</v>
      </c>
      <c r="B1809" s="27" t="s">
        <v>1615</v>
      </c>
      <c r="C1809" s="27" t="s">
        <v>938</v>
      </c>
      <c r="D1809" s="27" t="s">
        <v>281</v>
      </c>
    </row>
    <row r="1810" spans="1:4" x14ac:dyDescent="0.2">
      <c r="A1810" s="27" t="s">
        <v>2776</v>
      </c>
      <c r="B1810" s="27" t="s">
        <v>1702</v>
      </c>
      <c r="C1810" s="27" t="s">
        <v>938</v>
      </c>
      <c r="D1810" s="27" t="s">
        <v>281</v>
      </c>
    </row>
    <row r="1811" spans="1:4" x14ac:dyDescent="0.2">
      <c r="A1811" s="27" t="s">
        <v>2811</v>
      </c>
      <c r="B1811" s="27" t="s">
        <v>1548</v>
      </c>
      <c r="C1811" s="27" t="s">
        <v>938</v>
      </c>
      <c r="D1811" s="27" t="s">
        <v>281</v>
      </c>
    </row>
    <row r="1812" spans="1:4" x14ac:dyDescent="0.2">
      <c r="A1812" s="27" t="s">
        <v>2786</v>
      </c>
      <c r="B1812" s="27" t="s">
        <v>1414</v>
      </c>
      <c r="C1812" s="27" t="s">
        <v>938</v>
      </c>
      <c r="D1812" s="27" t="s">
        <v>281</v>
      </c>
    </row>
    <row r="1813" spans="1:4" x14ac:dyDescent="0.2">
      <c r="A1813" s="27" t="s">
        <v>2759</v>
      </c>
      <c r="B1813" s="27" t="s">
        <v>1701</v>
      </c>
      <c r="C1813" s="27" t="s">
        <v>938</v>
      </c>
      <c r="D1813" s="27" t="s">
        <v>281</v>
      </c>
    </row>
    <row r="1814" spans="1:4" x14ac:dyDescent="0.2">
      <c r="A1814" s="27" t="s">
        <v>2739</v>
      </c>
      <c r="B1814" s="27" t="s">
        <v>57</v>
      </c>
      <c r="C1814" s="27" t="s">
        <v>938</v>
      </c>
      <c r="D1814" s="27" t="s">
        <v>789</v>
      </c>
    </row>
    <row r="1815" spans="1:4" x14ac:dyDescent="0.2">
      <c r="A1815" s="27"/>
      <c r="B1815" s="27"/>
      <c r="C1815" s="27"/>
      <c r="D1815" s="27" t="s">
        <v>286</v>
      </c>
    </row>
    <row r="1816" spans="1:4" x14ac:dyDescent="0.2">
      <c r="A1816" s="27"/>
      <c r="B1816" s="27"/>
      <c r="C1816" s="27"/>
      <c r="D1816" s="27" t="s">
        <v>281</v>
      </c>
    </row>
    <row r="1817" spans="1:4" x14ac:dyDescent="0.2">
      <c r="A1817" s="27" t="s">
        <v>2732</v>
      </c>
      <c r="B1817" s="27" t="s">
        <v>591</v>
      </c>
      <c r="C1817" s="27" t="s">
        <v>938</v>
      </c>
      <c r="D1817" s="27" t="s">
        <v>789</v>
      </c>
    </row>
    <row r="1818" spans="1:4" x14ac:dyDescent="0.2">
      <c r="A1818" s="27"/>
      <c r="B1818" s="27"/>
      <c r="C1818" s="27"/>
      <c r="D1818" s="27" t="s">
        <v>281</v>
      </c>
    </row>
    <row r="1819" spans="1:4" x14ac:dyDescent="0.2">
      <c r="A1819" s="27" t="s">
        <v>2716</v>
      </c>
      <c r="B1819" s="27" t="s">
        <v>592</v>
      </c>
      <c r="C1819" s="27" t="s">
        <v>938</v>
      </c>
      <c r="D1819" s="27" t="s">
        <v>793</v>
      </c>
    </row>
    <row r="1820" spans="1:4" x14ac:dyDescent="0.2">
      <c r="A1820" s="27"/>
      <c r="B1820" s="27"/>
      <c r="C1820" s="27"/>
      <c r="D1820" s="27" t="s">
        <v>789</v>
      </c>
    </row>
    <row r="1821" spans="1:4" x14ac:dyDescent="0.2">
      <c r="A1821" s="27"/>
      <c r="B1821" s="27"/>
      <c r="C1821" s="27"/>
      <c r="D1821" s="27" t="s">
        <v>281</v>
      </c>
    </row>
    <row r="1822" spans="1:4" x14ac:dyDescent="0.2">
      <c r="A1822" s="27" t="s">
        <v>2743</v>
      </c>
      <c r="B1822" s="27" t="s">
        <v>593</v>
      </c>
      <c r="C1822" s="27" t="s">
        <v>938</v>
      </c>
      <c r="D1822" s="27" t="s">
        <v>789</v>
      </c>
    </row>
    <row r="1823" spans="1:4" x14ac:dyDescent="0.2">
      <c r="A1823" s="27"/>
      <c r="B1823" s="27"/>
      <c r="C1823" s="27"/>
      <c r="D1823" s="27" t="s">
        <v>281</v>
      </c>
    </row>
    <row r="1824" spans="1:4" x14ac:dyDescent="0.2">
      <c r="A1824" s="27" t="s">
        <v>2723</v>
      </c>
      <c r="B1824" s="27" t="s">
        <v>594</v>
      </c>
      <c r="C1824" s="27" t="s">
        <v>938</v>
      </c>
      <c r="D1824" s="27" t="s">
        <v>789</v>
      </c>
    </row>
    <row r="1825" spans="1:4" x14ac:dyDescent="0.2">
      <c r="A1825" s="27"/>
      <c r="B1825" s="27"/>
      <c r="C1825" s="27"/>
      <c r="D1825" s="27" t="s">
        <v>281</v>
      </c>
    </row>
    <row r="1826" spans="1:4" x14ac:dyDescent="0.2">
      <c r="A1826" s="27" t="s">
        <v>2733</v>
      </c>
      <c r="B1826" s="27" t="s">
        <v>595</v>
      </c>
      <c r="C1826" s="27" t="s">
        <v>938</v>
      </c>
      <c r="D1826" s="27" t="s">
        <v>789</v>
      </c>
    </row>
    <row r="1827" spans="1:4" x14ac:dyDescent="0.2">
      <c r="A1827" s="27"/>
      <c r="B1827" s="27"/>
      <c r="C1827" s="27"/>
      <c r="D1827" s="27" t="s">
        <v>281</v>
      </c>
    </row>
    <row r="1828" spans="1:4" x14ac:dyDescent="0.2">
      <c r="A1828" s="27" t="s">
        <v>2767</v>
      </c>
      <c r="B1828" s="27" t="s">
        <v>596</v>
      </c>
      <c r="C1828" s="27" t="s">
        <v>938</v>
      </c>
      <c r="D1828" s="27" t="s">
        <v>789</v>
      </c>
    </row>
    <row r="1829" spans="1:4" x14ac:dyDescent="0.2">
      <c r="A1829" s="27"/>
      <c r="B1829" s="27"/>
      <c r="C1829" s="27"/>
      <c r="D1829" s="27" t="s">
        <v>281</v>
      </c>
    </row>
    <row r="1830" spans="1:4" x14ac:dyDescent="0.2">
      <c r="A1830" s="27" t="s">
        <v>2774</v>
      </c>
      <c r="B1830" s="27" t="s">
        <v>597</v>
      </c>
      <c r="C1830" s="27" t="s">
        <v>938</v>
      </c>
      <c r="D1830" s="27" t="s">
        <v>789</v>
      </c>
    </row>
    <row r="1831" spans="1:4" x14ac:dyDescent="0.2">
      <c r="A1831" s="27"/>
      <c r="B1831" s="27"/>
      <c r="C1831" s="27"/>
      <c r="D1831" s="27" t="s">
        <v>281</v>
      </c>
    </row>
    <row r="1832" spans="1:4" x14ac:dyDescent="0.2">
      <c r="A1832" s="27" t="s">
        <v>2728</v>
      </c>
      <c r="B1832" s="27" t="s">
        <v>598</v>
      </c>
      <c r="C1832" s="27" t="s">
        <v>938</v>
      </c>
      <c r="D1832" s="27" t="s">
        <v>789</v>
      </c>
    </row>
    <row r="1833" spans="1:4" x14ac:dyDescent="0.2">
      <c r="A1833" s="27"/>
      <c r="B1833" s="27"/>
      <c r="C1833" s="27"/>
      <c r="D1833" s="27" t="s">
        <v>281</v>
      </c>
    </row>
    <row r="1834" spans="1:4" x14ac:dyDescent="0.2">
      <c r="A1834" s="27"/>
      <c r="B1834" s="27"/>
      <c r="C1834" s="27"/>
      <c r="D1834" s="27" t="s">
        <v>1051</v>
      </c>
    </row>
    <row r="1835" spans="1:4" x14ac:dyDescent="0.2">
      <c r="A1835" s="27" t="s">
        <v>2754</v>
      </c>
      <c r="B1835" s="27" t="s">
        <v>599</v>
      </c>
      <c r="C1835" s="27" t="s">
        <v>938</v>
      </c>
      <c r="D1835" s="27" t="s">
        <v>789</v>
      </c>
    </row>
    <row r="1836" spans="1:4" x14ac:dyDescent="0.2">
      <c r="A1836" s="27"/>
      <c r="B1836" s="27"/>
      <c r="C1836" s="27"/>
      <c r="D1836" s="27" t="s">
        <v>281</v>
      </c>
    </row>
    <row r="1837" spans="1:4" x14ac:dyDescent="0.2">
      <c r="A1837" s="27"/>
      <c r="B1837" s="27"/>
      <c r="C1837" s="27"/>
      <c r="D1837" s="27" t="s">
        <v>1051</v>
      </c>
    </row>
    <row r="1838" spans="1:4" x14ac:dyDescent="0.2">
      <c r="A1838" s="27" t="s">
        <v>2748</v>
      </c>
      <c r="B1838" s="27" t="s">
        <v>600</v>
      </c>
      <c r="C1838" s="27" t="s">
        <v>938</v>
      </c>
      <c r="D1838" s="27" t="s">
        <v>793</v>
      </c>
    </row>
    <row r="1839" spans="1:4" x14ac:dyDescent="0.2">
      <c r="A1839" s="27"/>
      <c r="B1839" s="27"/>
      <c r="C1839" s="27"/>
      <c r="D1839" s="27" t="s">
        <v>789</v>
      </c>
    </row>
    <row r="1840" spans="1:4" x14ac:dyDescent="0.2">
      <c r="A1840" s="27"/>
      <c r="B1840" s="27"/>
      <c r="C1840" s="27"/>
      <c r="D1840" s="27" t="s">
        <v>281</v>
      </c>
    </row>
    <row r="1841" spans="1:4" x14ac:dyDescent="0.2">
      <c r="A1841" s="27" t="s">
        <v>2727</v>
      </c>
      <c r="B1841" s="27" t="s">
        <v>601</v>
      </c>
      <c r="C1841" s="27" t="s">
        <v>938</v>
      </c>
      <c r="D1841" s="27" t="s">
        <v>789</v>
      </c>
    </row>
    <row r="1842" spans="1:4" x14ac:dyDescent="0.2">
      <c r="A1842" s="27"/>
      <c r="B1842" s="27"/>
      <c r="C1842" s="27"/>
      <c r="D1842" s="27" t="s">
        <v>281</v>
      </c>
    </row>
    <row r="1843" spans="1:4" x14ac:dyDescent="0.2">
      <c r="A1843" s="27"/>
      <c r="B1843" s="27"/>
      <c r="C1843" s="27"/>
      <c r="D1843" s="27" t="s">
        <v>1051</v>
      </c>
    </row>
    <row r="1844" spans="1:4" x14ac:dyDescent="0.2">
      <c r="A1844" s="27" t="s">
        <v>2740</v>
      </c>
      <c r="B1844" s="27" t="s">
        <v>602</v>
      </c>
      <c r="C1844" s="27" t="s">
        <v>938</v>
      </c>
      <c r="D1844" s="27" t="s">
        <v>793</v>
      </c>
    </row>
    <row r="1845" spans="1:4" x14ac:dyDescent="0.2">
      <c r="A1845" s="27"/>
      <c r="B1845" s="27"/>
      <c r="C1845" s="27"/>
      <c r="D1845" s="27" t="s">
        <v>789</v>
      </c>
    </row>
    <row r="1846" spans="1:4" x14ac:dyDescent="0.2">
      <c r="A1846" s="27"/>
      <c r="B1846" s="27"/>
      <c r="C1846" s="27"/>
      <c r="D1846" s="27" t="s">
        <v>281</v>
      </c>
    </row>
    <row r="1847" spans="1:4" x14ac:dyDescent="0.2">
      <c r="A1847" s="27"/>
      <c r="B1847" s="27"/>
      <c r="C1847" s="27"/>
      <c r="D1847" s="27" t="s">
        <v>1051</v>
      </c>
    </row>
    <row r="1848" spans="1:4" x14ac:dyDescent="0.2">
      <c r="A1848" s="27" t="s">
        <v>2756</v>
      </c>
      <c r="B1848" s="27" t="s">
        <v>603</v>
      </c>
      <c r="C1848" s="27" t="s">
        <v>938</v>
      </c>
      <c r="D1848" s="27" t="s">
        <v>789</v>
      </c>
    </row>
    <row r="1849" spans="1:4" x14ac:dyDescent="0.2">
      <c r="A1849" s="27"/>
      <c r="B1849" s="27"/>
      <c r="C1849" s="27"/>
      <c r="D1849" s="27" t="s">
        <v>281</v>
      </c>
    </row>
    <row r="1850" spans="1:4" x14ac:dyDescent="0.2">
      <c r="A1850" s="27" t="s">
        <v>2812</v>
      </c>
      <c r="B1850" s="27" t="s">
        <v>604</v>
      </c>
      <c r="C1850" s="27" t="s">
        <v>938</v>
      </c>
      <c r="D1850" s="27" t="s">
        <v>789</v>
      </c>
    </row>
    <row r="1851" spans="1:4" x14ac:dyDescent="0.2">
      <c r="A1851" s="27"/>
      <c r="B1851" s="27"/>
      <c r="C1851" s="27"/>
      <c r="D1851" s="27" t="s">
        <v>281</v>
      </c>
    </row>
    <row r="1852" spans="1:4" x14ac:dyDescent="0.2">
      <c r="A1852" s="27" t="s">
        <v>2737</v>
      </c>
      <c r="B1852" s="27" t="s">
        <v>605</v>
      </c>
      <c r="C1852" s="27" t="s">
        <v>938</v>
      </c>
      <c r="D1852" s="27" t="s">
        <v>789</v>
      </c>
    </row>
    <row r="1853" spans="1:4" x14ac:dyDescent="0.2">
      <c r="A1853" s="27"/>
      <c r="B1853" s="27"/>
      <c r="C1853" s="27"/>
      <c r="D1853" s="27" t="s">
        <v>281</v>
      </c>
    </row>
    <row r="1854" spans="1:4" x14ac:dyDescent="0.2">
      <c r="A1854" s="27" t="s">
        <v>2721</v>
      </c>
      <c r="B1854" s="27" t="s">
        <v>606</v>
      </c>
      <c r="C1854" s="27" t="s">
        <v>938</v>
      </c>
      <c r="D1854" s="27" t="s">
        <v>789</v>
      </c>
    </row>
    <row r="1855" spans="1:4" x14ac:dyDescent="0.2">
      <c r="A1855" s="27"/>
      <c r="B1855" s="27"/>
      <c r="C1855" s="27"/>
      <c r="D1855" s="27" t="s">
        <v>281</v>
      </c>
    </row>
    <row r="1856" spans="1:4" x14ac:dyDescent="0.2">
      <c r="A1856" s="27" t="s">
        <v>2747</v>
      </c>
      <c r="B1856" s="27" t="s">
        <v>607</v>
      </c>
      <c r="C1856" s="27" t="s">
        <v>938</v>
      </c>
      <c r="D1856" s="27" t="s">
        <v>789</v>
      </c>
    </row>
    <row r="1857" spans="1:4" x14ac:dyDescent="0.2">
      <c r="A1857" s="27"/>
      <c r="B1857" s="27"/>
      <c r="C1857" s="27"/>
      <c r="D1857" s="27" t="s">
        <v>281</v>
      </c>
    </row>
    <row r="1858" spans="1:4" x14ac:dyDescent="0.2">
      <c r="A1858" s="27" t="s">
        <v>2763</v>
      </c>
      <c r="B1858" s="27" t="s">
        <v>608</v>
      </c>
      <c r="C1858" s="27" t="s">
        <v>938</v>
      </c>
      <c r="D1858" s="27" t="s">
        <v>789</v>
      </c>
    </row>
    <row r="1859" spans="1:4" x14ac:dyDescent="0.2">
      <c r="A1859" s="27"/>
      <c r="B1859" s="27"/>
      <c r="C1859" s="27"/>
      <c r="D1859" s="27" t="s">
        <v>281</v>
      </c>
    </row>
    <row r="1860" spans="1:4" x14ac:dyDescent="0.2">
      <c r="A1860" s="27" t="s">
        <v>2750</v>
      </c>
      <c r="B1860" s="27" t="s">
        <v>609</v>
      </c>
      <c r="C1860" s="27" t="s">
        <v>938</v>
      </c>
      <c r="D1860" s="27" t="s">
        <v>789</v>
      </c>
    </row>
    <row r="1861" spans="1:4" x14ac:dyDescent="0.2">
      <c r="A1861" s="27"/>
      <c r="B1861" s="27"/>
      <c r="C1861" s="27"/>
      <c r="D1861" s="27" t="s">
        <v>281</v>
      </c>
    </row>
    <row r="1862" spans="1:4" x14ac:dyDescent="0.2">
      <c r="A1862" s="27"/>
      <c r="B1862" s="27"/>
      <c r="C1862" s="27"/>
      <c r="D1862" s="27" t="s">
        <v>1051</v>
      </c>
    </row>
    <row r="1863" spans="1:4" x14ac:dyDescent="0.2">
      <c r="A1863" s="27" t="s">
        <v>2745</v>
      </c>
      <c r="B1863" s="27" t="s">
        <v>1420</v>
      </c>
      <c r="C1863" s="27" t="s">
        <v>938</v>
      </c>
      <c r="D1863" s="27" t="s">
        <v>286</v>
      </c>
    </row>
    <row r="1864" spans="1:4" x14ac:dyDescent="0.2">
      <c r="A1864" s="27"/>
      <c r="B1864" s="27"/>
      <c r="C1864" s="27"/>
      <c r="D1864" s="27" t="s">
        <v>281</v>
      </c>
    </row>
    <row r="1865" spans="1:4" x14ac:dyDescent="0.2">
      <c r="A1865" s="27" t="s">
        <v>2703</v>
      </c>
      <c r="B1865" s="27" t="s">
        <v>58</v>
      </c>
      <c r="C1865" s="27" t="s">
        <v>938</v>
      </c>
      <c r="D1865" s="27" t="s">
        <v>789</v>
      </c>
    </row>
    <row r="1866" spans="1:4" x14ac:dyDescent="0.2">
      <c r="A1866" s="27"/>
      <c r="B1866" s="27"/>
      <c r="C1866" s="27"/>
      <c r="D1866" s="27" t="s">
        <v>286</v>
      </c>
    </row>
    <row r="1867" spans="1:4" x14ac:dyDescent="0.2">
      <c r="A1867" s="27"/>
      <c r="B1867" s="27"/>
      <c r="C1867" s="27"/>
      <c r="D1867" s="27" t="s">
        <v>281</v>
      </c>
    </row>
    <row r="1868" spans="1:4" x14ac:dyDescent="0.2">
      <c r="A1868" s="27" t="s">
        <v>2736</v>
      </c>
      <c r="B1868" s="27" t="s">
        <v>59</v>
      </c>
      <c r="C1868" s="27" t="s">
        <v>938</v>
      </c>
      <c r="D1868" s="27" t="s">
        <v>789</v>
      </c>
    </row>
    <row r="1869" spans="1:4" x14ac:dyDescent="0.2">
      <c r="A1869" s="27"/>
      <c r="B1869" s="27"/>
      <c r="C1869" s="27"/>
      <c r="D1869" s="27" t="s">
        <v>281</v>
      </c>
    </row>
    <row r="1870" spans="1:4" x14ac:dyDescent="0.2">
      <c r="A1870" s="27" t="s">
        <v>1973</v>
      </c>
      <c r="B1870" s="27" t="s">
        <v>1538</v>
      </c>
      <c r="C1870" s="27" t="s">
        <v>1030</v>
      </c>
      <c r="D1870" s="27" t="s">
        <v>789</v>
      </c>
    </row>
    <row r="1871" spans="1:4" x14ac:dyDescent="0.2">
      <c r="A1871" s="27"/>
      <c r="B1871" s="27"/>
      <c r="C1871" s="27"/>
      <c r="D1871" s="27" t="s">
        <v>286</v>
      </c>
    </row>
    <row r="1872" spans="1:4" x14ac:dyDescent="0.2">
      <c r="A1872" s="27"/>
      <c r="B1872" s="27"/>
      <c r="C1872" s="27"/>
      <c r="D1872" s="27" t="s">
        <v>281</v>
      </c>
    </row>
    <row r="1873" spans="1:4" x14ac:dyDescent="0.2">
      <c r="A1873" s="27" t="s">
        <v>1905</v>
      </c>
      <c r="B1873" s="27" t="s">
        <v>1036</v>
      </c>
      <c r="C1873" s="27" t="s">
        <v>1030</v>
      </c>
      <c r="D1873" s="27" t="s">
        <v>789</v>
      </c>
    </row>
    <row r="1874" spans="1:4" x14ac:dyDescent="0.2">
      <c r="A1874" s="27"/>
      <c r="B1874" s="27"/>
      <c r="C1874" s="27"/>
      <c r="D1874" s="27" t="s">
        <v>281</v>
      </c>
    </row>
    <row r="1875" spans="1:4" x14ac:dyDescent="0.2">
      <c r="A1875" s="27" t="s">
        <v>2057</v>
      </c>
      <c r="B1875" s="27" t="s">
        <v>2058</v>
      </c>
      <c r="C1875" s="27" t="s">
        <v>1030</v>
      </c>
      <c r="D1875" s="27" t="s">
        <v>281</v>
      </c>
    </row>
    <row r="1876" spans="1:4" x14ac:dyDescent="0.2">
      <c r="A1876" s="27" t="s">
        <v>2455</v>
      </c>
      <c r="B1876" s="27" t="s">
        <v>1031</v>
      </c>
      <c r="C1876" s="27" t="s">
        <v>1030</v>
      </c>
      <c r="D1876" s="27" t="s">
        <v>789</v>
      </c>
    </row>
    <row r="1877" spans="1:4" x14ac:dyDescent="0.2">
      <c r="A1877" s="27"/>
      <c r="B1877" s="27"/>
      <c r="C1877" s="27"/>
      <c r="D1877" s="27" t="s">
        <v>281</v>
      </c>
    </row>
    <row r="1878" spans="1:4" x14ac:dyDescent="0.2">
      <c r="A1878" s="27" t="s">
        <v>1937</v>
      </c>
      <c r="B1878" s="27" t="s">
        <v>1029</v>
      </c>
      <c r="C1878" s="27" t="s">
        <v>1030</v>
      </c>
      <c r="D1878" s="27" t="s">
        <v>789</v>
      </c>
    </row>
    <row r="1879" spans="1:4" x14ac:dyDescent="0.2">
      <c r="A1879" s="27"/>
      <c r="B1879" s="27"/>
      <c r="C1879" s="27"/>
      <c r="D1879" s="27" t="s">
        <v>281</v>
      </c>
    </row>
    <row r="1880" spans="1:4" x14ac:dyDescent="0.2">
      <c r="A1880" s="27" t="s">
        <v>1926</v>
      </c>
      <c r="B1880" s="27" t="s">
        <v>1685</v>
      </c>
      <c r="C1880" s="27" t="s">
        <v>1030</v>
      </c>
      <c r="D1880" s="27" t="s">
        <v>789</v>
      </c>
    </row>
    <row r="1881" spans="1:4" x14ac:dyDescent="0.2">
      <c r="A1881" s="27"/>
      <c r="B1881" s="27"/>
      <c r="C1881" s="27"/>
      <c r="D1881" s="27" t="s">
        <v>281</v>
      </c>
    </row>
    <row r="1882" spans="1:4" x14ac:dyDescent="0.2">
      <c r="A1882" s="27" t="s">
        <v>2463</v>
      </c>
      <c r="B1882" s="27" t="s">
        <v>547</v>
      </c>
      <c r="C1882" s="27" t="s">
        <v>1406</v>
      </c>
      <c r="D1882" s="27" t="s">
        <v>790</v>
      </c>
    </row>
    <row r="1883" spans="1:4" x14ac:dyDescent="0.2">
      <c r="A1883" s="27" t="s">
        <v>2400</v>
      </c>
      <c r="B1883" s="27" t="s">
        <v>1651</v>
      </c>
      <c r="C1883" s="27" t="s">
        <v>1406</v>
      </c>
      <c r="D1883" s="27" t="s">
        <v>790</v>
      </c>
    </row>
    <row r="1884" spans="1:4" x14ac:dyDescent="0.2">
      <c r="A1884" s="27"/>
      <c r="B1884" s="27"/>
      <c r="C1884" s="27"/>
      <c r="D1884" s="27" t="s">
        <v>1678</v>
      </c>
    </row>
    <row r="1885" spans="1:4" x14ac:dyDescent="0.2">
      <c r="A1885" s="27" t="s">
        <v>2456</v>
      </c>
      <c r="B1885" s="27" t="s">
        <v>87</v>
      </c>
      <c r="C1885" s="27" t="s">
        <v>939</v>
      </c>
      <c r="D1885" s="27" t="s">
        <v>286</v>
      </c>
    </row>
    <row r="1886" spans="1:4" x14ac:dyDescent="0.2">
      <c r="A1886" s="27" t="s">
        <v>2393</v>
      </c>
      <c r="B1886" s="27" t="s">
        <v>88</v>
      </c>
      <c r="C1886" s="27" t="s">
        <v>939</v>
      </c>
      <c r="D1886" s="27" t="s">
        <v>789</v>
      </c>
    </row>
    <row r="1887" spans="1:4" x14ac:dyDescent="0.2">
      <c r="A1887" s="27"/>
      <c r="B1887" s="27"/>
      <c r="C1887" s="27"/>
      <c r="D1887" s="27" t="s">
        <v>790</v>
      </c>
    </row>
    <row r="1888" spans="1:4" x14ac:dyDescent="0.2">
      <c r="A1888" s="27"/>
      <c r="B1888" s="27"/>
      <c r="C1888" s="27"/>
      <c r="D1888" s="27" t="s">
        <v>791</v>
      </c>
    </row>
    <row r="1889" spans="1:4" x14ac:dyDescent="0.2">
      <c r="A1889" s="27"/>
      <c r="B1889" s="27"/>
      <c r="C1889" s="27"/>
      <c r="D1889" s="27" t="s">
        <v>1051</v>
      </c>
    </row>
    <row r="1890" spans="1:4" x14ac:dyDescent="0.2">
      <c r="A1890" s="27" t="s">
        <v>2418</v>
      </c>
      <c r="B1890" s="27" t="s">
        <v>428</v>
      </c>
      <c r="C1890" s="27" t="s">
        <v>939</v>
      </c>
      <c r="D1890" s="27" t="s">
        <v>286</v>
      </c>
    </row>
    <row r="1891" spans="1:4" x14ac:dyDescent="0.2">
      <c r="A1891" s="27" t="s">
        <v>2867</v>
      </c>
      <c r="B1891" s="27" t="s">
        <v>2868</v>
      </c>
      <c r="C1891" s="27" t="s">
        <v>939</v>
      </c>
      <c r="D1891" s="27" t="s">
        <v>286</v>
      </c>
    </row>
    <row r="1892" spans="1:4" x14ac:dyDescent="0.2">
      <c r="A1892" s="27" t="s">
        <v>2506</v>
      </c>
      <c r="B1892" s="27" t="s">
        <v>86</v>
      </c>
      <c r="C1892" s="27" t="s">
        <v>939</v>
      </c>
      <c r="D1892" s="27" t="s">
        <v>286</v>
      </c>
    </row>
    <row r="1893" spans="1:4" x14ac:dyDescent="0.2">
      <c r="A1893" s="27" t="s">
        <v>2468</v>
      </c>
      <c r="B1893" s="27" t="s">
        <v>89</v>
      </c>
      <c r="C1893" s="27" t="s">
        <v>939</v>
      </c>
      <c r="D1893" s="27" t="s">
        <v>286</v>
      </c>
    </row>
    <row r="1894" spans="1:4" x14ac:dyDescent="0.2">
      <c r="A1894" s="27" t="s">
        <v>2453</v>
      </c>
      <c r="B1894" s="27" t="s">
        <v>85</v>
      </c>
      <c r="C1894" s="27" t="s">
        <v>939</v>
      </c>
      <c r="D1894" s="27" t="s">
        <v>286</v>
      </c>
    </row>
    <row r="1895" spans="1:4" x14ac:dyDescent="0.2">
      <c r="A1895" s="27" t="s">
        <v>2464</v>
      </c>
      <c r="B1895" s="27" t="s">
        <v>90</v>
      </c>
      <c r="C1895" s="27" t="s">
        <v>939</v>
      </c>
      <c r="D1895" s="27" t="s">
        <v>286</v>
      </c>
    </row>
    <row r="1896" spans="1:4" x14ac:dyDescent="0.2">
      <c r="A1896" s="27" t="s">
        <v>2467</v>
      </c>
      <c r="B1896" s="27" t="s">
        <v>91</v>
      </c>
      <c r="C1896" s="27" t="s">
        <v>939</v>
      </c>
      <c r="D1896" s="27" t="s">
        <v>286</v>
      </c>
    </row>
    <row r="1897" spans="1:4" x14ac:dyDescent="0.2">
      <c r="A1897" s="27" t="s">
        <v>2414</v>
      </c>
      <c r="B1897" s="27" t="s">
        <v>92</v>
      </c>
      <c r="C1897" s="27" t="s">
        <v>939</v>
      </c>
      <c r="D1897" s="27" t="s">
        <v>286</v>
      </c>
    </row>
    <row r="1898" spans="1:4" x14ac:dyDescent="0.2">
      <c r="A1898" s="27" t="s">
        <v>2865</v>
      </c>
      <c r="B1898" s="27" t="s">
        <v>2866</v>
      </c>
      <c r="C1898" s="27" t="s">
        <v>939</v>
      </c>
      <c r="D1898" s="27" t="s">
        <v>286</v>
      </c>
    </row>
    <row r="1899" spans="1:4" x14ac:dyDescent="0.2">
      <c r="A1899" s="27" t="s">
        <v>2440</v>
      </c>
      <c r="B1899" s="27" t="s">
        <v>93</v>
      </c>
      <c r="C1899" s="27" t="s">
        <v>939</v>
      </c>
      <c r="D1899" s="27" t="s">
        <v>286</v>
      </c>
    </row>
    <row r="1900" spans="1:4" x14ac:dyDescent="0.2">
      <c r="A1900" s="27" t="s">
        <v>2452</v>
      </c>
      <c r="B1900" s="27" t="s">
        <v>94</v>
      </c>
      <c r="C1900" s="27" t="s">
        <v>939</v>
      </c>
      <c r="D1900" s="27" t="s">
        <v>286</v>
      </c>
    </row>
    <row r="1901" spans="1:4" x14ac:dyDescent="0.2">
      <c r="A1901" s="27" t="s">
        <v>2495</v>
      </c>
      <c r="B1901" s="27" t="s">
        <v>95</v>
      </c>
      <c r="C1901" s="27" t="s">
        <v>939</v>
      </c>
      <c r="D1901" s="27" t="s">
        <v>286</v>
      </c>
    </row>
    <row r="1902" spans="1:4" x14ac:dyDescent="0.2">
      <c r="A1902" s="27" t="s">
        <v>1083</v>
      </c>
      <c r="B1902" s="27" t="s">
        <v>61</v>
      </c>
      <c r="C1902" s="27" t="s">
        <v>520</v>
      </c>
      <c r="D1902" s="27" t="s">
        <v>1176</v>
      </c>
    </row>
    <row r="1903" spans="1:4" x14ac:dyDescent="0.2">
      <c r="A1903" s="27"/>
      <c r="B1903" s="27"/>
      <c r="C1903" s="27"/>
      <c r="D1903" s="27" t="s">
        <v>789</v>
      </c>
    </row>
    <row r="1904" spans="1:4" x14ac:dyDescent="0.2">
      <c r="A1904" s="27" t="s">
        <v>1084</v>
      </c>
      <c r="B1904" s="27" t="s">
        <v>62</v>
      </c>
      <c r="C1904" s="27" t="s">
        <v>520</v>
      </c>
      <c r="D1904" s="27" t="s">
        <v>1176</v>
      </c>
    </row>
    <row r="1905" spans="1:4" x14ac:dyDescent="0.2">
      <c r="A1905" s="27"/>
      <c r="B1905" s="27"/>
      <c r="C1905" s="27"/>
      <c r="D1905" s="27" t="s">
        <v>789</v>
      </c>
    </row>
    <row r="1906" spans="1:4" x14ac:dyDescent="0.2">
      <c r="A1906" s="27" t="s">
        <v>518</v>
      </c>
      <c r="B1906" s="27" t="s">
        <v>63</v>
      </c>
      <c r="C1906" s="27" t="s">
        <v>520</v>
      </c>
      <c r="D1906" s="27" t="s">
        <v>1176</v>
      </c>
    </row>
    <row r="1907" spans="1:4" x14ac:dyDescent="0.2">
      <c r="A1907" s="27"/>
      <c r="B1907" s="27"/>
      <c r="C1907" s="27"/>
      <c r="D1907" s="27" t="s">
        <v>789</v>
      </c>
    </row>
    <row r="1908" spans="1:4" x14ac:dyDescent="0.2">
      <c r="A1908" s="27" t="s">
        <v>517</v>
      </c>
      <c r="B1908" s="27" t="s">
        <v>64</v>
      </c>
      <c r="C1908" s="27" t="s">
        <v>520</v>
      </c>
      <c r="D1908" s="27" t="s">
        <v>1176</v>
      </c>
    </row>
    <row r="1909" spans="1:4" x14ac:dyDescent="0.2">
      <c r="A1909" s="27" t="s">
        <v>519</v>
      </c>
      <c r="B1909" s="27" t="s">
        <v>65</v>
      </c>
      <c r="C1909" s="27" t="s">
        <v>520</v>
      </c>
      <c r="D1909" s="27" t="s">
        <v>1176</v>
      </c>
    </row>
    <row r="1910" spans="1:4" x14ac:dyDescent="0.2">
      <c r="A1910" s="27" t="s">
        <v>516</v>
      </c>
      <c r="B1910" s="27" t="s">
        <v>66</v>
      </c>
      <c r="C1910" s="27" t="s">
        <v>520</v>
      </c>
      <c r="D1910" s="27" t="s">
        <v>1176</v>
      </c>
    </row>
    <row r="1911" spans="1:4" x14ac:dyDescent="0.2">
      <c r="A1911" s="27" t="s">
        <v>1131</v>
      </c>
      <c r="B1911" s="27" t="s">
        <v>1132</v>
      </c>
      <c r="C1911" s="27" t="s">
        <v>520</v>
      </c>
      <c r="D1911" s="27" t="s">
        <v>1176</v>
      </c>
    </row>
    <row r="1912" spans="1:4" x14ac:dyDescent="0.2">
      <c r="A1912" s="27" t="s">
        <v>1130</v>
      </c>
      <c r="B1912" s="27" t="s">
        <v>1290</v>
      </c>
      <c r="C1912" s="27" t="s">
        <v>520</v>
      </c>
      <c r="D1912" s="27" t="s">
        <v>1176</v>
      </c>
    </row>
    <row r="1913" spans="1:4" x14ac:dyDescent="0.2">
      <c r="A1913" s="27" t="s">
        <v>515</v>
      </c>
      <c r="B1913" s="27" t="s">
        <v>60</v>
      </c>
      <c r="C1913" s="27" t="s">
        <v>520</v>
      </c>
      <c r="D1913" s="27" t="s">
        <v>1176</v>
      </c>
    </row>
    <row r="1914" spans="1:4" x14ac:dyDescent="0.2">
      <c r="A1914" s="27"/>
      <c r="B1914" s="27"/>
      <c r="C1914" s="27"/>
      <c r="D1914" s="27" t="s">
        <v>789</v>
      </c>
    </row>
    <row r="1915" spans="1:4" x14ac:dyDescent="0.2">
      <c r="A1915" s="27" t="s">
        <v>514</v>
      </c>
      <c r="B1915" s="27" t="s">
        <v>67</v>
      </c>
      <c r="C1915" s="27" t="s">
        <v>520</v>
      </c>
      <c r="D1915" s="27" t="s">
        <v>1176</v>
      </c>
    </row>
    <row r="1916" spans="1:4" x14ac:dyDescent="0.2">
      <c r="A1916" s="27" t="s">
        <v>513</v>
      </c>
      <c r="B1916" s="27" t="s">
        <v>68</v>
      </c>
      <c r="C1916" s="27" t="s">
        <v>520</v>
      </c>
      <c r="D1916" s="27" t="s">
        <v>1176</v>
      </c>
    </row>
    <row r="1917" spans="1:4" x14ac:dyDescent="0.2">
      <c r="A1917" s="27" t="s">
        <v>2398</v>
      </c>
      <c r="B1917" s="27" t="s">
        <v>869</v>
      </c>
      <c r="C1917" s="27" t="s">
        <v>520</v>
      </c>
      <c r="D1917" s="27" t="s">
        <v>1176</v>
      </c>
    </row>
    <row r="1918" spans="1:4" x14ac:dyDescent="0.2">
      <c r="A1918" s="27" t="s">
        <v>2613</v>
      </c>
      <c r="B1918" s="27" t="s">
        <v>2137</v>
      </c>
      <c r="C1918" s="27" t="s">
        <v>935</v>
      </c>
      <c r="D1918" s="27" t="s">
        <v>285</v>
      </c>
    </row>
    <row r="1919" spans="1:4" x14ac:dyDescent="0.2">
      <c r="A1919" s="27" t="s">
        <v>2645</v>
      </c>
      <c r="B1919" s="27" t="s">
        <v>374</v>
      </c>
      <c r="C1919" s="27" t="s">
        <v>935</v>
      </c>
      <c r="D1919" s="27" t="s">
        <v>790</v>
      </c>
    </row>
    <row r="1920" spans="1:4" x14ac:dyDescent="0.2">
      <c r="A1920" s="27"/>
      <c r="B1920" s="27"/>
      <c r="C1920" s="27"/>
      <c r="D1920" s="27" t="s">
        <v>286</v>
      </c>
    </row>
    <row r="1921" spans="1:4" x14ac:dyDescent="0.2">
      <c r="A1921" s="27" t="s">
        <v>2423</v>
      </c>
      <c r="B1921" s="27" t="s">
        <v>396</v>
      </c>
      <c r="C1921" s="27" t="s">
        <v>934</v>
      </c>
      <c r="D1921" s="27" t="s">
        <v>789</v>
      </c>
    </row>
    <row r="1922" spans="1:4" x14ac:dyDescent="0.2">
      <c r="A1922" s="27"/>
      <c r="B1922" s="27"/>
      <c r="C1922" s="27"/>
      <c r="D1922" s="27" t="s">
        <v>790</v>
      </c>
    </row>
    <row r="1923" spans="1:4" x14ac:dyDescent="0.2">
      <c r="A1923" s="27"/>
      <c r="B1923" s="27"/>
      <c r="C1923" s="27"/>
      <c r="D1923" s="27" t="s">
        <v>791</v>
      </c>
    </row>
    <row r="1924" spans="1:4" x14ac:dyDescent="0.2">
      <c r="A1924" s="27" t="s">
        <v>2377</v>
      </c>
      <c r="B1924" s="27" t="s">
        <v>312</v>
      </c>
      <c r="C1924" s="27" t="s">
        <v>934</v>
      </c>
      <c r="D1924" s="27" t="s">
        <v>789</v>
      </c>
    </row>
    <row r="1925" spans="1:4" x14ac:dyDescent="0.2">
      <c r="A1925" s="27"/>
      <c r="B1925" s="27"/>
      <c r="C1925" s="27"/>
      <c r="D1925" s="27" t="s">
        <v>790</v>
      </c>
    </row>
    <row r="1926" spans="1:4" x14ac:dyDescent="0.2">
      <c r="A1926" s="27"/>
      <c r="B1926" s="27"/>
      <c r="C1926" s="27"/>
      <c r="D1926" s="27" t="s">
        <v>791</v>
      </c>
    </row>
    <row r="1927" spans="1:4" x14ac:dyDescent="0.2">
      <c r="A1927" s="27" t="s">
        <v>2370</v>
      </c>
      <c r="B1927" s="27" t="s">
        <v>135</v>
      </c>
      <c r="C1927" s="27" t="s">
        <v>934</v>
      </c>
      <c r="D1927" s="27" t="s">
        <v>789</v>
      </c>
    </row>
    <row r="1928" spans="1:4" x14ac:dyDescent="0.2">
      <c r="A1928" s="27"/>
      <c r="B1928" s="27"/>
      <c r="C1928" s="27"/>
      <c r="D1928" s="27" t="s">
        <v>1678</v>
      </c>
    </row>
    <row r="1929" spans="1:4" x14ac:dyDescent="0.2">
      <c r="A1929" s="27" t="s">
        <v>2643</v>
      </c>
      <c r="B1929" s="27" t="s">
        <v>2637</v>
      </c>
      <c r="C1929" s="27" t="s">
        <v>934</v>
      </c>
      <c r="D1929" s="27" t="s">
        <v>1678</v>
      </c>
    </row>
    <row r="1930" spans="1:4" x14ac:dyDescent="0.2">
      <c r="A1930" s="27" t="s">
        <v>2869</v>
      </c>
      <c r="B1930" s="27" t="s">
        <v>2870</v>
      </c>
      <c r="C1930" s="27" t="s">
        <v>934</v>
      </c>
      <c r="D1930" s="27" t="s">
        <v>789</v>
      </c>
    </row>
    <row r="1931" spans="1:4" x14ac:dyDescent="0.2">
      <c r="A1931" s="27" t="s">
        <v>2862</v>
      </c>
      <c r="B1931" s="27" t="s">
        <v>2863</v>
      </c>
      <c r="C1931" s="27" t="s">
        <v>934</v>
      </c>
      <c r="D1931" s="27" t="s">
        <v>789</v>
      </c>
    </row>
    <row r="1932" spans="1:4" x14ac:dyDescent="0.2">
      <c r="A1932" s="27"/>
      <c r="B1932" s="27"/>
      <c r="C1932" s="27"/>
      <c r="D1932" s="27" t="s">
        <v>1678</v>
      </c>
    </row>
    <row r="1933" spans="1:4" x14ac:dyDescent="0.2">
      <c r="A1933" s="27" t="s">
        <v>2862</v>
      </c>
      <c r="B1933" s="27" t="s">
        <v>2864</v>
      </c>
      <c r="C1933" s="27" t="s">
        <v>934</v>
      </c>
      <c r="D1933" s="27" t="s">
        <v>789</v>
      </c>
    </row>
    <row r="1934" spans="1:4" x14ac:dyDescent="0.2">
      <c r="A1934" s="27"/>
      <c r="B1934" s="27"/>
      <c r="C1934" s="27"/>
      <c r="D1934" s="27" t="s">
        <v>1678</v>
      </c>
    </row>
    <row r="1935" spans="1:4" x14ac:dyDescent="0.2">
      <c r="A1935" s="27" t="s">
        <v>2429</v>
      </c>
      <c r="B1935" s="27" t="s">
        <v>1292</v>
      </c>
      <c r="C1935" s="27" t="s">
        <v>934</v>
      </c>
      <c r="D1935" s="27" t="s">
        <v>789</v>
      </c>
    </row>
    <row r="1936" spans="1:4" x14ac:dyDescent="0.2">
      <c r="A1936" s="27"/>
      <c r="B1936" s="27"/>
      <c r="C1936" s="27"/>
      <c r="D1936" s="27" t="s">
        <v>790</v>
      </c>
    </row>
    <row r="1937" spans="1:4" x14ac:dyDescent="0.2">
      <c r="A1937" s="27"/>
      <c r="B1937" s="27"/>
      <c r="C1937" s="27"/>
      <c r="D1937" s="27" t="s">
        <v>286</v>
      </c>
    </row>
    <row r="1938" spans="1:4" x14ac:dyDescent="0.2">
      <c r="A1938" s="27" t="s">
        <v>2402</v>
      </c>
      <c r="B1938" s="27" t="s">
        <v>313</v>
      </c>
      <c r="C1938" s="27" t="s">
        <v>934</v>
      </c>
      <c r="D1938" s="27" t="s">
        <v>789</v>
      </c>
    </row>
    <row r="1939" spans="1:4" x14ac:dyDescent="0.2">
      <c r="A1939" s="27"/>
      <c r="B1939" s="27"/>
      <c r="C1939" s="27"/>
      <c r="D1939" s="27" t="s">
        <v>790</v>
      </c>
    </row>
    <row r="1940" spans="1:4" x14ac:dyDescent="0.2">
      <c r="A1940" s="27"/>
      <c r="B1940" s="27"/>
      <c r="C1940" s="27"/>
      <c r="D1940" s="27" t="s">
        <v>286</v>
      </c>
    </row>
    <row r="1941" spans="1:4" x14ac:dyDescent="0.2">
      <c r="A1941" s="27" t="s">
        <v>2478</v>
      </c>
      <c r="B1941" s="27" t="s">
        <v>1545</v>
      </c>
      <c r="C1941" s="27" t="s">
        <v>934</v>
      </c>
      <c r="D1941" s="27" t="s">
        <v>789</v>
      </c>
    </row>
    <row r="1942" spans="1:4" x14ac:dyDescent="0.2">
      <c r="A1942" s="27"/>
      <c r="B1942" s="27"/>
      <c r="C1942" s="27"/>
      <c r="D1942" s="27" t="s">
        <v>1461</v>
      </c>
    </row>
    <row r="1943" spans="1:4" x14ac:dyDescent="0.2">
      <c r="A1943" s="27" t="s">
        <v>2413</v>
      </c>
      <c r="B1943" s="27" t="s">
        <v>316</v>
      </c>
      <c r="C1943" s="27" t="s">
        <v>934</v>
      </c>
      <c r="D1943" s="27" t="s">
        <v>789</v>
      </c>
    </row>
    <row r="1944" spans="1:4" x14ac:dyDescent="0.2">
      <c r="A1944" s="27"/>
      <c r="B1944" s="27"/>
      <c r="C1944" s="27"/>
      <c r="D1944" s="27" t="s">
        <v>791</v>
      </c>
    </row>
    <row r="1945" spans="1:4" x14ac:dyDescent="0.2">
      <c r="A1945" s="27"/>
      <c r="B1945" s="27"/>
      <c r="C1945" s="27"/>
      <c r="D1945" s="27" t="s">
        <v>286</v>
      </c>
    </row>
    <row r="1946" spans="1:4" x14ac:dyDescent="0.2">
      <c r="A1946" s="27"/>
      <c r="B1946" s="27"/>
      <c r="C1946" s="27"/>
      <c r="D1946" s="27" t="s">
        <v>1678</v>
      </c>
    </row>
    <row r="1947" spans="1:4" x14ac:dyDescent="0.2">
      <c r="A1947" s="27" t="s">
        <v>2390</v>
      </c>
      <c r="B1947" s="27" t="s">
        <v>318</v>
      </c>
      <c r="C1947" s="27" t="s">
        <v>934</v>
      </c>
      <c r="D1947" s="27" t="s">
        <v>789</v>
      </c>
    </row>
    <row r="1948" spans="1:4" x14ac:dyDescent="0.2">
      <c r="A1948" s="27"/>
      <c r="B1948" s="27"/>
      <c r="C1948" s="27"/>
      <c r="D1948" s="27" t="s">
        <v>790</v>
      </c>
    </row>
    <row r="1949" spans="1:4" x14ac:dyDescent="0.2">
      <c r="A1949" s="27" t="s">
        <v>2392</v>
      </c>
      <c r="B1949" s="27" t="s">
        <v>315</v>
      </c>
      <c r="C1949" s="27" t="s">
        <v>934</v>
      </c>
      <c r="D1949" s="27" t="s">
        <v>789</v>
      </c>
    </row>
    <row r="1950" spans="1:4" x14ac:dyDescent="0.2">
      <c r="A1950" s="27"/>
      <c r="B1950" s="27"/>
      <c r="C1950" s="27"/>
      <c r="D1950" s="27" t="s">
        <v>1678</v>
      </c>
    </row>
    <row r="1951" spans="1:4" x14ac:dyDescent="0.2">
      <c r="A1951" s="27" t="s">
        <v>2459</v>
      </c>
      <c r="B1951" s="27" t="s">
        <v>1407</v>
      </c>
      <c r="C1951" s="27" t="s">
        <v>934</v>
      </c>
      <c r="D1951" s="27" t="s">
        <v>1461</v>
      </c>
    </row>
    <row r="1952" spans="1:4" x14ac:dyDescent="0.2">
      <c r="A1952" s="27" t="s">
        <v>2416</v>
      </c>
      <c r="B1952" s="27" t="s">
        <v>314</v>
      </c>
      <c r="C1952" s="27" t="s">
        <v>934</v>
      </c>
      <c r="D1952" s="27" t="s">
        <v>789</v>
      </c>
    </row>
    <row r="1953" spans="1:4" x14ac:dyDescent="0.2">
      <c r="A1953" s="27"/>
      <c r="B1953" s="27"/>
      <c r="C1953" s="27"/>
      <c r="D1953" s="27" t="s">
        <v>790</v>
      </c>
    </row>
    <row r="1954" spans="1:4" x14ac:dyDescent="0.2">
      <c r="A1954" s="27"/>
      <c r="B1954" s="27"/>
      <c r="C1954" s="27"/>
      <c r="D1954" s="27" t="s">
        <v>1678</v>
      </c>
    </row>
    <row r="1955" spans="1:4" x14ac:dyDescent="0.2">
      <c r="A1955" s="27" t="s">
        <v>2535</v>
      </c>
      <c r="B1955" s="27" t="s">
        <v>2536</v>
      </c>
      <c r="C1955" s="27" t="s">
        <v>934</v>
      </c>
      <c r="D1955" s="27" t="s">
        <v>789</v>
      </c>
    </row>
    <row r="1956" spans="1:4" x14ac:dyDescent="0.2">
      <c r="A1956" s="27"/>
      <c r="B1956" s="27"/>
      <c r="C1956" s="27"/>
      <c r="D1956" s="27" t="s">
        <v>1678</v>
      </c>
    </row>
    <row r="1957" spans="1:4" x14ac:dyDescent="0.2">
      <c r="A1957" s="27" t="s">
        <v>2425</v>
      </c>
      <c r="B1957" s="27" t="s">
        <v>1293</v>
      </c>
      <c r="C1957" s="27" t="s">
        <v>934</v>
      </c>
      <c r="D1957" s="27" t="s">
        <v>789</v>
      </c>
    </row>
    <row r="1958" spans="1:4" x14ac:dyDescent="0.2">
      <c r="A1958" s="27"/>
      <c r="B1958" s="27"/>
      <c r="C1958" s="27"/>
      <c r="D1958" s="27" t="s">
        <v>790</v>
      </c>
    </row>
    <row r="1959" spans="1:4" x14ac:dyDescent="0.2">
      <c r="A1959" s="27"/>
      <c r="B1959" s="27"/>
      <c r="C1959" s="27"/>
      <c r="D1959" s="27" t="s">
        <v>791</v>
      </c>
    </row>
    <row r="1960" spans="1:4" x14ac:dyDescent="0.2">
      <c r="A1960" s="27"/>
      <c r="B1960" s="27"/>
      <c r="C1960" s="27"/>
      <c r="D1960" s="27" t="s">
        <v>1678</v>
      </c>
    </row>
    <row r="1961" spans="1:4" x14ac:dyDescent="0.2">
      <c r="A1961" s="27" t="s">
        <v>2367</v>
      </c>
      <c r="B1961" s="27" t="s">
        <v>260</v>
      </c>
      <c r="C1961" s="27" t="s">
        <v>934</v>
      </c>
      <c r="D1961" s="27" t="s">
        <v>789</v>
      </c>
    </row>
    <row r="1962" spans="1:4" x14ac:dyDescent="0.2">
      <c r="A1962" s="27"/>
      <c r="B1962" s="27"/>
      <c r="C1962" s="27"/>
      <c r="D1962" s="27" t="s">
        <v>1678</v>
      </c>
    </row>
    <row r="1963" spans="1:4" x14ac:dyDescent="0.2">
      <c r="A1963" s="27" t="s">
        <v>2386</v>
      </c>
      <c r="B1963" s="27" t="s">
        <v>266</v>
      </c>
      <c r="C1963" s="27" t="s">
        <v>934</v>
      </c>
      <c r="D1963" s="27" t="s">
        <v>789</v>
      </c>
    </row>
    <row r="1964" spans="1:4" x14ac:dyDescent="0.2">
      <c r="A1964" s="27"/>
      <c r="B1964" s="27"/>
      <c r="C1964" s="27"/>
      <c r="D1964" s="27" t="s">
        <v>1678</v>
      </c>
    </row>
    <row r="1965" spans="1:4" x14ac:dyDescent="0.2">
      <c r="A1965" s="27" t="s">
        <v>2368</v>
      </c>
      <c r="B1965" s="27" t="s">
        <v>264</v>
      </c>
      <c r="C1965" s="27" t="s">
        <v>934</v>
      </c>
      <c r="D1965" s="27" t="s">
        <v>789</v>
      </c>
    </row>
    <row r="1966" spans="1:4" x14ac:dyDescent="0.2">
      <c r="A1966" s="27"/>
      <c r="B1966" s="27"/>
      <c r="C1966" s="27"/>
      <c r="D1966" s="27" t="s">
        <v>1678</v>
      </c>
    </row>
    <row r="1967" spans="1:4" x14ac:dyDescent="0.2">
      <c r="A1967" s="27" t="s">
        <v>2372</v>
      </c>
      <c r="B1967" s="27" t="s">
        <v>259</v>
      </c>
      <c r="C1967" s="27" t="s">
        <v>934</v>
      </c>
      <c r="D1967" s="27" t="s">
        <v>789</v>
      </c>
    </row>
    <row r="1968" spans="1:4" x14ac:dyDescent="0.2">
      <c r="A1968" s="27"/>
      <c r="B1968" s="27"/>
      <c r="C1968" s="27"/>
      <c r="D1968" s="27" t="s">
        <v>1678</v>
      </c>
    </row>
    <row r="1969" spans="1:4" x14ac:dyDescent="0.2">
      <c r="A1969" s="27" t="s">
        <v>2376</v>
      </c>
      <c r="B1969" s="27" t="s">
        <v>258</v>
      </c>
      <c r="C1969" s="27" t="s">
        <v>934</v>
      </c>
      <c r="D1969" s="27" t="s">
        <v>789</v>
      </c>
    </row>
    <row r="1970" spans="1:4" x14ac:dyDescent="0.2">
      <c r="A1970" s="27"/>
      <c r="B1970" s="27"/>
      <c r="C1970" s="27"/>
      <c r="D1970" s="27" t="s">
        <v>1678</v>
      </c>
    </row>
    <row r="1971" spans="1:4" x14ac:dyDescent="0.2">
      <c r="A1971" s="27" t="s">
        <v>2441</v>
      </c>
      <c r="B1971" s="27" t="s">
        <v>257</v>
      </c>
      <c r="C1971" s="27" t="s">
        <v>934</v>
      </c>
      <c r="D1971" s="27" t="s">
        <v>789</v>
      </c>
    </row>
    <row r="1972" spans="1:4" x14ac:dyDescent="0.2">
      <c r="A1972" s="27"/>
      <c r="B1972" s="27"/>
      <c r="C1972" s="27"/>
      <c r="D1972" s="27" t="s">
        <v>1678</v>
      </c>
    </row>
    <row r="1973" spans="1:4" x14ac:dyDescent="0.2">
      <c r="A1973" s="27" t="s">
        <v>2389</v>
      </c>
      <c r="B1973" s="27" t="s">
        <v>256</v>
      </c>
      <c r="C1973" s="27" t="s">
        <v>934</v>
      </c>
      <c r="D1973" s="27" t="s">
        <v>789</v>
      </c>
    </row>
    <row r="1974" spans="1:4" x14ac:dyDescent="0.2">
      <c r="A1974" s="27"/>
      <c r="B1974" s="27"/>
      <c r="C1974" s="27"/>
      <c r="D1974" s="27" t="s">
        <v>1678</v>
      </c>
    </row>
    <row r="1975" spans="1:4" x14ac:dyDescent="0.2">
      <c r="A1975" s="27" t="s">
        <v>2428</v>
      </c>
      <c r="B1975" s="27" t="s">
        <v>250</v>
      </c>
      <c r="C1975" s="27" t="s">
        <v>934</v>
      </c>
      <c r="D1975" s="27" t="s">
        <v>789</v>
      </c>
    </row>
    <row r="1976" spans="1:4" x14ac:dyDescent="0.2">
      <c r="A1976" s="27"/>
      <c r="B1976" s="27"/>
      <c r="C1976" s="27"/>
      <c r="D1976" s="27" t="s">
        <v>1678</v>
      </c>
    </row>
    <row r="1977" spans="1:4" x14ac:dyDescent="0.2">
      <c r="A1977" s="27" t="s">
        <v>2350</v>
      </c>
      <c r="B1977" s="27" t="s">
        <v>251</v>
      </c>
      <c r="C1977" s="27" t="s">
        <v>934</v>
      </c>
      <c r="D1977" s="27" t="s">
        <v>789</v>
      </c>
    </row>
    <row r="1978" spans="1:4" x14ac:dyDescent="0.2">
      <c r="A1978" s="27"/>
      <c r="B1978" s="27"/>
      <c r="C1978" s="27"/>
      <c r="D1978" s="27" t="s">
        <v>1678</v>
      </c>
    </row>
    <row r="1979" spans="1:4" x14ac:dyDescent="0.2">
      <c r="A1979" s="27" t="s">
        <v>2473</v>
      </c>
      <c r="B1979" s="27" t="s">
        <v>262</v>
      </c>
      <c r="C1979" s="27" t="s">
        <v>934</v>
      </c>
      <c r="D1979" s="27" t="s">
        <v>789</v>
      </c>
    </row>
    <row r="1980" spans="1:4" x14ac:dyDescent="0.2">
      <c r="A1980" s="27"/>
      <c r="B1980" s="27"/>
      <c r="C1980" s="27"/>
      <c r="D1980" s="27" t="s">
        <v>1678</v>
      </c>
    </row>
    <row r="1981" spans="1:4" x14ac:dyDescent="0.2">
      <c r="A1981" s="27" t="s">
        <v>2486</v>
      </c>
      <c r="B1981" s="27" t="s">
        <v>255</v>
      </c>
      <c r="C1981" s="27" t="s">
        <v>934</v>
      </c>
      <c r="D1981" s="27" t="s">
        <v>789</v>
      </c>
    </row>
    <row r="1982" spans="1:4" x14ac:dyDescent="0.2">
      <c r="A1982" s="27"/>
      <c r="B1982" s="27"/>
      <c r="C1982" s="27"/>
      <c r="D1982" s="27" t="s">
        <v>1678</v>
      </c>
    </row>
    <row r="1983" spans="1:4" x14ac:dyDescent="0.2">
      <c r="A1983" s="27" t="s">
        <v>2365</v>
      </c>
      <c r="B1983" s="27" t="s">
        <v>265</v>
      </c>
      <c r="C1983" s="27" t="s">
        <v>934</v>
      </c>
      <c r="D1983" s="27" t="s">
        <v>789</v>
      </c>
    </row>
    <row r="1984" spans="1:4" x14ac:dyDescent="0.2">
      <c r="A1984" s="27"/>
      <c r="B1984" s="27"/>
      <c r="C1984" s="27"/>
      <c r="D1984" s="27" t="s">
        <v>1678</v>
      </c>
    </row>
    <row r="1985" spans="1:4" x14ac:dyDescent="0.2">
      <c r="A1985" s="27" t="s">
        <v>2450</v>
      </c>
      <c r="B1985" s="27" t="s">
        <v>254</v>
      </c>
      <c r="C1985" s="27" t="s">
        <v>934</v>
      </c>
      <c r="D1985" s="27" t="s">
        <v>789</v>
      </c>
    </row>
    <row r="1986" spans="1:4" x14ac:dyDescent="0.2">
      <c r="A1986" s="27"/>
      <c r="B1986" s="27"/>
      <c r="C1986" s="27"/>
      <c r="D1986" s="27" t="s">
        <v>1678</v>
      </c>
    </row>
    <row r="1987" spans="1:4" x14ac:dyDescent="0.2">
      <c r="A1987" s="27" t="s">
        <v>2516</v>
      </c>
      <c r="B1987" s="27" t="s">
        <v>253</v>
      </c>
      <c r="C1987" s="27" t="s">
        <v>934</v>
      </c>
      <c r="D1987" s="27" t="s">
        <v>789</v>
      </c>
    </row>
    <row r="1988" spans="1:4" x14ac:dyDescent="0.2">
      <c r="A1988" s="27"/>
      <c r="B1988" s="27"/>
      <c r="C1988" s="27"/>
      <c r="D1988" s="27" t="s">
        <v>1678</v>
      </c>
    </row>
    <row r="1989" spans="1:4" x14ac:dyDescent="0.2">
      <c r="A1989" s="27" t="s">
        <v>2436</v>
      </c>
      <c r="B1989" s="27" t="s">
        <v>263</v>
      </c>
      <c r="C1989" s="27" t="s">
        <v>934</v>
      </c>
      <c r="D1989" s="27" t="s">
        <v>789</v>
      </c>
    </row>
    <row r="1990" spans="1:4" x14ac:dyDescent="0.2">
      <c r="A1990" s="27"/>
      <c r="B1990" s="27"/>
      <c r="C1990" s="27"/>
      <c r="D1990" s="27" t="s">
        <v>1678</v>
      </c>
    </row>
    <row r="1991" spans="1:4" x14ac:dyDescent="0.2">
      <c r="A1991" s="27" t="s">
        <v>2477</v>
      </c>
      <c r="B1991" s="27" t="s">
        <v>252</v>
      </c>
      <c r="C1991" s="27" t="s">
        <v>934</v>
      </c>
      <c r="D1991" s="27" t="s">
        <v>789</v>
      </c>
    </row>
    <row r="1992" spans="1:4" x14ac:dyDescent="0.2">
      <c r="A1992" s="27"/>
      <c r="B1992" s="27"/>
      <c r="C1992" s="27"/>
      <c r="D1992" s="27" t="s">
        <v>1678</v>
      </c>
    </row>
    <row r="1993" spans="1:4" x14ac:dyDescent="0.2">
      <c r="A1993" s="27" t="s">
        <v>2502</v>
      </c>
      <c r="B1993" s="27" t="s">
        <v>20</v>
      </c>
      <c r="C1993" s="27" t="s">
        <v>934</v>
      </c>
      <c r="D1993" s="27" t="s">
        <v>789</v>
      </c>
    </row>
    <row r="1994" spans="1:4" x14ac:dyDescent="0.2">
      <c r="A1994" s="27"/>
      <c r="B1994" s="27"/>
      <c r="C1994" s="27"/>
      <c r="D1994" s="27" t="s">
        <v>1678</v>
      </c>
    </row>
    <row r="1995" spans="1:4" x14ac:dyDescent="0.2">
      <c r="A1995" s="27" t="s">
        <v>2438</v>
      </c>
      <c r="B1995" s="27" t="s">
        <v>261</v>
      </c>
      <c r="C1995" s="27" t="s">
        <v>934</v>
      </c>
      <c r="D1995" s="27" t="s">
        <v>789</v>
      </c>
    </row>
    <row r="1996" spans="1:4" x14ac:dyDescent="0.2">
      <c r="A1996" s="27"/>
      <c r="B1996" s="27"/>
      <c r="C1996" s="27"/>
      <c r="D1996" s="27" t="s">
        <v>1678</v>
      </c>
    </row>
    <row r="1997" spans="1:4" x14ac:dyDescent="0.2">
      <c r="A1997" s="27" t="s">
        <v>2381</v>
      </c>
      <c r="B1997" s="27" t="s">
        <v>311</v>
      </c>
      <c r="C1997" s="27" t="s">
        <v>934</v>
      </c>
      <c r="D1997" s="27" t="s">
        <v>789</v>
      </c>
    </row>
    <row r="1998" spans="1:4" x14ac:dyDescent="0.2">
      <c r="A1998" s="27"/>
      <c r="B1998" s="27"/>
      <c r="C1998" s="27"/>
      <c r="D1998" s="27" t="s">
        <v>790</v>
      </c>
    </row>
    <row r="1999" spans="1:4" x14ac:dyDescent="0.2">
      <c r="A1999" s="27" t="s">
        <v>2469</v>
      </c>
      <c r="B1999" s="27" t="s">
        <v>317</v>
      </c>
      <c r="C1999" s="27" t="s">
        <v>934</v>
      </c>
      <c r="D1999" s="27" t="s">
        <v>789</v>
      </c>
    </row>
    <row r="2000" spans="1:4" x14ac:dyDescent="0.2">
      <c r="A2000" s="27"/>
      <c r="B2000" s="27"/>
      <c r="C2000" s="27"/>
      <c r="D2000" s="27" t="s">
        <v>1678</v>
      </c>
    </row>
    <row r="2001" spans="1:4" x14ac:dyDescent="0.2">
      <c r="A2001" s="27" t="s">
        <v>2420</v>
      </c>
      <c r="B2001" s="27" t="s">
        <v>310</v>
      </c>
      <c r="C2001" s="27" t="s">
        <v>934</v>
      </c>
      <c r="D2001" s="27" t="s">
        <v>789</v>
      </c>
    </row>
    <row r="2002" spans="1:4" x14ac:dyDescent="0.2">
      <c r="A2002" s="27"/>
      <c r="B2002" s="27"/>
      <c r="C2002" s="27"/>
      <c r="D2002" s="27" t="s">
        <v>1678</v>
      </c>
    </row>
    <row r="2003" spans="1:4" x14ac:dyDescent="0.2">
      <c r="A2003" s="27" t="s">
        <v>2033</v>
      </c>
      <c r="B2003" s="27" t="s">
        <v>2034</v>
      </c>
      <c r="C2003" s="27" t="s">
        <v>169</v>
      </c>
      <c r="D2003" s="27" t="s">
        <v>789</v>
      </c>
    </row>
    <row r="2004" spans="1:4" x14ac:dyDescent="0.2">
      <c r="A2004" s="27" t="s">
        <v>2035</v>
      </c>
      <c r="B2004" s="27" t="s">
        <v>2036</v>
      </c>
      <c r="C2004" s="27" t="s">
        <v>169</v>
      </c>
      <c r="D2004" s="27" t="s">
        <v>789</v>
      </c>
    </row>
    <row r="2005" spans="1:4" x14ac:dyDescent="0.2">
      <c r="A2005" s="27" t="s">
        <v>2334</v>
      </c>
      <c r="B2005" s="27" t="s">
        <v>2335</v>
      </c>
      <c r="C2005" s="27" t="s">
        <v>169</v>
      </c>
      <c r="D2005" s="27" t="s">
        <v>789</v>
      </c>
    </row>
    <row r="2006" spans="1:4" x14ac:dyDescent="0.2">
      <c r="A2006" s="27" t="s">
        <v>2059</v>
      </c>
      <c r="B2006" s="27" t="s">
        <v>2060</v>
      </c>
      <c r="C2006" s="27" t="s">
        <v>169</v>
      </c>
      <c r="D2006" s="27" t="s">
        <v>789</v>
      </c>
    </row>
    <row r="2007" spans="1:4" x14ac:dyDescent="0.2">
      <c r="A2007" s="27" t="s">
        <v>1703</v>
      </c>
      <c r="B2007" s="27" t="s">
        <v>1291</v>
      </c>
      <c r="C2007" s="27" t="s">
        <v>169</v>
      </c>
      <c r="D2007" s="27" t="s">
        <v>789</v>
      </c>
    </row>
    <row r="2008" spans="1:4" x14ac:dyDescent="0.2">
      <c r="A2008" s="27" t="s">
        <v>1704</v>
      </c>
      <c r="B2008" s="27" t="s">
        <v>1643</v>
      </c>
      <c r="C2008" s="27" t="s">
        <v>169</v>
      </c>
      <c r="D2008" s="27" t="s">
        <v>789</v>
      </c>
    </row>
    <row r="2009" spans="1:4" x14ac:dyDescent="0.2">
      <c r="A2009" s="27"/>
      <c r="B2009" s="27"/>
      <c r="C2009" s="27"/>
      <c r="D2009" s="27" t="s">
        <v>1174</v>
      </c>
    </row>
    <row r="2010" spans="1:4" x14ac:dyDescent="0.2">
      <c r="A2010" s="27"/>
      <c r="B2010" s="27"/>
      <c r="C2010" s="27"/>
      <c r="D2010" s="27" t="s">
        <v>286</v>
      </c>
    </row>
    <row r="2011" spans="1:4" x14ac:dyDescent="0.2">
      <c r="A2011" s="27" t="s">
        <v>2037</v>
      </c>
      <c r="B2011" s="27" t="s">
        <v>2038</v>
      </c>
      <c r="C2011" s="27" t="s">
        <v>169</v>
      </c>
      <c r="D2011" s="27" t="s">
        <v>789</v>
      </c>
    </row>
    <row r="2012" spans="1:4" x14ac:dyDescent="0.2">
      <c r="A2012" s="27" t="s">
        <v>1705</v>
      </c>
      <c r="B2012" s="27" t="s">
        <v>1644</v>
      </c>
      <c r="C2012" s="27" t="s">
        <v>169</v>
      </c>
      <c r="D2012" s="27" t="s">
        <v>789</v>
      </c>
    </row>
    <row r="2013" spans="1:4" x14ac:dyDescent="0.2">
      <c r="A2013" s="27"/>
      <c r="B2013" s="27"/>
      <c r="C2013" s="27"/>
      <c r="D2013" s="27" t="s">
        <v>286</v>
      </c>
    </row>
    <row r="2014" spans="1:4" x14ac:dyDescent="0.2">
      <c r="A2014" s="27" t="s">
        <v>1833</v>
      </c>
      <c r="B2014" s="27" t="s">
        <v>1834</v>
      </c>
      <c r="C2014" s="27" t="s">
        <v>169</v>
      </c>
      <c r="D2014" s="27" t="s">
        <v>789</v>
      </c>
    </row>
    <row r="2015" spans="1:4" x14ac:dyDescent="0.2">
      <c r="A2015" s="27" t="s">
        <v>1706</v>
      </c>
      <c r="B2015" s="27" t="s">
        <v>876</v>
      </c>
      <c r="C2015" s="27" t="s">
        <v>169</v>
      </c>
      <c r="D2015" s="27" t="s">
        <v>789</v>
      </c>
    </row>
    <row r="2016" spans="1:4" x14ac:dyDescent="0.2">
      <c r="A2016" s="27" t="s">
        <v>1707</v>
      </c>
      <c r="B2016" s="27" t="s">
        <v>889</v>
      </c>
      <c r="C2016" s="27" t="s">
        <v>169</v>
      </c>
      <c r="D2016" s="27" t="s">
        <v>789</v>
      </c>
    </row>
    <row r="2017" spans="1:4" x14ac:dyDescent="0.2">
      <c r="A2017" s="27" t="s">
        <v>1708</v>
      </c>
      <c r="B2017" s="27" t="s">
        <v>890</v>
      </c>
      <c r="C2017" s="27" t="s">
        <v>169</v>
      </c>
      <c r="D2017" s="27" t="s">
        <v>789</v>
      </c>
    </row>
    <row r="2018" spans="1:4" x14ac:dyDescent="0.2">
      <c r="A2018" s="27" t="s">
        <v>1709</v>
      </c>
      <c r="B2018" s="27" t="s">
        <v>879</v>
      </c>
      <c r="C2018" s="27" t="s">
        <v>169</v>
      </c>
      <c r="D2018" s="27" t="s">
        <v>789</v>
      </c>
    </row>
    <row r="2019" spans="1:4" x14ac:dyDescent="0.2">
      <c r="A2019" s="27" t="s">
        <v>1710</v>
      </c>
      <c r="B2019" s="27" t="s">
        <v>1463</v>
      </c>
      <c r="C2019" s="27" t="s">
        <v>169</v>
      </c>
      <c r="D2019" s="27" t="s">
        <v>789</v>
      </c>
    </row>
    <row r="2020" spans="1:4" x14ac:dyDescent="0.2">
      <c r="A2020" s="27"/>
      <c r="B2020" s="27"/>
      <c r="C2020" s="27"/>
      <c r="D2020" s="27" t="s">
        <v>1174</v>
      </c>
    </row>
    <row r="2021" spans="1:4" x14ac:dyDescent="0.2">
      <c r="A2021" s="27" t="s">
        <v>1711</v>
      </c>
      <c r="B2021" s="27" t="s">
        <v>1033</v>
      </c>
      <c r="C2021" s="27" t="s">
        <v>169</v>
      </c>
      <c r="D2021" s="27" t="s">
        <v>789</v>
      </c>
    </row>
    <row r="2022" spans="1:4" x14ac:dyDescent="0.2">
      <c r="A2022" s="27" t="s">
        <v>1712</v>
      </c>
      <c r="B2022" s="27" t="s">
        <v>1645</v>
      </c>
      <c r="C2022" s="27" t="s">
        <v>169</v>
      </c>
      <c r="D2022" s="27" t="s">
        <v>789</v>
      </c>
    </row>
    <row r="2023" spans="1:4" x14ac:dyDescent="0.2">
      <c r="A2023" s="27" t="s">
        <v>1713</v>
      </c>
      <c r="B2023" s="27" t="s">
        <v>1646</v>
      </c>
      <c r="C2023" s="27" t="s">
        <v>169</v>
      </c>
      <c r="D2023" s="27" t="s">
        <v>789</v>
      </c>
    </row>
    <row r="2024" spans="1:4" x14ac:dyDescent="0.2">
      <c r="A2024" s="27"/>
      <c r="B2024" s="27"/>
      <c r="C2024" s="27"/>
      <c r="D2024" s="27" t="s">
        <v>1174</v>
      </c>
    </row>
    <row r="2025" spans="1:4" x14ac:dyDescent="0.2">
      <c r="A2025" s="27"/>
      <c r="B2025" s="27"/>
      <c r="C2025" s="27"/>
      <c r="D2025" s="27" t="s">
        <v>286</v>
      </c>
    </row>
    <row r="2026" spans="1:4" x14ac:dyDescent="0.2">
      <c r="A2026" s="27" t="s">
        <v>1714</v>
      </c>
      <c r="B2026" s="27" t="s">
        <v>1034</v>
      </c>
      <c r="C2026" s="27" t="s">
        <v>169</v>
      </c>
      <c r="D2026" s="27" t="s">
        <v>789</v>
      </c>
    </row>
    <row r="2027" spans="1:4" x14ac:dyDescent="0.2">
      <c r="A2027" s="27" t="s">
        <v>1715</v>
      </c>
      <c r="B2027" s="27" t="s">
        <v>1035</v>
      </c>
      <c r="C2027" s="27" t="s">
        <v>169</v>
      </c>
      <c r="D2027" s="27" t="s">
        <v>789</v>
      </c>
    </row>
    <row r="2028" spans="1:4" x14ac:dyDescent="0.2">
      <c r="A2028" s="27" t="s">
        <v>1687</v>
      </c>
      <c r="B2028" s="27" t="s">
        <v>1688</v>
      </c>
      <c r="C2028" s="27" t="s">
        <v>169</v>
      </c>
      <c r="D2028" s="27" t="s">
        <v>789</v>
      </c>
    </row>
    <row r="2029" spans="1:4" x14ac:dyDescent="0.2">
      <c r="A2029" s="27" t="s">
        <v>1716</v>
      </c>
      <c r="B2029" s="27" t="s">
        <v>1616</v>
      </c>
      <c r="C2029" s="27" t="s">
        <v>169</v>
      </c>
      <c r="D2029" s="27" t="s">
        <v>789</v>
      </c>
    </row>
    <row r="2030" spans="1:4" x14ac:dyDescent="0.2">
      <c r="A2030" s="27" t="s">
        <v>1717</v>
      </c>
      <c r="B2030" s="27" t="s">
        <v>1686</v>
      </c>
      <c r="C2030" s="27" t="s">
        <v>169</v>
      </c>
      <c r="D2030" s="27" t="s">
        <v>789</v>
      </c>
    </row>
    <row r="2031" spans="1:4" x14ac:dyDescent="0.2">
      <c r="A2031" s="27" t="s">
        <v>2528</v>
      </c>
      <c r="B2031" s="27" t="s">
        <v>2529</v>
      </c>
      <c r="C2031" s="27" t="s">
        <v>169</v>
      </c>
      <c r="D2031" s="27" t="s">
        <v>789</v>
      </c>
    </row>
    <row r="2032" spans="1:4" x14ac:dyDescent="0.2">
      <c r="A2032" s="27" t="s">
        <v>1718</v>
      </c>
      <c r="B2032" s="27" t="s">
        <v>1476</v>
      </c>
      <c r="C2032" s="27" t="s">
        <v>169</v>
      </c>
      <c r="D2032" s="27" t="s">
        <v>789</v>
      </c>
    </row>
    <row r="2033" spans="1:4" x14ac:dyDescent="0.2">
      <c r="A2033" s="27" t="s">
        <v>1719</v>
      </c>
      <c r="B2033" s="27" t="s">
        <v>888</v>
      </c>
      <c r="C2033" s="27" t="s">
        <v>169</v>
      </c>
      <c r="D2033" s="27" t="s">
        <v>789</v>
      </c>
    </row>
    <row r="2034" spans="1:4" x14ac:dyDescent="0.2">
      <c r="A2034" s="27"/>
      <c r="B2034" s="27"/>
      <c r="C2034" s="27"/>
      <c r="D2034" s="27" t="s">
        <v>790</v>
      </c>
    </row>
    <row r="2035" spans="1:4" x14ac:dyDescent="0.2">
      <c r="A2035" s="27" t="s">
        <v>1720</v>
      </c>
      <c r="B2035" s="27" t="s">
        <v>886</v>
      </c>
      <c r="C2035" s="27" t="s">
        <v>169</v>
      </c>
      <c r="D2035" s="27" t="s">
        <v>789</v>
      </c>
    </row>
    <row r="2036" spans="1:4" x14ac:dyDescent="0.2">
      <c r="A2036" s="27"/>
      <c r="B2036" s="27"/>
      <c r="C2036" s="27"/>
      <c r="D2036" s="27" t="s">
        <v>286</v>
      </c>
    </row>
    <row r="2037" spans="1:4" x14ac:dyDescent="0.2">
      <c r="A2037" s="27" t="s">
        <v>1721</v>
      </c>
      <c r="B2037" s="27" t="s">
        <v>874</v>
      </c>
      <c r="C2037" s="27" t="s">
        <v>169</v>
      </c>
      <c r="D2037" s="27" t="s">
        <v>789</v>
      </c>
    </row>
    <row r="2038" spans="1:4" x14ac:dyDescent="0.2">
      <c r="A2038" s="27"/>
      <c r="B2038" s="27"/>
      <c r="C2038" s="27"/>
      <c r="D2038" s="27" t="s">
        <v>286</v>
      </c>
    </row>
    <row r="2039" spans="1:4" x14ac:dyDescent="0.2">
      <c r="A2039" s="27" t="s">
        <v>2160</v>
      </c>
      <c r="B2039" s="27" t="s">
        <v>2161</v>
      </c>
      <c r="C2039" s="27" t="s">
        <v>169</v>
      </c>
      <c r="D2039" s="27" t="s">
        <v>789</v>
      </c>
    </row>
    <row r="2040" spans="1:4" x14ac:dyDescent="0.2">
      <c r="A2040" s="27"/>
      <c r="B2040" s="27"/>
      <c r="C2040" s="27"/>
      <c r="D2040" s="27" t="s">
        <v>286</v>
      </c>
    </row>
    <row r="2041" spans="1:4" x14ac:dyDescent="0.2">
      <c r="A2041" s="27" t="s">
        <v>1722</v>
      </c>
      <c r="B2041" s="27" t="s">
        <v>878</v>
      </c>
      <c r="C2041" s="27" t="s">
        <v>169</v>
      </c>
      <c r="D2041" s="27" t="s">
        <v>789</v>
      </c>
    </row>
    <row r="2042" spans="1:4" x14ac:dyDescent="0.2">
      <c r="A2042" s="27"/>
      <c r="B2042" s="27"/>
      <c r="C2042" s="27"/>
      <c r="D2042" s="27" t="s">
        <v>286</v>
      </c>
    </row>
    <row r="2043" spans="1:4" x14ac:dyDescent="0.2">
      <c r="A2043" s="27" t="s">
        <v>1723</v>
      </c>
      <c r="B2043" s="27" t="s">
        <v>877</v>
      </c>
      <c r="C2043" s="27" t="s">
        <v>169</v>
      </c>
      <c r="D2043" s="27" t="s">
        <v>789</v>
      </c>
    </row>
    <row r="2044" spans="1:4" x14ac:dyDescent="0.2">
      <c r="A2044" s="27"/>
      <c r="B2044" s="27"/>
      <c r="C2044" s="27"/>
      <c r="D2044" s="27" t="s">
        <v>286</v>
      </c>
    </row>
    <row r="2045" spans="1:4" x14ac:dyDescent="0.2">
      <c r="A2045" s="27" t="s">
        <v>1724</v>
      </c>
      <c r="B2045" s="27" t="s">
        <v>883</v>
      </c>
      <c r="C2045" s="27" t="s">
        <v>169</v>
      </c>
      <c r="D2045" s="27" t="s">
        <v>789</v>
      </c>
    </row>
    <row r="2046" spans="1:4" x14ac:dyDescent="0.2">
      <c r="A2046" s="27"/>
      <c r="B2046" s="27"/>
      <c r="C2046" s="27"/>
      <c r="D2046" s="27" t="s">
        <v>286</v>
      </c>
    </row>
    <row r="2047" spans="1:4" x14ac:dyDescent="0.2">
      <c r="A2047" s="27" t="s">
        <v>1725</v>
      </c>
      <c r="B2047" s="27" t="s">
        <v>887</v>
      </c>
      <c r="C2047" s="27" t="s">
        <v>169</v>
      </c>
      <c r="D2047" s="27" t="s">
        <v>789</v>
      </c>
    </row>
    <row r="2048" spans="1:4" x14ac:dyDescent="0.2">
      <c r="A2048" s="27"/>
      <c r="B2048" s="27"/>
      <c r="C2048" s="27"/>
      <c r="D2048" s="27" t="s">
        <v>286</v>
      </c>
    </row>
    <row r="2049" spans="1:4" x14ac:dyDescent="0.2">
      <c r="A2049" s="27" t="s">
        <v>1742</v>
      </c>
      <c r="B2049" s="27" t="s">
        <v>1743</v>
      </c>
      <c r="C2049" s="27" t="s">
        <v>169</v>
      </c>
      <c r="D2049" s="27" t="s">
        <v>789</v>
      </c>
    </row>
    <row r="2050" spans="1:4" x14ac:dyDescent="0.2">
      <c r="A2050" s="27" t="s">
        <v>2472</v>
      </c>
      <c r="B2050" s="27" t="s">
        <v>158</v>
      </c>
      <c r="C2050" s="27" t="s">
        <v>169</v>
      </c>
      <c r="D2050" s="27" t="s">
        <v>789</v>
      </c>
    </row>
    <row r="2051" spans="1:4" x14ac:dyDescent="0.2">
      <c r="A2051" s="27" t="s">
        <v>2492</v>
      </c>
      <c r="B2051" s="27" t="s">
        <v>159</v>
      </c>
      <c r="C2051" s="27" t="s">
        <v>169</v>
      </c>
      <c r="D2051" s="27" t="s">
        <v>789</v>
      </c>
    </row>
    <row r="2052" spans="1:4" x14ac:dyDescent="0.2">
      <c r="A2052" s="27" t="s">
        <v>2512</v>
      </c>
      <c r="B2052" s="27" t="s">
        <v>160</v>
      </c>
      <c r="C2052" s="27" t="s">
        <v>169</v>
      </c>
      <c r="D2052" s="27" t="s">
        <v>789</v>
      </c>
    </row>
    <row r="2053" spans="1:4" x14ac:dyDescent="0.2">
      <c r="A2053" s="27" t="s">
        <v>2408</v>
      </c>
      <c r="B2053" s="27" t="s">
        <v>161</v>
      </c>
      <c r="C2053" s="27" t="s">
        <v>169</v>
      </c>
      <c r="D2053" s="27" t="s">
        <v>789</v>
      </c>
    </row>
    <row r="2054" spans="1:4" x14ac:dyDescent="0.2">
      <c r="A2054" s="27" t="s">
        <v>2460</v>
      </c>
      <c r="B2054" s="27" t="s">
        <v>162</v>
      </c>
      <c r="C2054" s="27" t="s">
        <v>169</v>
      </c>
      <c r="D2054" s="27" t="s">
        <v>789</v>
      </c>
    </row>
    <row r="2055" spans="1:4" x14ac:dyDescent="0.2">
      <c r="A2055" s="27" t="s">
        <v>2443</v>
      </c>
      <c r="B2055" s="27" t="s">
        <v>163</v>
      </c>
      <c r="C2055" s="27" t="s">
        <v>169</v>
      </c>
      <c r="D2055" s="27" t="s">
        <v>789</v>
      </c>
    </row>
    <row r="2056" spans="1:4" x14ac:dyDescent="0.2">
      <c r="A2056" s="27" t="s">
        <v>2470</v>
      </c>
      <c r="B2056" s="27" t="s">
        <v>164</v>
      </c>
      <c r="C2056" s="27" t="s">
        <v>169</v>
      </c>
      <c r="D2056" s="27" t="s">
        <v>789</v>
      </c>
    </row>
    <row r="2057" spans="1:4" x14ac:dyDescent="0.2">
      <c r="A2057" s="27" t="s">
        <v>2471</v>
      </c>
      <c r="B2057" s="27" t="s">
        <v>165</v>
      </c>
      <c r="C2057" s="27" t="s">
        <v>169</v>
      </c>
      <c r="D2057" s="27" t="s">
        <v>789</v>
      </c>
    </row>
    <row r="2058" spans="1:4" x14ac:dyDescent="0.2">
      <c r="A2058" s="27" t="s">
        <v>2427</v>
      </c>
      <c r="B2058" s="27" t="s">
        <v>157</v>
      </c>
      <c r="C2058" s="27" t="s">
        <v>169</v>
      </c>
      <c r="D2058" s="27" t="s">
        <v>789</v>
      </c>
    </row>
    <row r="2059" spans="1:4" x14ac:dyDescent="0.2">
      <c r="A2059" s="27" t="s">
        <v>2458</v>
      </c>
      <c r="B2059" s="27" t="s">
        <v>166</v>
      </c>
      <c r="C2059" s="27" t="s">
        <v>169</v>
      </c>
      <c r="D2059" s="27" t="s">
        <v>789</v>
      </c>
    </row>
    <row r="2060" spans="1:4" x14ac:dyDescent="0.2">
      <c r="A2060" s="27" t="s">
        <v>2410</v>
      </c>
      <c r="B2060" s="27" t="s">
        <v>156</v>
      </c>
      <c r="C2060" s="27" t="s">
        <v>169</v>
      </c>
      <c r="D2060" s="27" t="s">
        <v>789</v>
      </c>
    </row>
    <row r="2061" spans="1:4" x14ac:dyDescent="0.2">
      <c r="A2061" s="27"/>
      <c r="B2061" s="27"/>
      <c r="C2061" s="27"/>
      <c r="D2061" s="27" t="s">
        <v>286</v>
      </c>
    </row>
    <row r="2062" spans="1:4" x14ac:dyDescent="0.2">
      <c r="A2062" s="27" t="s">
        <v>2491</v>
      </c>
      <c r="B2062" s="27" t="s">
        <v>167</v>
      </c>
      <c r="C2062" s="27" t="s">
        <v>169</v>
      </c>
      <c r="D2062" s="27" t="s">
        <v>789</v>
      </c>
    </row>
    <row r="2063" spans="1:4" x14ac:dyDescent="0.2">
      <c r="A2063" s="27" t="s">
        <v>2172</v>
      </c>
      <c r="B2063" s="27" t="s">
        <v>2173</v>
      </c>
      <c r="C2063" s="27" t="s">
        <v>169</v>
      </c>
      <c r="D2063" s="27" t="s">
        <v>789</v>
      </c>
    </row>
    <row r="2064" spans="1:4" x14ac:dyDescent="0.2">
      <c r="A2064" s="27" t="s">
        <v>2679</v>
      </c>
      <c r="B2064" s="27" t="s">
        <v>2680</v>
      </c>
      <c r="C2064" s="27" t="s">
        <v>169</v>
      </c>
      <c r="D2064" s="27" t="s">
        <v>789</v>
      </c>
    </row>
    <row r="2065" spans="1:4" x14ac:dyDescent="0.2">
      <c r="A2065" s="27" t="s">
        <v>2681</v>
      </c>
      <c r="B2065" s="27" t="s">
        <v>2682</v>
      </c>
      <c r="C2065" s="27" t="s">
        <v>169</v>
      </c>
      <c r="D2065" s="27" t="s">
        <v>789</v>
      </c>
    </row>
    <row r="2066" spans="1:4" x14ac:dyDescent="0.2">
      <c r="A2066" s="27" t="s">
        <v>1726</v>
      </c>
      <c r="B2066" s="27" t="s">
        <v>1423</v>
      </c>
      <c r="C2066" s="27" t="s">
        <v>169</v>
      </c>
      <c r="D2066" s="27" t="s">
        <v>789</v>
      </c>
    </row>
    <row r="2067" spans="1:4" x14ac:dyDescent="0.2">
      <c r="A2067" s="27" t="s">
        <v>1727</v>
      </c>
      <c r="B2067" s="27" t="s">
        <v>1684</v>
      </c>
      <c r="C2067" s="27" t="s">
        <v>169</v>
      </c>
      <c r="D2067" s="27" t="s">
        <v>789</v>
      </c>
    </row>
    <row r="2068" spans="1:4" x14ac:dyDescent="0.2">
      <c r="A2068" s="27" t="s">
        <v>1728</v>
      </c>
      <c r="B2068" s="27" t="s">
        <v>1541</v>
      </c>
      <c r="C2068" s="27" t="s">
        <v>169</v>
      </c>
      <c r="D2068" s="27" t="s">
        <v>789</v>
      </c>
    </row>
    <row r="2069" spans="1:4" x14ac:dyDescent="0.2">
      <c r="A2069" s="27" t="s">
        <v>1729</v>
      </c>
      <c r="B2069" s="27" t="s">
        <v>1178</v>
      </c>
      <c r="C2069" s="27" t="s">
        <v>169</v>
      </c>
      <c r="D2069" s="27" t="s">
        <v>789</v>
      </c>
    </row>
    <row r="2070" spans="1:4" x14ac:dyDescent="0.2">
      <c r="A2070" s="27"/>
      <c r="B2070" s="27"/>
      <c r="C2070" s="27"/>
      <c r="D2070" s="27" t="s">
        <v>286</v>
      </c>
    </row>
    <row r="2071" spans="1:4" x14ac:dyDescent="0.2">
      <c r="A2071" s="27" t="s">
        <v>1730</v>
      </c>
      <c r="B2071" s="27" t="s">
        <v>1477</v>
      </c>
      <c r="C2071" s="27" t="s">
        <v>169</v>
      </c>
      <c r="D2071" s="27" t="s">
        <v>789</v>
      </c>
    </row>
    <row r="2072" spans="1:4" x14ac:dyDescent="0.2">
      <c r="A2072" s="27" t="s">
        <v>1839</v>
      </c>
      <c r="B2072" s="27" t="s">
        <v>1840</v>
      </c>
      <c r="C2072" s="27" t="s">
        <v>169</v>
      </c>
      <c r="D2072" s="27" t="s">
        <v>789</v>
      </c>
    </row>
    <row r="2073" spans="1:4" x14ac:dyDescent="0.2">
      <c r="A2073" s="27" t="s">
        <v>1837</v>
      </c>
      <c r="B2073" s="27" t="s">
        <v>1838</v>
      </c>
      <c r="C2073" s="27" t="s">
        <v>169</v>
      </c>
      <c r="D2073" s="27" t="s">
        <v>789</v>
      </c>
    </row>
    <row r="2074" spans="1:4" x14ac:dyDescent="0.2">
      <c r="A2074" s="27"/>
      <c r="B2074" s="27"/>
      <c r="C2074" s="27"/>
      <c r="D2074" s="27" t="s">
        <v>286</v>
      </c>
    </row>
    <row r="2075" spans="1:4" x14ac:dyDescent="0.2">
      <c r="A2075" s="27" t="s">
        <v>1731</v>
      </c>
      <c r="B2075" s="27" t="s">
        <v>1478</v>
      </c>
      <c r="C2075" s="27" t="s">
        <v>169</v>
      </c>
      <c r="D2075" s="27" t="s">
        <v>789</v>
      </c>
    </row>
    <row r="2076" spans="1:4" x14ac:dyDescent="0.2">
      <c r="A2076" s="27" t="s">
        <v>1732</v>
      </c>
      <c r="B2076" s="27" t="s">
        <v>1179</v>
      </c>
      <c r="C2076" s="27" t="s">
        <v>169</v>
      </c>
      <c r="D2076" s="27" t="s">
        <v>789</v>
      </c>
    </row>
    <row r="2077" spans="1:4" x14ac:dyDescent="0.2">
      <c r="A2077" s="27" t="s">
        <v>2614</v>
      </c>
      <c r="B2077" s="27" t="s">
        <v>2138</v>
      </c>
      <c r="C2077" s="27" t="s">
        <v>935</v>
      </c>
      <c r="D2077" s="27" t="s">
        <v>285</v>
      </c>
    </row>
    <row r="2078" spans="1:4" x14ac:dyDescent="0.2">
      <c r="A2078" s="27" t="s">
        <v>2887</v>
      </c>
      <c r="B2078" s="27" t="s">
        <v>2888</v>
      </c>
      <c r="C2078" s="27" t="s">
        <v>1027</v>
      </c>
      <c r="D2078" s="27" t="s">
        <v>789</v>
      </c>
    </row>
    <row r="2079" spans="1:4" x14ac:dyDescent="0.2">
      <c r="A2079" s="27"/>
      <c r="B2079" s="27"/>
      <c r="C2079" s="27"/>
      <c r="D2079" s="27" t="s">
        <v>697</v>
      </c>
    </row>
    <row r="2080" spans="1:4" x14ac:dyDescent="0.2">
      <c r="A2080" s="27" t="s">
        <v>2162</v>
      </c>
      <c r="B2080" s="27" t="s">
        <v>1672</v>
      </c>
      <c r="C2080" s="27" t="s">
        <v>1027</v>
      </c>
      <c r="D2080" s="27" t="s">
        <v>789</v>
      </c>
    </row>
    <row r="2081" spans="1:4" x14ac:dyDescent="0.2">
      <c r="A2081" s="27" t="s">
        <v>2883</v>
      </c>
      <c r="B2081" s="27" t="s">
        <v>2884</v>
      </c>
      <c r="C2081" s="27" t="s">
        <v>1027</v>
      </c>
      <c r="D2081" s="27" t="s">
        <v>789</v>
      </c>
    </row>
    <row r="2082" spans="1:4" x14ac:dyDescent="0.2">
      <c r="A2082" s="27"/>
      <c r="B2082" s="27"/>
      <c r="C2082" s="27"/>
      <c r="D2082" s="27" t="s">
        <v>697</v>
      </c>
    </row>
    <row r="2083" spans="1:4" x14ac:dyDescent="0.2">
      <c r="A2083" s="27" t="s">
        <v>2885</v>
      </c>
      <c r="B2083" s="27" t="s">
        <v>2886</v>
      </c>
      <c r="C2083" s="27" t="s">
        <v>1027</v>
      </c>
      <c r="D2083" s="27" t="s">
        <v>789</v>
      </c>
    </row>
    <row r="2084" spans="1:4" x14ac:dyDescent="0.2">
      <c r="A2084" s="27"/>
      <c r="B2084" s="27"/>
      <c r="C2084" s="27"/>
      <c r="D2084" s="27" t="s">
        <v>697</v>
      </c>
    </row>
    <row r="2085" spans="1:4" x14ac:dyDescent="0.2">
      <c r="A2085" s="27" t="s">
        <v>2164</v>
      </c>
      <c r="B2085" s="27" t="s">
        <v>1647</v>
      </c>
      <c r="C2085" s="27" t="s">
        <v>1027</v>
      </c>
      <c r="D2085" s="27" t="s">
        <v>789</v>
      </c>
    </row>
    <row r="2086" spans="1:4" x14ac:dyDescent="0.2">
      <c r="A2086" s="27"/>
      <c r="B2086" s="27"/>
      <c r="C2086" s="27"/>
      <c r="D2086" s="27" t="s">
        <v>697</v>
      </c>
    </row>
    <row r="2087" spans="1:4" x14ac:dyDescent="0.2">
      <c r="A2087" s="27" t="s">
        <v>2165</v>
      </c>
      <c r="B2087" s="27" t="s">
        <v>1649</v>
      </c>
      <c r="C2087" s="27" t="s">
        <v>1027</v>
      </c>
      <c r="D2087" s="27" t="s">
        <v>789</v>
      </c>
    </row>
    <row r="2088" spans="1:4" x14ac:dyDescent="0.2">
      <c r="A2088" s="27"/>
      <c r="B2088" s="27"/>
      <c r="C2088" s="27"/>
      <c r="D2088" s="27" t="s">
        <v>697</v>
      </c>
    </row>
    <row r="2089" spans="1:4" x14ac:dyDescent="0.2">
      <c r="A2089" s="27" t="s">
        <v>2166</v>
      </c>
      <c r="B2089" s="27" t="s">
        <v>1650</v>
      </c>
      <c r="C2089" s="27" t="s">
        <v>1027</v>
      </c>
      <c r="D2089" s="27" t="s">
        <v>789</v>
      </c>
    </row>
    <row r="2090" spans="1:4" x14ac:dyDescent="0.2">
      <c r="A2090" s="27"/>
      <c r="B2090" s="27"/>
      <c r="C2090" s="27"/>
      <c r="D2090" s="27" t="s">
        <v>697</v>
      </c>
    </row>
    <row r="2091" spans="1:4" x14ac:dyDescent="0.2">
      <c r="A2091" s="27" t="s">
        <v>2167</v>
      </c>
      <c r="B2091" s="27" t="s">
        <v>1739</v>
      </c>
      <c r="C2091" s="27" t="s">
        <v>1027</v>
      </c>
      <c r="D2091" s="27" t="s">
        <v>789</v>
      </c>
    </row>
    <row r="2092" spans="1:4" x14ac:dyDescent="0.2">
      <c r="A2092" s="27" t="s">
        <v>2168</v>
      </c>
      <c r="B2092" s="27" t="s">
        <v>1740</v>
      </c>
      <c r="C2092" s="27" t="s">
        <v>1027</v>
      </c>
      <c r="D2092" s="27" t="s">
        <v>789</v>
      </c>
    </row>
    <row r="2093" spans="1:4" x14ac:dyDescent="0.2">
      <c r="A2093" s="27" t="s">
        <v>2169</v>
      </c>
      <c r="B2093" s="27" t="s">
        <v>1741</v>
      </c>
      <c r="C2093" s="27" t="s">
        <v>1027</v>
      </c>
      <c r="D2093" s="27" t="s">
        <v>789</v>
      </c>
    </row>
    <row r="2094" spans="1:4" x14ac:dyDescent="0.2">
      <c r="A2094" s="27" t="s">
        <v>2170</v>
      </c>
      <c r="B2094" s="27" t="s">
        <v>1648</v>
      </c>
      <c r="C2094" s="27" t="s">
        <v>1027</v>
      </c>
      <c r="D2094" s="27" t="s">
        <v>789</v>
      </c>
    </row>
    <row r="2095" spans="1:4" x14ac:dyDescent="0.2">
      <c r="A2095" s="27"/>
      <c r="B2095" s="27"/>
      <c r="C2095" s="27"/>
      <c r="D2095" s="27" t="s">
        <v>697</v>
      </c>
    </row>
    <row r="2096" spans="1:4" x14ac:dyDescent="0.2">
      <c r="A2096" s="27" t="s">
        <v>2101</v>
      </c>
      <c r="B2096" s="27" t="s">
        <v>1465</v>
      </c>
      <c r="C2096" s="27" t="s">
        <v>1027</v>
      </c>
      <c r="D2096" s="27" t="s">
        <v>789</v>
      </c>
    </row>
    <row r="2097" spans="1:4" x14ac:dyDescent="0.2">
      <c r="A2097" s="27" t="s">
        <v>2102</v>
      </c>
      <c r="B2097" s="27" t="s">
        <v>1466</v>
      </c>
      <c r="C2097" s="27" t="s">
        <v>1027</v>
      </c>
      <c r="D2097" s="27" t="s">
        <v>789</v>
      </c>
    </row>
    <row r="2098" spans="1:4" x14ac:dyDescent="0.2">
      <c r="A2098" s="27" t="s">
        <v>2103</v>
      </c>
      <c r="B2098" s="27" t="s">
        <v>1467</v>
      </c>
      <c r="C2098" s="27" t="s">
        <v>1027</v>
      </c>
      <c r="D2098" s="27" t="s">
        <v>789</v>
      </c>
    </row>
    <row r="2099" spans="1:4" x14ac:dyDescent="0.2">
      <c r="A2099" s="27" t="s">
        <v>2104</v>
      </c>
      <c r="B2099" s="27" t="s">
        <v>1468</v>
      </c>
      <c r="C2099" s="27" t="s">
        <v>1027</v>
      </c>
      <c r="D2099" s="27" t="s">
        <v>789</v>
      </c>
    </row>
    <row r="2100" spans="1:4" x14ac:dyDescent="0.2">
      <c r="A2100" s="27" t="s">
        <v>2664</v>
      </c>
      <c r="B2100" s="27" t="s">
        <v>2665</v>
      </c>
      <c r="C2100" s="27" t="s">
        <v>1027</v>
      </c>
      <c r="D2100" s="27" t="s">
        <v>789</v>
      </c>
    </row>
    <row r="2101" spans="1:4" x14ac:dyDescent="0.2">
      <c r="A2101" s="27" t="s">
        <v>2666</v>
      </c>
      <c r="B2101" s="27" t="s">
        <v>2667</v>
      </c>
      <c r="C2101" s="27" t="s">
        <v>1027</v>
      </c>
      <c r="D2101" s="27" t="s">
        <v>789</v>
      </c>
    </row>
    <row r="2102" spans="1:4" x14ac:dyDescent="0.2">
      <c r="A2102" s="27" t="s">
        <v>2662</v>
      </c>
      <c r="B2102" s="27" t="s">
        <v>2663</v>
      </c>
      <c r="C2102" s="27" t="s">
        <v>1027</v>
      </c>
      <c r="D2102" s="27" t="s">
        <v>789</v>
      </c>
    </row>
    <row r="2103" spans="1:4" x14ac:dyDescent="0.2">
      <c r="A2103" s="27" t="s">
        <v>2105</v>
      </c>
      <c r="B2103" s="27" t="s">
        <v>96</v>
      </c>
      <c r="C2103" s="27" t="s">
        <v>1027</v>
      </c>
      <c r="D2103" s="27" t="s">
        <v>789</v>
      </c>
    </row>
    <row r="2104" spans="1:4" x14ac:dyDescent="0.2">
      <c r="A2104" s="27"/>
      <c r="B2104" s="27"/>
      <c r="C2104" s="27"/>
      <c r="D2104" s="27" t="s">
        <v>697</v>
      </c>
    </row>
    <row r="2105" spans="1:4" x14ac:dyDescent="0.2">
      <c r="A2105" s="27" t="s">
        <v>2106</v>
      </c>
      <c r="B2105" s="27" t="s">
        <v>100</v>
      </c>
      <c r="C2105" s="27" t="s">
        <v>1027</v>
      </c>
      <c r="D2105" s="27" t="s">
        <v>789</v>
      </c>
    </row>
    <row r="2106" spans="1:4" x14ac:dyDescent="0.2">
      <c r="A2106" s="27"/>
      <c r="B2106" s="27"/>
      <c r="C2106" s="27"/>
      <c r="D2106" s="27" t="s">
        <v>284</v>
      </c>
    </row>
    <row r="2107" spans="1:4" x14ac:dyDescent="0.2">
      <c r="A2107" s="27"/>
      <c r="B2107" s="27"/>
      <c r="C2107" s="27"/>
      <c r="D2107" s="27" t="s">
        <v>697</v>
      </c>
    </row>
    <row r="2108" spans="1:4" x14ac:dyDescent="0.2">
      <c r="A2108" s="27" t="s">
        <v>2669</v>
      </c>
      <c r="B2108" s="27" t="s">
        <v>2670</v>
      </c>
      <c r="C2108" s="27" t="s">
        <v>1027</v>
      </c>
      <c r="D2108" s="27" t="s">
        <v>789</v>
      </c>
    </row>
    <row r="2109" spans="1:4" x14ac:dyDescent="0.2">
      <c r="A2109" s="27"/>
      <c r="B2109" s="27"/>
      <c r="C2109" s="27"/>
      <c r="D2109" s="27" t="s">
        <v>697</v>
      </c>
    </row>
    <row r="2110" spans="1:4" x14ac:dyDescent="0.2">
      <c r="A2110" s="27" t="s">
        <v>2107</v>
      </c>
      <c r="B2110" s="27" t="s">
        <v>1469</v>
      </c>
      <c r="C2110" s="27" t="s">
        <v>1027</v>
      </c>
      <c r="D2110" s="27" t="s">
        <v>789</v>
      </c>
    </row>
    <row r="2111" spans="1:4" x14ac:dyDescent="0.2">
      <c r="A2111" s="27" t="s">
        <v>2108</v>
      </c>
      <c r="B2111" s="27" t="s">
        <v>1470</v>
      </c>
      <c r="C2111" s="27" t="s">
        <v>1027</v>
      </c>
      <c r="D2111" s="27" t="s">
        <v>789</v>
      </c>
    </row>
    <row r="2112" spans="1:4" x14ac:dyDescent="0.2">
      <c r="A2112" s="27" t="s">
        <v>2109</v>
      </c>
      <c r="B2112" s="27" t="s">
        <v>1471</v>
      </c>
      <c r="C2112" s="27" t="s">
        <v>1027</v>
      </c>
      <c r="D2112" s="27" t="s">
        <v>789</v>
      </c>
    </row>
    <row r="2113" spans="1:4" x14ac:dyDescent="0.2">
      <c r="A2113" s="27" t="s">
        <v>2110</v>
      </c>
      <c r="B2113" s="27" t="s">
        <v>1472</v>
      </c>
      <c r="C2113" s="27" t="s">
        <v>1027</v>
      </c>
      <c r="D2113" s="27" t="s">
        <v>789</v>
      </c>
    </row>
    <row r="2114" spans="1:4" x14ac:dyDescent="0.2">
      <c r="A2114" s="27" t="s">
        <v>2111</v>
      </c>
      <c r="B2114" s="27" t="s">
        <v>1473</v>
      </c>
      <c r="C2114" s="27" t="s">
        <v>1027</v>
      </c>
      <c r="D2114" s="27" t="s">
        <v>789</v>
      </c>
    </row>
    <row r="2115" spans="1:4" x14ac:dyDescent="0.2">
      <c r="A2115" s="27" t="s">
        <v>2155</v>
      </c>
      <c r="B2115" s="27" t="s">
        <v>2156</v>
      </c>
      <c r="C2115" s="27" t="s">
        <v>1027</v>
      </c>
      <c r="D2115" s="27" t="s">
        <v>789</v>
      </c>
    </row>
    <row r="2116" spans="1:4" x14ac:dyDescent="0.2">
      <c r="A2116" s="27"/>
      <c r="B2116" s="27"/>
      <c r="C2116" s="27"/>
      <c r="D2116" s="27" t="s">
        <v>697</v>
      </c>
    </row>
    <row r="2117" spans="1:4" x14ac:dyDescent="0.2">
      <c r="A2117" s="27" t="s">
        <v>2112</v>
      </c>
      <c r="B2117" s="27" t="s">
        <v>0</v>
      </c>
      <c r="C2117" s="27" t="s">
        <v>1027</v>
      </c>
      <c r="D2117" s="27" t="s">
        <v>789</v>
      </c>
    </row>
    <row r="2118" spans="1:4" x14ac:dyDescent="0.2">
      <c r="A2118" s="27"/>
      <c r="B2118" s="27"/>
      <c r="C2118" s="27"/>
      <c r="D2118" s="27" t="s">
        <v>697</v>
      </c>
    </row>
    <row r="2119" spans="1:4" x14ac:dyDescent="0.2">
      <c r="A2119" s="27" t="s">
        <v>2889</v>
      </c>
      <c r="B2119" s="27" t="s">
        <v>2890</v>
      </c>
      <c r="C2119" s="27" t="s">
        <v>1027</v>
      </c>
      <c r="D2119" s="27" t="s">
        <v>789</v>
      </c>
    </row>
    <row r="2120" spans="1:4" x14ac:dyDescent="0.2">
      <c r="A2120" s="27"/>
      <c r="B2120" s="27"/>
      <c r="C2120" s="27"/>
      <c r="D2120" s="27" t="s">
        <v>697</v>
      </c>
    </row>
    <row r="2121" spans="1:4" x14ac:dyDescent="0.2">
      <c r="A2121" s="27" t="s">
        <v>2113</v>
      </c>
      <c r="B2121" s="27" t="s">
        <v>153</v>
      </c>
      <c r="C2121" s="27" t="s">
        <v>1027</v>
      </c>
      <c r="D2121" s="27" t="s">
        <v>789</v>
      </c>
    </row>
    <row r="2122" spans="1:4" x14ac:dyDescent="0.2">
      <c r="A2122" s="27"/>
      <c r="B2122" s="27"/>
      <c r="C2122" s="27"/>
      <c r="D2122" s="27" t="s">
        <v>284</v>
      </c>
    </row>
    <row r="2123" spans="1:4" x14ac:dyDescent="0.2">
      <c r="A2123" s="27"/>
      <c r="B2123" s="27"/>
      <c r="C2123" s="27"/>
      <c r="D2123" s="27" t="s">
        <v>286</v>
      </c>
    </row>
    <row r="2124" spans="1:4" x14ac:dyDescent="0.2">
      <c r="A2124" s="27"/>
      <c r="B2124" s="27"/>
      <c r="C2124" s="27"/>
      <c r="D2124" s="27" t="s">
        <v>697</v>
      </c>
    </row>
    <row r="2125" spans="1:4" x14ac:dyDescent="0.2">
      <c r="A2125" s="27" t="s">
        <v>2114</v>
      </c>
      <c r="B2125" s="27" t="s">
        <v>1181</v>
      </c>
      <c r="C2125" s="27" t="s">
        <v>1027</v>
      </c>
      <c r="D2125" s="27" t="s">
        <v>789</v>
      </c>
    </row>
    <row r="2126" spans="1:4" x14ac:dyDescent="0.2">
      <c r="A2126" s="27"/>
      <c r="B2126" s="27"/>
      <c r="C2126" s="27"/>
      <c r="D2126" s="27" t="s">
        <v>697</v>
      </c>
    </row>
    <row r="2127" spans="1:4" x14ac:dyDescent="0.2">
      <c r="A2127" s="27" t="s">
        <v>2115</v>
      </c>
      <c r="B2127" s="27" t="s">
        <v>97</v>
      </c>
      <c r="C2127" s="27" t="s">
        <v>1027</v>
      </c>
      <c r="D2127" s="27" t="s">
        <v>789</v>
      </c>
    </row>
    <row r="2128" spans="1:4" x14ac:dyDescent="0.2">
      <c r="A2128" s="27"/>
      <c r="B2128" s="27"/>
      <c r="C2128" s="27"/>
      <c r="D2128" s="27" t="s">
        <v>284</v>
      </c>
    </row>
    <row r="2129" spans="1:4" x14ac:dyDescent="0.2">
      <c r="A2129" s="27"/>
      <c r="B2129" s="27"/>
      <c r="C2129" s="27"/>
      <c r="D2129" s="27" t="s">
        <v>286</v>
      </c>
    </row>
    <row r="2130" spans="1:4" x14ac:dyDescent="0.2">
      <c r="A2130" s="27"/>
      <c r="B2130" s="27"/>
      <c r="C2130" s="27"/>
      <c r="D2130" s="27" t="s">
        <v>697</v>
      </c>
    </row>
    <row r="2131" spans="1:4" x14ac:dyDescent="0.2">
      <c r="A2131" s="27" t="s">
        <v>2116</v>
      </c>
      <c r="B2131" s="27" t="s">
        <v>3</v>
      </c>
      <c r="C2131" s="27" t="s">
        <v>1027</v>
      </c>
      <c r="D2131" s="27" t="s">
        <v>789</v>
      </c>
    </row>
    <row r="2132" spans="1:4" x14ac:dyDescent="0.2">
      <c r="A2132" s="27"/>
      <c r="B2132" s="27"/>
      <c r="C2132" s="27"/>
      <c r="D2132" s="27" t="s">
        <v>697</v>
      </c>
    </row>
    <row r="2133" spans="1:4" x14ac:dyDescent="0.2">
      <c r="A2133" s="27" t="s">
        <v>2117</v>
      </c>
      <c r="B2133" s="27" t="s">
        <v>1091</v>
      </c>
      <c r="C2133" s="27" t="s">
        <v>1027</v>
      </c>
      <c r="D2133" s="27" t="s">
        <v>789</v>
      </c>
    </row>
    <row r="2134" spans="1:4" x14ac:dyDescent="0.2">
      <c r="A2134" s="27" t="s">
        <v>2671</v>
      </c>
      <c r="B2134" s="27" t="s">
        <v>2672</v>
      </c>
      <c r="C2134" s="27" t="s">
        <v>1027</v>
      </c>
      <c r="D2134" s="27" t="s">
        <v>789</v>
      </c>
    </row>
    <row r="2135" spans="1:4" x14ac:dyDescent="0.2">
      <c r="A2135" s="27"/>
      <c r="B2135" s="27"/>
      <c r="C2135" s="27"/>
      <c r="D2135" s="27" t="s">
        <v>697</v>
      </c>
    </row>
    <row r="2136" spans="1:4" x14ac:dyDescent="0.2">
      <c r="A2136" s="27" t="s">
        <v>2119</v>
      </c>
      <c r="B2136" s="27" t="s">
        <v>1</v>
      </c>
      <c r="C2136" s="27" t="s">
        <v>1027</v>
      </c>
      <c r="D2136" s="27" t="s">
        <v>789</v>
      </c>
    </row>
    <row r="2137" spans="1:4" x14ac:dyDescent="0.2">
      <c r="A2137" s="27"/>
      <c r="B2137" s="27"/>
      <c r="C2137" s="27"/>
      <c r="D2137" s="27" t="s">
        <v>697</v>
      </c>
    </row>
    <row r="2138" spans="1:4" x14ac:dyDescent="0.2">
      <c r="A2138" s="27" t="s">
        <v>2153</v>
      </c>
      <c r="B2138" s="27" t="s">
        <v>2154</v>
      </c>
      <c r="C2138" s="27" t="s">
        <v>1027</v>
      </c>
      <c r="D2138" s="27" t="s">
        <v>789</v>
      </c>
    </row>
    <row r="2139" spans="1:4" x14ac:dyDescent="0.2">
      <c r="A2139" s="27"/>
      <c r="B2139" s="27"/>
      <c r="C2139" s="27"/>
      <c r="D2139" s="27" t="s">
        <v>697</v>
      </c>
    </row>
    <row r="2140" spans="1:4" x14ac:dyDescent="0.2">
      <c r="A2140" s="27" t="s">
        <v>2121</v>
      </c>
      <c r="B2140" s="27" t="s">
        <v>99</v>
      </c>
      <c r="C2140" s="27" t="s">
        <v>1027</v>
      </c>
      <c r="D2140" s="27" t="s">
        <v>789</v>
      </c>
    </row>
    <row r="2141" spans="1:4" x14ac:dyDescent="0.2">
      <c r="A2141" s="27"/>
      <c r="B2141" s="27"/>
      <c r="C2141" s="27"/>
      <c r="D2141" s="27" t="s">
        <v>284</v>
      </c>
    </row>
    <row r="2142" spans="1:4" x14ac:dyDescent="0.2">
      <c r="A2142" s="27"/>
      <c r="B2142" s="27"/>
      <c r="C2142" s="27"/>
      <c r="D2142" s="27" t="s">
        <v>286</v>
      </c>
    </row>
    <row r="2143" spans="1:4" x14ac:dyDescent="0.2">
      <c r="A2143" s="27"/>
      <c r="B2143" s="27"/>
      <c r="C2143" s="27"/>
      <c r="D2143" s="27" t="s">
        <v>697</v>
      </c>
    </row>
    <row r="2144" spans="1:4" x14ac:dyDescent="0.2">
      <c r="A2144" s="27" t="s">
        <v>2122</v>
      </c>
      <c r="B2144" s="27" t="s">
        <v>1089</v>
      </c>
      <c r="C2144" s="27" t="s">
        <v>1027</v>
      </c>
      <c r="D2144" s="27" t="s">
        <v>789</v>
      </c>
    </row>
    <row r="2145" spans="1:4" x14ac:dyDescent="0.2">
      <c r="A2145" s="27" t="s">
        <v>2123</v>
      </c>
      <c r="B2145" s="27" t="s">
        <v>2</v>
      </c>
      <c r="C2145" s="27" t="s">
        <v>1027</v>
      </c>
      <c r="D2145" s="27" t="s">
        <v>789</v>
      </c>
    </row>
    <row r="2146" spans="1:4" x14ac:dyDescent="0.2">
      <c r="A2146" s="27"/>
      <c r="B2146" s="27"/>
      <c r="C2146" s="27"/>
      <c r="D2146" s="27" t="s">
        <v>286</v>
      </c>
    </row>
    <row r="2147" spans="1:4" x14ac:dyDescent="0.2">
      <c r="A2147" s="27"/>
      <c r="B2147" s="27"/>
      <c r="C2147" s="27"/>
      <c r="D2147" s="27" t="s">
        <v>697</v>
      </c>
    </row>
    <row r="2148" spans="1:4" x14ac:dyDescent="0.2">
      <c r="A2148" s="27" t="s">
        <v>2124</v>
      </c>
      <c r="B2148" s="27" t="s">
        <v>1093</v>
      </c>
      <c r="C2148" s="27" t="s">
        <v>1027</v>
      </c>
      <c r="D2148" s="27" t="s">
        <v>789</v>
      </c>
    </row>
    <row r="2149" spans="1:4" x14ac:dyDescent="0.2">
      <c r="A2149" s="27" t="s">
        <v>2125</v>
      </c>
      <c r="B2149" s="27" t="s">
        <v>1085</v>
      </c>
      <c r="C2149" s="27" t="s">
        <v>1027</v>
      </c>
      <c r="D2149" s="27" t="s">
        <v>789</v>
      </c>
    </row>
    <row r="2150" spans="1:4" x14ac:dyDescent="0.2">
      <c r="A2150" s="27"/>
      <c r="B2150" s="27"/>
      <c r="C2150" s="27"/>
      <c r="D2150" s="27" t="s">
        <v>286</v>
      </c>
    </row>
    <row r="2151" spans="1:4" x14ac:dyDescent="0.2">
      <c r="A2151" s="27" t="s">
        <v>2151</v>
      </c>
      <c r="B2151" s="27" t="s">
        <v>2152</v>
      </c>
      <c r="C2151" s="27" t="s">
        <v>1027</v>
      </c>
      <c r="D2151" s="27" t="s">
        <v>789</v>
      </c>
    </row>
    <row r="2152" spans="1:4" x14ac:dyDescent="0.2">
      <c r="A2152" s="27"/>
      <c r="B2152" s="27"/>
      <c r="C2152" s="27"/>
      <c r="D2152" s="27" t="s">
        <v>697</v>
      </c>
    </row>
    <row r="2153" spans="1:4" x14ac:dyDescent="0.2">
      <c r="A2153" s="27" t="s">
        <v>2126</v>
      </c>
      <c r="B2153" s="27" t="s">
        <v>98</v>
      </c>
      <c r="C2153" s="27" t="s">
        <v>1027</v>
      </c>
      <c r="D2153" s="27" t="s">
        <v>789</v>
      </c>
    </row>
    <row r="2154" spans="1:4" x14ac:dyDescent="0.2">
      <c r="A2154" s="27"/>
      <c r="B2154" s="27"/>
      <c r="C2154" s="27"/>
      <c r="D2154" s="27" t="s">
        <v>284</v>
      </c>
    </row>
    <row r="2155" spans="1:4" x14ac:dyDescent="0.2">
      <c r="A2155" s="27"/>
      <c r="B2155" s="27"/>
      <c r="C2155" s="27"/>
      <c r="D2155" s="27" t="s">
        <v>697</v>
      </c>
    </row>
    <row r="2156" spans="1:4" x14ac:dyDescent="0.2">
      <c r="A2156" s="27" t="s">
        <v>2127</v>
      </c>
      <c r="B2156" s="27" t="s">
        <v>1087</v>
      </c>
      <c r="C2156" s="27" t="s">
        <v>1027</v>
      </c>
      <c r="D2156" s="27" t="s">
        <v>789</v>
      </c>
    </row>
    <row r="2157" spans="1:4" x14ac:dyDescent="0.2">
      <c r="A2157" s="27" t="s">
        <v>2128</v>
      </c>
      <c r="B2157" s="27" t="s">
        <v>395</v>
      </c>
      <c r="C2157" s="27" t="s">
        <v>1027</v>
      </c>
      <c r="D2157" s="27" t="s">
        <v>789</v>
      </c>
    </row>
    <row r="2158" spans="1:4" x14ac:dyDescent="0.2">
      <c r="A2158" s="27"/>
      <c r="B2158" s="27"/>
      <c r="C2158" s="27"/>
      <c r="D2158" s="27" t="s">
        <v>791</v>
      </c>
    </row>
    <row r="2159" spans="1:4" x14ac:dyDescent="0.2">
      <c r="A2159" s="27"/>
      <c r="B2159" s="27"/>
      <c r="C2159" s="27"/>
      <c r="D2159" s="27" t="s">
        <v>286</v>
      </c>
    </row>
    <row r="2160" spans="1:4" x14ac:dyDescent="0.2">
      <c r="A2160" s="27"/>
      <c r="B2160" s="27"/>
      <c r="C2160" s="27"/>
      <c r="D2160" s="27" t="s">
        <v>697</v>
      </c>
    </row>
    <row r="2161" spans="1:4" x14ac:dyDescent="0.2">
      <c r="A2161" s="27" t="s">
        <v>2026</v>
      </c>
      <c r="B2161" s="27" t="s">
        <v>2027</v>
      </c>
      <c r="C2161" s="27" t="s">
        <v>1027</v>
      </c>
      <c r="D2161" s="27" t="s">
        <v>789</v>
      </c>
    </row>
    <row r="2162" spans="1:4" x14ac:dyDescent="0.2">
      <c r="A2162" s="27" t="s">
        <v>2028</v>
      </c>
      <c r="B2162" s="27" t="s">
        <v>2029</v>
      </c>
      <c r="C2162" s="27" t="s">
        <v>1027</v>
      </c>
      <c r="D2162" s="27" t="s">
        <v>789</v>
      </c>
    </row>
    <row r="2163" spans="1:4" x14ac:dyDescent="0.2">
      <c r="A2163" s="27" t="s">
        <v>2129</v>
      </c>
      <c r="B2163" s="27" t="s">
        <v>1184</v>
      </c>
      <c r="C2163" s="27" t="s">
        <v>1027</v>
      </c>
      <c r="D2163" s="27" t="s">
        <v>789</v>
      </c>
    </row>
    <row r="2164" spans="1:4" x14ac:dyDescent="0.2">
      <c r="A2164" s="27" t="s">
        <v>2507</v>
      </c>
      <c r="B2164" s="27" t="s">
        <v>1841</v>
      </c>
      <c r="C2164" s="27" t="s">
        <v>1027</v>
      </c>
      <c r="D2164" s="27" t="s">
        <v>697</v>
      </c>
    </row>
    <row r="2165" spans="1:4" x14ac:dyDescent="0.2">
      <c r="A2165" s="27" t="s">
        <v>2494</v>
      </c>
      <c r="B2165" s="27" t="s">
        <v>1655</v>
      </c>
      <c r="C2165" s="27" t="s">
        <v>1027</v>
      </c>
      <c r="D2165" s="27" t="s">
        <v>697</v>
      </c>
    </row>
    <row r="2166" spans="1:4" x14ac:dyDescent="0.2">
      <c r="A2166" s="27" t="s">
        <v>2505</v>
      </c>
      <c r="B2166" s="27" t="s">
        <v>512</v>
      </c>
      <c r="C2166" s="27" t="s">
        <v>1027</v>
      </c>
      <c r="D2166" s="27" t="s">
        <v>697</v>
      </c>
    </row>
    <row r="2167" spans="1:4" x14ac:dyDescent="0.2">
      <c r="A2167" s="27" t="s">
        <v>2526</v>
      </c>
      <c r="B2167" s="27" t="s">
        <v>546</v>
      </c>
      <c r="C2167" s="27" t="s">
        <v>1027</v>
      </c>
      <c r="D2167" s="27" t="s">
        <v>697</v>
      </c>
    </row>
    <row r="2168" spans="1:4" x14ac:dyDescent="0.2">
      <c r="A2168" s="27" t="s">
        <v>2514</v>
      </c>
      <c r="B2168" s="27" t="s">
        <v>511</v>
      </c>
      <c r="C2168" s="27" t="s">
        <v>1027</v>
      </c>
      <c r="D2168" s="27" t="s">
        <v>697</v>
      </c>
    </row>
    <row r="2169" spans="1:4" x14ac:dyDescent="0.2">
      <c r="A2169" s="27" t="s">
        <v>2515</v>
      </c>
      <c r="B2169" s="27" t="s">
        <v>548</v>
      </c>
      <c r="C2169" s="27" t="s">
        <v>1027</v>
      </c>
      <c r="D2169" s="27" t="s">
        <v>697</v>
      </c>
    </row>
    <row r="2170" spans="1:4" x14ac:dyDescent="0.2">
      <c r="A2170" s="27" t="s">
        <v>2403</v>
      </c>
      <c r="B2170" s="27" t="s">
        <v>1682</v>
      </c>
      <c r="C2170" s="27" t="s">
        <v>1027</v>
      </c>
      <c r="D2170" s="27" t="s">
        <v>697</v>
      </c>
    </row>
    <row r="2171" spans="1:4" x14ac:dyDescent="0.2">
      <c r="A2171" s="27" t="s">
        <v>2504</v>
      </c>
      <c r="B2171" s="27" t="s">
        <v>1180</v>
      </c>
      <c r="C2171" s="27" t="s">
        <v>1027</v>
      </c>
      <c r="D2171" s="27" t="s">
        <v>697</v>
      </c>
    </row>
    <row r="2172" spans="1:4" x14ac:dyDescent="0.2">
      <c r="A2172" s="27" t="s">
        <v>2508</v>
      </c>
      <c r="B2172" s="27" t="s">
        <v>1654</v>
      </c>
      <c r="C2172" s="27" t="s">
        <v>1027</v>
      </c>
      <c r="D2172" s="27" t="s">
        <v>697</v>
      </c>
    </row>
    <row r="2173" spans="1:4" x14ac:dyDescent="0.2">
      <c r="A2173" s="27" t="s">
        <v>2500</v>
      </c>
      <c r="B2173" s="27" t="s">
        <v>1052</v>
      </c>
      <c r="C2173" s="27" t="s">
        <v>1027</v>
      </c>
      <c r="D2173" s="27" t="s">
        <v>286</v>
      </c>
    </row>
    <row r="2174" spans="1:4" x14ac:dyDescent="0.2">
      <c r="A2174" s="27"/>
      <c r="B2174" s="27"/>
      <c r="C2174" s="27"/>
      <c r="D2174" s="27" t="s">
        <v>697</v>
      </c>
    </row>
    <row r="2175" spans="1:4" x14ac:dyDescent="0.2">
      <c r="A2175" s="27" t="s">
        <v>2493</v>
      </c>
      <c r="B2175" s="27" t="s">
        <v>1475</v>
      </c>
      <c r="C2175" s="27" t="s">
        <v>1027</v>
      </c>
      <c r="D2175" s="27" t="s">
        <v>697</v>
      </c>
    </row>
    <row r="2176" spans="1:4" x14ac:dyDescent="0.2">
      <c r="A2176" s="27" t="s">
        <v>2488</v>
      </c>
      <c r="B2176" s="27" t="s">
        <v>1053</v>
      </c>
      <c r="C2176" s="27" t="s">
        <v>1027</v>
      </c>
      <c r="D2176" s="27" t="s">
        <v>697</v>
      </c>
    </row>
    <row r="2177" spans="1:4" x14ac:dyDescent="0.2">
      <c r="A2177" s="27" t="s">
        <v>2489</v>
      </c>
      <c r="B2177" s="27" t="s">
        <v>1652</v>
      </c>
      <c r="C2177" s="27" t="s">
        <v>1027</v>
      </c>
      <c r="D2177" s="27" t="s">
        <v>697</v>
      </c>
    </row>
    <row r="2178" spans="1:4" x14ac:dyDescent="0.2">
      <c r="A2178" s="27" t="s">
        <v>2379</v>
      </c>
      <c r="B2178" s="27" t="s">
        <v>1474</v>
      </c>
      <c r="C2178" s="27" t="s">
        <v>1027</v>
      </c>
      <c r="D2178" s="27" t="s">
        <v>697</v>
      </c>
    </row>
    <row r="2179" spans="1:4" x14ac:dyDescent="0.2">
      <c r="A2179" s="27" t="s">
        <v>2479</v>
      </c>
      <c r="B2179" s="27" t="s">
        <v>861</v>
      </c>
      <c r="C2179" s="27" t="s">
        <v>1027</v>
      </c>
      <c r="D2179" s="27" t="s">
        <v>697</v>
      </c>
    </row>
    <row r="2180" spans="1:4" x14ac:dyDescent="0.2">
      <c r="A2180" s="27" t="s">
        <v>2513</v>
      </c>
      <c r="B2180" s="27" t="s">
        <v>860</v>
      </c>
      <c r="C2180" s="27" t="s">
        <v>1027</v>
      </c>
      <c r="D2180" s="27" t="s">
        <v>697</v>
      </c>
    </row>
    <row r="2181" spans="1:4" x14ac:dyDescent="0.2">
      <c r="A2181" s="27" t="s">
        <v>2277</v>
      </c>
      <c r="B2181" s="27" t="s">
        <v>2278</v>
      </c>
      <c r="C2181" s="27" t="s">
        <v>1027</v>
      </c>
      <c r="D2181" s="27" t="s">
        <v>789</v>
      </c>
    </row>
    <row r="2182" spans="1:4" x14ac:dyDescent="0.2">
      <c r="A2182" s="28"/>
      <c r="B2182" s="28"/>
      <c r="C2182" s="28"/>
      <c r="D2182" s="28" t="s">
        <v>697</v>
      </c>
    </row>
    <row r="2183" spans="1:4" x14ac:dyDescent="0.2">
      <c r="A2183" s="162"/>
      <c r="B2183" s="162"/>
      <c r="C2183" s="163"/>
      <c r="D2183" s="163"/>
    </row>
    <row r="2184" spans="1:4" x14ac:dyDescent="0.2">
      <c r="A2184" s="162"/>
      <c r="B2184" s="162"/>
      <c r="C2184" s="163"/>
      <c r="D2184" s="163"/>
    </row>
    <row r="2185" spans="1:4" x14ac:dyDescent="0.2">
      <c r="A2185" s="48" t="s">
        <v>1641</v>
      </c>
      <c r="B2185" s="49" t="s">
        <v>105</v>
      </c>
      <c r="C2185" s="50" t="s">
        <v>949</v>
      </c>
      <c r="D2185" s="50" t="s">
        <v>788</v>
      </c>
    </row>
    <row r="2186" spans="1:4" x14ac:dyDescent="0.2">
      <c r="A2186" s="25"/>
      <c r="B2186" s="25"/>
      <c r="C2186" s="26"/>
      <c r="D2186" s="26"/>
    </row>
    <row r="2187" spans="1:4" x14ac:dyDescent="0.2">
      <c r="A2187" s="27" t="s">
        <v>2030</v>
      </c>
      <c r="B2187" s="27" t="s">
        <v>2031</v>
      </c>
      <c r="C2187" s="27" t="s">
        <v>2032</v>
      </c>
      <c r="D2187" s="27" t="s">
        <v>283</v>
      </c>
    </row>
    <row r="2188" spans="1:4" x14ac:dyDescent="0.2">
      <c r="A2188" s="27" t="s">
        <v>2004</v>
      </c>
      <c r="B2188" s="27" t="s">
        <v>2039</v>
      </c>
      <c r="C2188" s="27" t="s">
        <v>2005</v>
      </c>
      <c r="D2188" s="27" t="s">
        <v>789</v>
      </c>
    </row>
    <row r="2189" spans="1:4" x14ac:dyDescent="0.2">
      <c r="A2189" s="27" t="s">
        <v>2699</v>
      </c>
      <c r="B2189" s="27" t="s">
        <v>1842</v>
      </c>
      <c r="C2189" s="27" t="s">
        <v>938</v>
      </c>
      <c r="D2189" s="27" t="s">
        <v>281</v>
      </c>
    </row>
    <row r="2190" spans="1:4" x14ac:dyDescent="0.2">
      <c r="A2190" s="27" t="s">
        <v>2282</v>
      </c>
      <c r="B2190" s="27" t="s">
        <v>2283</v>
      </c>
      <c r="C2190" s="27" t="s">
        <v>1406</v>
      </c>
      <c r="D2190" s="27" t="s">
        <v>790</v>
      </c>
    </row>
    <row r="2191" spans="1:4" x14ac:dyDescent="0.2">
      <c r="A2191" s="27" t="s">
        <v>2522</v>
      </c>
      <c r="B2191" s="27" t="s">
        <v>1603</v>
      </c>
      <c r="C2191" s="27" t="s">
        <v>1406</v>
      </c>
      <c r="D2191" s="27" t="s">
        <v>790</v>
      </c>
    </row>
    <row r="2192" spans="1:4" x14ac:dyDescent="0.2">
      <c r="A2192" s="27" t="s">
        <v>2615</v>
      </c>
      <c r="B2192" s="27" t="s">
        <v>1656</v>
      </c>
      <c r="C2192" s="27" t="s">
        <v>2646</v>
      </c>
      <c r="D2192" s="27" t="s">
        <v>790</v>
      </c>
    </row>
    <row r="2193" spans="1:4" x14ac:dyDescent="0.2">
      <c r="A2193" s="27" t="s">
        <v>2616</v>
      </c>
      <c r="B2193" s="27" t="s">
        <v>1657</v>
      </c>
      <c r="C2193" s="27" t="s">
        <v>2646</v>
      </c>
      <c r="D2193" s="27" t="s">
        <v>790</v>
      </c>
    </row>
    <row r="2194" spans="1:4" x14ac:dyDescent="0.2">
      <c r="A2194" s="27" t="s">
        <v>2617</v>
      </c>
      <c r="B2194" s="27" t="s">
        <v>1658</v>
      </c>
      <c r="C2194" s="27" t="s">
        <v>2646</v>
      </c>
      <c r="D2194" s="27" t="s">
        <v>790</v>
      </c>
    </row>
    <row r="2195" spans="1:4" x14ac:dyDescent="0.2">
      <c r="A2195" s="27" t="s">
        <v>2618</v>
      </c>
      <c r="B2195" s="27" t="s">
        <v>1659</v>
      </c>
      <c r="C2195" s="27" t="s">
        <v>2646</v>
      </c>
      <c r="D2195" s="27" t="s">
        <v>790</v>
      </c>
    </row>
    <row r="2196" spans="1:4" x14ac:dyDescent="0.2">
      <c r="A2196" s="27" t="s">
        <v>2893</v>
      </c>
      <c r="B2196" s="27" t="s">
        <v>2894</v>
      </c>
      <c r="C2196" s="27" t="s">
        <v>934</v>
      </c>
      <c r="D2196" s="27" t="s">
        <v>2972</v>
      </c>
    </row>
    <row r="2197" spans="1:4" x14ac:dyDescent="0.2">
      <c r="A2197" s="27" t="s">
        <v>2895</v>
      </c>
      <c r="B2197" s="27" t="s">
        <v>2896</v>
      </c>
      <c r="C2197" s="27" t="s">
        <v>934</v>
      </c>
      <c r="D2197" s="27" t="s">
        <v>789</v>
      </c>
    </row>
    <row r="2198" spans="1:4" x14ac:dyDescent="0.2">
      <c r="A2198" s="27"/>
      <c r="B2198" s="27"/>
      <c r="C2198" s="27"/>
      <c r="D2198" s="27" t="s">
        <v>2972</v>
      </c>
    </row>
    <row r="2199" spans="1:4" x14ac:dyDescent="0.2">
      <c r="A2199" s="27" t="s">
        <v>2344</v>
      </c>
      <c r="B2199" s="27" t="s">
        <v>862</v>
      </c>
      <c r="C2199" s="27" t="s">
        <v>934</v>
      </c>
      <c r="D2199" s="27" t="s">
        <v>283</v>
      </c>
    </row>
    <row r="2200" spans="1:4" x14ac:dyDescent="0.2">
      <c r="A2200" s="27"/>
      <c r="B2200" s="27"/>
      <c r="C2200" s="27"/>
      <c r="D2200" s="27" t="s">
        <v>697</v>
      </c>
    </row>
    <row r="2201" spans="1:4" x14ac:dyDescent="0.2">
      <c r="A2201" s="27"/>
      <c r="B2201" s="27"/>
      <c r="C2201" s="27"/>
      <c r="D2201" s="27" t="s">
        <v>1678</v>
      </c>
    </row>
    <row r="2202" spans="1:4" x14ac:dyDescent="0.2">
      <c r="A2202" s="27" t="s">
        <v>2683</v>
      </c>
      <c r="B2202" s="27" t="s">
        <v>2684</v>
      </c>
      <c r="C2202" s="27" t="s">
        <v>934</v>
      </c>
      <c r="D2202" s="27" t="s">
        <v>283</v>
      </c>
    </row>
    <row r="2203" spans="1:4" x14ac:dyDescent="0.2">
      <c r="A2203" s="28" t="s">
        <v>2523</v>
      </c>
      <c r="B2203" s="28" t="s">
        <v>2157</v>
      </c>
      <c r="C2203" s="28" t="s">
        <v>1027</v>
      </c>
      <c r="D2203" s="28" t="s">
        <v>697</v>
      </c>
    </row>
    <row r="2204" spans="1:4" x14ac:dyDescent="0.2">
      <c r="A2204" s="37"/>
      <c r="B2204" s="37"/>
      <c r="C2204" s="37"/>
      <c r="D2204" s="37"/>
    </row>
    <row r="2205" spans="1:4" x14ac:dyDescent="0.2">
      <c r="A2205" s="37"/>
      <c r="B2205" s="37"/>
      <c r="C2205" s="37"/>
      <c r="D2205" s="37"/>
    </row>
    <row r="2206" spans="1:4" x14ac:dyDescent="0.2">
      <c r="A2206" s="48" t="s">
        <v>792</v>
      </c>
      <c r="B2206" s="49" t="s">
        <v>105</v>
      </c>
      <c r="C2206" s="50" t="s">
        <v>949</v>
      </c>
      <c r="D2206" s="50" t="s">
        <v>788</v>
      </c>
    </row>
    <row r="2207" spans="1:4" x14ac:dyDescent="0.2">
      <c r="A2207" s="25"/>
      <c r="B2207" s="25"/>
      <c r="C2207" s="26"/>
      <c r="D2207" s="26"/>
    </row>
    <row r="2208" spans="1:4" x14ac:dyDescent="0.2">
      <c r="A2208" s="27" t="s">
        <v>1301</v>
      </c>
      <c r="B2208" s="27" t="s">
        <v>1309</v>
      </c>
      <c r="C2208" s="27" t="s">
        <v>1135</v>
      </c>
      <c r="D2208" s="27" t="s">
        <v>789</v>
      </c>
    </row>
    <row r="2209" spans="1:4" x14ac:dyDescent="0.2">
      <c r="A2209" s="27" t="s">
        <v>1303</v>
      </c>
      <c r="B2209" s="27" t="s">
        <v>1311</v>
      </c>
      <c r="C2209" s="27" t="s">
        <v>1135</v>
      </c>
      <c r="D2209" s="27" t="s">
        <v>789</v>
      </c>
    </row>
    <row r="2210" spans="1:4" x14ac:dyDescent="0.2">
      <c r="A2210" s="27" t="s">
        <v>1497</v>
      </c>
      <c r="B2210" s="27" t="s">
        <v>1498</v>
      </c>
      <c r="C2210" s="27" t="s">
        <v>1135</v>
      </c>
      <c r="D2210" s="27" t="s">
        <v>789</v>
      </c>
    </row>
    <row r="2211" spans="1:4" x14ac:dyDescent="0.2">
      <c r="A2211" s="27" t="s">
        <v>1505</v>
      </c>
      <c r="B2211" s="27" t="s">
        <v>1506</v>
      </c>
      <c r="C2211" s="27" t="s">
        <v>1135</v>
      </c>
      <c r="D2211" s="27" t="s">
        <v>789</v>
      </c>
    </row>
    <row r="2212" spans="1:4" x14ac:dyDescent="0.2">
      <c r="A2212" s="27" t="s">
        <v>1442</v>
      </c>
      <c r="B2212" s="27" t="s">
        <v>1443</v>
      </c>
      <c r="C2212" s="27" t="s">
        <v>1135</v>
      </c>
      <c r="D2212" s="27" t="s">
        <v>789</v>
      </c>
    </row>
    <row r="2213" spans="1:4" x14ac:dyDescent="0.2">
      <c r="A2213" s="27" t="s">
        <v>1450</v>
      </c>
      <c r="B2213" s="27" t="s">
        <v>1451</v>
      </c>
      <c r="C2213" s="27" t="s">
        <v>1135</v>
      </c>
      <c r="D2213" s="27" t="s">
        <v>789</v>
      </c>
    </row>
    <row r="2214" spans="1:4" x14ac:dyDescent="0.2">
      <c r="A2214" s="27" t="s">
        <v>1637</v>
      </c>
      <c r="B2214" s="27" t="s">
        <v>1626</v>
      </c>
      <c r="C2214" s="27" t="s">
        <v>1135</v>
      </c>
      <c r="D2214" s="27" t="s">
        <v>789</v>
      </c>
    </row>
    <row r="2215" spans="1:4" x14ac:dyDescent="0.2">
      <c r="A2215" s="27" t="s">
        <v>1639</v>
      </c>
      <c r="B2215" s="27" t="s">
        <v>1617</v>
      </c>
      <c r="C2215" s="27" t="s">
        <v>1135</v>
      </c>
      <c r="D2215" s="27" t="s">
        <v>789</v>
      </c>
    </row>
    <row r="2216" spans="1:4" x14ac:dyDescent="0.2">
      <c r="A2216" s="27" t="s">
        <v>1133</v>
      </c>
      <c r="B2216" s="27" t="s">
        <v>1134</v>
      </c>
      <c r="C2216" s="27" t="s">
        <v>1135</v>
      </c>
      <c r="D2216" s="27" t="s">
        <v>789</v>
      </c>
    </row>
    <row r="2217" spans="1:4" x14ac:dyDescent="0.2">
      <c r="A2217" s="27" t="s">
        <v>1138</v>
      </c>
      <c r="B2217" s="27" t="s">
        <v>1139</v>
      </c>
      <c r="C2217" s="27" t="s">
        <v>1135</v>
      </c>
      <c r="D2217" s="27" t="s">
        <v>789</v>
      </c>
    </row>
    <row r="2218" spans="1:4" x14ac:dyDescent="0.2">
      <c r="A2218" s="27" t="s">
        <v>1305</v>
      </c>
      <c r="B2218" s="27" t="s">
        <v>1313</v>
      </c>
      <c r="C2218" s="27" t="s">
        <v>1135</v>
      </c>
      <c r="D2218" s="27" t="s">
        <v>789</v>
      </c>
    </row>
    <row r="2219" spans="1:4" x14ac:dyDescent="0.2">
      <c r="A2219" s="27" t="s">
        <v>1307</v>
      </c>
      <c r="B2219" s="27" t="s">
        <v>1315</v>
      </c>
      <c r="C2219" s="27" t="s">
        <v>1135</v>
      </c>
      <c r="D2219" s="27" t="s">
        <v>789</v>
      </c>
    </row>
    <row r="2220" spans="1:4" x14ac:dyDescent="0.2">
      <c r="A2220" s="27" t="s">
        <v>1633</v>
      </c>
      <c r="B2220" s="27" t="s">
        <v>1622</v>
      </c>
      <c r="C2220" s="27" t="s">
        <v>1135</v>
      </c>
      <c r="D2220" s="27" t="s">
        <v>789</v>
      </c>
    </row>
    <row r="2221" spans="1:4" x14ac:dyDescent="0.2">
      <c r="A2221" s="27" t="s">
        <v>1635</v>
      </c>
      <c r="B2221" s="27" t="s">
        <v>1624</v>
      </c>
      <c r="C2221" s="27" t="s">
        <v>1135</v>
      </c>
      <c r="D2221" s="27" t="s">
        <v>789</v>
      </c>
    </row>
    <row r="2222" spans="1:4" x14ac:dyDescent="0.2">
      <c r="A2222" s="27" t="s">
        <v>1629</v>
      </c>
      <c r="B2222" s="27" t="s">
        <v>1618</v>
      </c>
      <c r="C2222" s="27" t="s">
        <v>1135</v>
      </c>
      <c r="D2222" s="27" t="s">
        <v>789</v>
      </c>
    </row>
    <row r="2223" spans="1:4" x14ac:dyDescent="0.2">
      <c r="A2223" s="27" t="s">
        <v>1631</v>
      </c>
      <c r="B2223" s="27" t="s">
        <v>1620</v>
      </c>
      <c r="C2223" s="27" t="s">
        <v>1135</v>
      </c>
      <c r="D2223" s="27" t="s">
        <v>789</v>
      </c>
    </row>
    <row r="2224" spans="1:4" x14ac:dyDescent="0.2">
      <c r="A2224" s="27" t="s">
        <v>1142</v>
      </c>
      <c r="B2224" s="27" t="s">
        <v>1143</v>
      </c>
      <c r="C2224" s="27" t="s">
        <v>1135</v>
      </c>
      <c r="D2224" s="27" t="s">
        <v>789</v>
      </c>
    </row>
    <row r="2225" spans="1:4" x14ac:dyDescent="0.2">
      <c r="A2225" s="27" t="s">
        <v>1146</v>
      </c>
      <c r="B2225" s="27" t="s">
        <v>1147</v>
      </c>
      <c r="C2225" s="27" t="s">
        <v>1135</v>
      </c>
      <c r="D2225" s="27" t="s">
        <v>789</v>
      </c>
    </row>
    <row r="2226" spans="1:4" x14ac:dyDescent="0.2">
      <c r="A2226" s="27" t="s">
        <v>1481</v>
      </c>
      <c r="B2226" s="27" t="s">
        <v>1482</v>
      </c>
      <c r="C2226" s="27" t="s">
        <v>1135</v>
      </c>
      <c r="D2226" s="27" t="s">
        <v>789</v>
      </c>
    </row>
    <row r="2227" spans="1:4" x14ac:dyDescent="0.2">
      <c r="A2227" s="27" t="s">
        <v>1489</v>
      </c>
      <c r="B2227" s="27" t="s">
        <v>1490</v>
      </c>
      <c r="C2227" s="27" t="s">
        <v>1135</v>
      </c>
      <c r="D2227" s="27" t="s">
        <v>789</v>
      </c>
    </row>
    <row r="2228" spans="1:4" x14ac:dyDescent="0.2">
      <c r="A2228" s="27" t="s">
        <v>1302</v>
      </c>
      <c r="B2228" s="27" t="s">
        <v>1310</v>
      </c>
      <c r="C2228" s="27" t="s">
        <v>1135</v>
      </c>
      <c r="D2228" s="27" t="s">
        <v>789</v>
      </c>
    </row>
    <row r="2229" spans="1:4" x14ac:dyDescent="0.2">
      <c r="A2229" s="27" t="s">
        <v>1304</v>
      </c>
      <c r="B2229" s="27" t="s">
        <v>1312</v>
      </c>
      <c r="C2229" s="27" t="s">
        <v>1135</v>
      </c>
      <c r="D2229" s="27" t="s">
        <v>789</v>
      </c>
    </row>
    <row r="2230" spans="1:4" x14ac:dyDescent="0.2">
      <c r="A2230" s="27" t="s">
        <v>1499</v>
      </c>
      <c r="B2230" s="27" t="s">
        <v>1500</v>
      </c>
      <c r="C2230" s="27" t="s">
        <v>1135</v>
      </c>
      <c r="D2230" s="27" t="s">
        <v>789</v>
      </c>
    </row>
    <row r="2231" spans="1:4" x14ac:dyDescent="0.2">
      <c r="A2231" s="27" t="s">
        <v>1507</v>
      </c>
      <c r="B2231" s="27" t="s">
        <v>1508</v>
      </c>
      <c r="C2231" s="27" t="s">
        <v>1135</v>
      </c>
      <c r="D2231" s="27" t="s">
        <v>789</v>
      </c>
    </row>
    <row r="2232" spans="1:4" x14ac:dyDescent="0.2">
      <c r="A2232" s="27" t="s">
        <v>1444</v>
      </c>
      <c r="B2232" s="27" t="s">
        <v>1445</v>
      </c>
      <c r="C2232" s="27" t="s">
        <v>1135</v>
      </c>
      <c r="D2232" s="27" t="s">
        <v>789</v>
      </c>
    </row>
    <row r="2233" spans="1:4" x14ac:dyDescent="0.2">
      <c r="A2233" s="27" t="s">
        <v>1452</v>
      </c>
      <c r="B2233" s="27" t="s">
        <v>1453</v>
      </c>
      <c r="C2233" s="27" t="s">
        <v>1135</v>
      </c>
      <c r="D2233" s="27" t="s">
        <v>789</v>
      </c>
    </row>
    <row r="2234" spans="1:4" x14ac:dyDescent="0.2">
      <c r="A2234" s="27" t="s">
        <v>1638</v>
      </c>
      <c r="B2234" s="27" t="s">
        <v>1627</v>
      </c>
      <c r="C2234" s="27" t="s">
        <v>1135</v>
      </c>
      <c r="D2234" s="27" t="s">
        <v>789</v>
      </c>
    </row>
    <row r="2235" spans="1:4" x14ac:dyDescent="0.2">
      <c r="A2235" s="27" t="s">
        <v>1640</v>
      </c>
      <c r="B2235" s="27" t="s">
        <v>1628</v>
      </c>
      <c r="C2235" s="27" t="s">
        <v>1135</v>
      </c>
      <c r="D2235" s="27" t="s">
        <v>789</v>
      </c>
    </row>
    <row r="2236" spans="1:4" x14ac:dyDescent="0.2">
      <c r="A2236" s="27" t="s">
        <v>1136</v>
      </c>
      <c r="B2236" s="27" t="s">
        <v>1137</v>
      </c>
      <c r="C2236" s="27" t="s">
        <v>1135</v>
      </c>
      <c r="D2236" s="27" t="s">
        <v>789</v>
      </c>
    </row>
    <row r="2237" spans="1:4" x14ac:dyDescent="0.2">
      <c r="A2237" s="27" t="s">
        <v>1140</v>
      </c>
      <c r="B2237" s="27" t="s">
        <v>1141</v>
      </c>
      <c r="C2237" s="27" t="s">
        <v>1135</v>
      </c>
      <c r="D2237" s="27" t="s">
        <v>789</v>
      </c>
    </row>
    <row r="2238" spans="1:4" x14ac:dyDescent="0.2">
      <c r="A2238" s="27" t="s">
        <v>1306</v>
      </c>
      <c r="B2238" s="27" t="s">
        <v>1314</v>
      </c>
      <c r="C2238" s="27" t="s">
        <v>1135</v>
      </c>
      <c r="D2238" s="27" t="s">
        <v>789</v>
      </c>
    </row>
    <row r="2239" spans="1:4" x14ac:dyDescent="0.2">
      <c r="A2239" s="27" t="s">
        <v>1308</v>
      </c>
      <c r="B2239" s="27" t="s">
        <v>1316</v>
      </c>
      <c r="C2239" s="27" t="s">
        <v>1135</v>
      </c>
      <c r="D2239" s="27" t="s">
        <v>789</v>
      </c>
    </row>
    <row r="2240" spans="1:4" x14ac:dyDescent="0.2">
      <c r="A2240" s="27" t="s">
        <v>1634</v>
      </c>
      <c r="B2240" s="27" t="s">
        <v>1623</v>
      </c>
      <c r="C2240" s="27" t="s">
        <v>1135</v>
      </c>
      <c r="D2240" s="27" t="s">
        <v>789</v>
      </c>
    </row>
    <row r="2241" spans="1:4" x14ac:dyDescent="0.2">
      <c r="A2241" s="27" t="s">
        <v>1636</v>
      </c>
      <c r="B2241" s="27" t="s">
        <v>1625</v>
      </c>
      <c r="C2241" s="27" t="s">
        <v>1135</v>
      </c>
      <c r="D2241" s="27" t="s">
        <v>789</v>
      </c>
    </row>
    <row r="2242" spans="1:4" x14ac:dyDescent="0.2">
      <c r="A2242" s="27" t="s">
        <v>1630</v>
      </c>
      <c r="B2242" s="27" t="s">
        <v>1619</v>
      </c>
      <c r="C2242" s="27" t="s">
        <v>1135</v>
      </c>
      <c r="D2242" s="27" t="s">
        <v>789</v>
      </c>
    </row>
    <row r="2243" spans="1:4" x14ac:dyDescent="0.2">
      <c r="A2243" s="27" t="s">
        <v>1632</v>
      </c>
      <c r="B2243" s="27" t="s">
        <v>1621</v>
      </c>
      <c r="C2243" s="27" t="s">
        <v>1135</v>
      </c>
      <c r="D2243" s="27" t="s">
        <v>789</v>
      </c>
    </row>
    <row r="2244" spans="1:4" x14ac:dyDescent="0.2">
      <c r="A2244" s="27" t="s">
        <v>1144</v>
      </c>
      <c r="B2244" s="27" t="s">
        <v>1145</v>
      </c>
      <c r="C2244" s="27" t="s">
        <v>1135</v>
      </c>
      <c r="D2244" s="27" t="s">
        <v>789</v>
      </c>
    </row>
    <row r="2245" spans="1:4" x14ac:dyDescent="0.2">
      <c r="A2245" s="27" t="s">
        <v>1148</v>
      </c>
      <c r="B2245" s="27" t="s">
        <v>1149</v>
      </c>
      <c r="C2245" s="27" t="s">
        <v>1135</v>
      </c>
      <c r="D2245" s="27" t="s">
        <v>789</v>
      </c>
    </row>
    <row r="2246" spans="1:4" x14ac:dyDescent="0.2">
      <c r="A2246" s="27" t="s">
        <v>1483</v>
      </c>
      <c r="B2246" s="27" t="s">
        <v>1484</v>
      </c>
      <c r="C2246" s="27" t="s">
        <v>1135</v>
      </c>
      <c r="D2246" s="27" t="s">
        <v>789</v>
      </c>
    </row>
    <row r="2247" spans="1:4" x14ac:dyDescent="0.2">
      <c r="A2247" s="27" t="s">
        <v>1491</v>
      </c>
      <c r="B2247" s="27" t="s">
        <v>1492</v>
      </c>
      <c r="C2247" s="27" t="s">
        <v>1135</v>
      </c>
      <c r="D2247" s="27" t="s">
        <v>789</v>
      </c>
    </row>
    <row r="2248" spans="1:4" x14ac:dyDescent="0.2">
      <c r="A2248" s="27" t="s">
        <v>1426</v>
      </c>
      <c r="B2248" s="27" t="s">
        <v>1427</v>
      </c>
      <c r="C2248" s="27" t="s">
        <v>1135</v>
      </c>
      <c r="D2248" s="27" t="s">
        <v>789</v>
      </c>
    </row>
    <row r="2249" spans="1:4" x14ac:dyDescent="0.2">
      <c r="A2249" s="27" t="s">
        <v>1430</v>
      </c>
      <c r="B2249" s="27" t="s">
        <v>1431</v>
      </c>
      <c r="C2249" s="27" t="s">
        <v>1135</v>
      </c>
      <c r="D2249" s="27" t="s">
        <v>789</v>
      </c>
    </row>
    <row r="2250" spans="1:4" x14ac:dyDescent="0.2">
      <c r="A2250" s="27" t="s">
        <v>1501</v>
      </c>
      <c r="B2250" s="27" t="s">
        <v>1502</v>
      </c>
      <c r="C2250" s="27" t="s">
        <v>1135</v>
      </c>
      <c r="D2250" s="27" t="s">
        <v>789</v>
      </c>
    </row>
    <row r="2251" spans="1:4" x14ac:dyDescent="0.2">
      <c r="A2251" s="27" t="s">
        <v>1509</v>
      </c>
      <c r="B2251" s="27" t="s">
        <v>1510</v>
      </c>
      <c r="C2251" s="27" t="s">
        <v>1135</v>
      </c>
      <c r="D2251" s="27" t="s">
        <v>789</v>
      </c>
    </row>
    <row r="2252" spans="1:4" x14ac:dyDescent="0.2">
      <c r="A2252" s="27" t="s">
        <v>1446</v>
      </c>
      <c r="B2252" s="27" t="s">
        <v>1447</v>
      </c>
      <c r="C2252" s="27" t="s">
        <v>1135</v>
      </c>
      <c r="D2252" s="27" t="s">
        <v>789</v>
      </c>
    </row>
    <row r="2253" spans="1:4" x14ac:dyDescent="0.2">
      <c r="A2253" s="27" t="s">
        <v>1454</v>
      </c>
      <c r="B2253" s="27" t="s">
        <v>1455</v>
      </c>
      <c r="C2253" s="27" t="s">
        <v>1135</v>
      </c>
      <c r="D2253" s="27" t="s">
        <v>789</v>
      </c>
    </row>
    <row r="2254" spans="1:4" x14ac:dyDescent="0.2">
      <c r="A2254" s="27" t="s">
        <v>1334</v>
      </c>
      <c r="B2254" s="27" t="s">
        <v>1333</v>
      </c>
      <c r="C2254" s="27" t="s">
        <v>1135</v>
      </c>
      <c r="D2254" s="27" t="s">
        <v>789</v>
      </c>
    </row>
    <row r="2255" spans="1:4" x14ac:dyDescent="0.2">
      <c r="A2255" s="27" t="s">
        <v>1336</v>
      </c>
      <c r="B2255" s="27" t="s">
        <v>1335</v>
      </c>
      <c r="C2255" s="27" t="s">
        <v>1135</v>
      </c>
      <c r="D2255" s="27" t="s">
        <v>789</v>
      </c>
    </row>
    <row r="2256" spans="1:4" x14ac:dyDescent="0.2">
      <c r="A2256" s="27" t="s">
        <v>1434</v>
      </c>
      <c r="B2256" s="27" t="s">
        <v>1435</v>
      </c>
      <c r="C2256" s="27" t="s">
        <v>1135</v>
      </c>
      <c r="D2256" s="27" t="s">
        <v>789</v>
      </c>
    </row>
    <row r="2257" spans="1:4" x14ac:dyDescent="0.2">
      <c r="A2257" s="27" t="s">
        <v>1438</v>
      </c>
      <c r="B2257" s="27" t="s">
        <v>1439</v>
      </c>
      <c r="C2257" s="27" t="s">
        <v>1135</v>
      </c>
      <c r="D2257" s="27" t="s">
        <v>789</v>
      </c>
    </row>
    <row r="2258" spans="1:4" x14ac:dyDescent="0.2">
      <c r="A2258" s="27" t="s">
        <v>1338</v>
      </c>
      <c r="B2258" s="27" t="s">
        <v>1337</v>
      </c>
      <c r="C2258" s="27" t="s">
        <v>1135</v>
      </c>
      <c r="D2258" s="27" t="s">
        <v>789</v>
      </c>
    </row>
    <row r="2259" spans="1:4" x14ac:dyDescent="0.2">
      <c r="A2259" s="27" t="s">
        <v>1340</v>
      </c>
      <c r="B2259" s="27" t="s">
        <v>1339</v>
      </c>
      <c r="C2259" s="27" t="s">
        <v>1135</v>
      </c>
      <c r="D2259" s="27" t="s">
        <v>789</v>
      </c>
    </row>
    <row r="2260" spans="1:4" x14ac:dyDescent="0.2">
      <c r="A2260" s="27" t="s">
        <v>1485</v>
      </c>
      <c r="B2260" s="27" t="s">
        <v>1486</v>
      </c>
      <c r="C2260" s="27" t="s">
        <v>1135</v>
      </c>
      <c r="D2260" s="27" t="s">
        <v>789</v>
      </c>
    </row>
    <row r="2261" spans="1:4" x14ac:dyDescent="0.2">
      <c r="A2261" s="27" t="s">
        <v>1493</v>
      </c>
      <c r="B2261" s="27" t="s">
        <v>1494</v>
      </c>
      <c r="C2261" s="27" t="s">
        <v>1135</v>
      </c>
      <c r="D2261" s="27" t="s">
        <v>789</v>
      </c>
    </row>
    <row r="2262" spans="1:4" x14ac:dyDescent="0.2">
      <c r="A2262" s="27" t="s">
        <v>1428</v>
      </c>
      <c r="B2262" s="27" t="s">
        <v>1429</v>
      </c>
      <c r="C2262" s="27" t="s">
        <v>1135</v>
      </c>
      <c r="D2262" s="27" t="s">
        <v>789</v>
      </c>
    </row>
    <row r="2263" spans="1:4" x14ac:dyDescent="0.2">
      <c r="A2263" s="27" t="s">
        <v>1432</v>
      </c>
      <c r="B2263" s="27" t="s">
        <v>1433</v>
      </c>
      <c r="C2263" s="27" t="s">
        <v>1135</v>
      </c>
      <c r="D2263" s="27" t="s">
        <v>789</v>
      </c>
    </row>
    <row r="2264" spans="1:4" x14ac:dyDescent="0.2">
      <c r="A2264" s="27" t="s">
        <v>1503</v>
      </c>
      <c r="B2264" s="27" t="s">
        <v>1504</v>
      </c>
      <c r="C2264" s="27" t="s">
        <v>1135</v>
      </c>
      <c r="D2264" s="27" t="s">
        <v>789</v>
      </c>
    </row>
    <row r="2265" spans="1:4" x14ac:dyDescent="0.2">
      <c r="A2265" s="27" t="s">
        <v>1511</v>
      </c>
      <c r="B2265" s="27" t="s">
        <v>1512</v>
      </c>
      <c r="C2265" s="27" t="s">
        <v>1135</v>
      </c>
      <c r="D2265" s="27" t="s">
        <v>789</v>
      </c>
    </row>
    <row r="2266" spans="1:4" x14ac:dyDescent="0.2">
      <c r="A2266" s="27" t="s">
        <v>1448</v>
      </c>
      <c r="B2266" s="27" t="s">
        <v>1449</v>
      </c>
      <c r="C2266" s="27" t="s">
        <v>1135</v>
      </c>
      <c r="D2266" s="27" t="s">
        <v>789</v>
      </c>
    </row>
    <row r="2267" spans="1:4" x14ac:dyDescent="0.2">
      <c r="A2267" s="27" t="s">
        <v>1456</v>
      </c>
      <c r="B2267" s="27" t="s">
        <v>1457</v>
      </c>
      <c r="C2267" s="27" t="s">
        <v>1135</v>
      </c>
      <c r="D2267" s="27" t="s">
        <v>789</v>
      </c>
    </row>
    <row r="2268" spans="1:4" x14ac:dyDescent="0.2">
      <c r="A2268" s="27" t="s">
        <v>1342</v>
      </c>
      <c r="B2268" s="27" t="s">
        <v>1341</v>
      </c>
      <c r="C2268" s="27" t="s">
        <v>1135</v>
      </c>
      <c r="D2268" s="27" t="s">
        <v>789</v>
      </c>
    </row>
    <row r="2269" spans="1:4" x14ac:dyDescent="0.2">
      <c r="A2269" s="27" t="s">
        <v>1344</v>
      </c>
      <c r="B2269" s="27" t="s">
        <v>1343</v>
      </c>
      <c r="C2269" s="27" t="s">
        <v>1135</v>
      </c>
      <c r="D2269" s="27" t="s">
        <v>789</v>
      </c>
    </row>
    <row r="2270" spans="1:4" x14ac:dyDescent="0.2">
      <c r="A2270" s="27" t="s">
        <v>1436</v>
      </c>
      <c r="B2270" s="27" t="s">
        <v>1437</v>
      </c>
      <c r="C2270" s="27" t="s">
        <v>1135</v>
      </c>
      <c r="D2270" s="27" t="s">
        <v>789</v>
      </c>
    </row>
    <row r="2271" spans="1:4" x14ac:dyDescent="0.2">
      <c r="A2271" s="27" t="s">
        <v>1440</v>
      </c>
      <c r="B2271" s="27" t="s">
        <v>1441</v>
      </c>
      <c r="C2271" s="27" t="s">
        <v>1135</v>
      </c>
      <c r="D2271" s="27" t="s">
        <v>789</v>
      </c>
    </row>
    <row r="2272" spans="1:4" x14ac:dyDescent="0.2">
      <c r="A2272" s="27" t="s">
        <v>1346</v>
      </c>
      <c r="B2272" s="27" t="s">
        <v>1345</v>
      </c>
      <c r="C2272" s="27" t="s">
        <v>1135</v>
      </c>
      <c r="D2272" s="27" t="s">
        <v>789</v>
      </c>
    </row>
    <row r="2273" spans="1:4" x14ac:dyDescent="0.2">
      <c r="A2273" s="27" t="s">
        <v>1348</v>
      </c>
      <c r="B2273" s="27" t="s">
        <v>1347</v>
      </c>
      <c r="C2273" s="27" t="s">
        <v>1135</v>
      </c>
      <c r="D2273" s="27" t="s">
        <v>789</v>
      </c>
    </row>
    <row r="2274" spans="1:4" x14ac:dyDescent="0.2">
      <c r="A2274" s="27" t="s">
        <v>1487</v>
      </c>
      <c r="B2274" s="27" t="s">
        <v>1488</v>
      </c>
      <c r="C2274" s="27" t="s">
        <v>1135</v>
      </c>
      <c r="D2274" s="27" t="s">
        <v>789</v>
      </c>
    </row>
    <row r="2275" spans="1:4" x14ac:dyDescent="0.2">
      <c r="A2275" s="27" t="s">
        <v>1495</v>
      </c>
      <c r="B2275" s="27" t="s">
        <v>1496</v>
      </c>
      <c r="C2275" s="27" t="s">
        <v>1135</v>
      </c>
      <c r="D2275" s="27" t="s">
        <v>789</v>
      </c>
    </row>
    <row r="2276" spans="1:4" x14ac:dyDescent="0.2">
      <c r="A2276" s="27" t="s">
        <v>1120</v>
      </c>
      <c r="B2276" s="27" t="s">
        <v>524</v>
      </c>
      <c r="C2276" s="27" t="s">
        <v>2647</v>
      </c>
      <c r="D2276" s="27" t="s">
        <v>284</v>
      </c>
    </row>
    <row r="2277" spans="1:4" x14ac:dyDescent="0.2">
      <c r="A2277" s="27" t="s">
        <v>922</v>
      </c>
      <c r="B2277" s="27" t="s">
        <v>924</v>
      </c>
      <c r="C2277" s="27" t="s">
        <v>2647</v>
      </c>
      <c r="D2277" s="27" t="s">
        <v>284</v>
      </c>
    </row>
    <row r="2278" spans="1:4" x14ac:dyDescent="0.2">
      <c r="A2278" s="27" t="s">
        <v>1124</v>
      </c>
      <c r="B2278" s="27" t="s">
        <v>133</v>
      </c>
      <c r="C2278" s="27" t="s">
        <v>2647</v>
      </c>
      <c r="D2278" s="27" t="s">
        <v>284</v>
      </c>
    </row>
    <row r="2279" spans="1:4" x14ac:dyDescent="0.2">
      <c r="A2279" s="27" t="s">
        <v>1993</v>
      </c>
      <c r="B2279" s="27" t="s">
        <v>1994</v>
      </c>
      <c r="C2279" s="27" t="s">
        <v>2647</v>
      </c>
      <c r="D2279" s="27" t="s">
        <v>284</v>
      </c>
    </row>
    <row r="2280" spans="1:4" x14ac:dyDescent="0.2">
      <c r="A2280" s="27" t="s">
        <v>1122</v>
      </c>
      <c r="B2280" s="27" t="s">
        <v>523</v>
      </c>
      <c r="C2280" s="27" t="s">
        <v>2647</v>
      </c>
      <c r="D2280" s="27" t="s">
        <v>284</v>
      </c>
    </row>
    <row r="2281" spans="1:4" x14ac:dyDescent="0.2">
      <c r="A2281" s="27" t="s">
        <v>1121</v>
      </c>
      <c r="B2281" s="27" t="s">
        <v>522</v>
      </c>
      <c r="C2281" s="27" t="s">
        <v>2647</v>
      </c>
      <c r="D2281" s="27" t="s">
        <v>284</v>
      </c>
    </row>
    <row r="2282" spans="1:4" x14ac:dyDescent="0.2">
      <c r="A2282" s="27" t="s">
        <v>1125</v>
      </c>
      <c r="B2282" s="27" t="s">
        <v>134</v>
      </c>
      <c r="C2282" s="27" t="s">
        <v>2647</v>
      </c>
      <c r="D2282" s="27" t="s">
        <v>284</v>
      </c>
    </row>
    <row r="2283" spans="1:4" x14ac:dyDescent="0.2">
      <c r="A2283" s="27" t="s">
        <v>1479</v>
      </c>
      <c r="B2283" s="27" t="s">
        <v>1480</v>
      </c>
      <c r="C2283" s="27" t="s">
        <v>2647</v>
      </c>
      <c r="D2283" s="27" t="s">
        <v>284</v>
      </c>
    </row>
    <row r="2284" spans="1:4" x14ac:dyDescent="0.2">
      <c r="A2284" s="27" t="s">
        <v>1186</v>
      </c>
      <c r="B2284" s="27" t="s">
        <v>1185</v>
      </c>
      <c r="C2284" s="27" t="s">
        <v>2647</v>
      </c>
      <c r="D2284" s="27" t="s">
        <v>284</v>
      </c>
    </row>
    <row r="2285" spans="1:4" x14ac:dyDescent="0.2">
      <c r="A2285" s="27" t="s">
        <v>1188</v>
      </c>
      <c r="B2285" s="27" t="s">
        <v>1187</v>
      </c>
      <c r="C2285" s="27" t="s">
        <v>2647</v>
      </c>
      <c r="D2285" s="27" t="s">
        <v>284</v>
      </c>
    </row>
    <row r="2286" spans="1:4" x14ac:dyDescent="0.2">
      <c r="A2286" s="27" t="s">
        <v>1190</v>
      </c>
      <c r="B2286" s="27" t="s">
        <v>1189</v>
      </c>
      <c r="C2286" s="27" t="s">
        <v>2647</v>
      </c>
      <c r="D2286" s="27" t="s">
        <v>284</v>
      </c>
    </row>
    <row r="2287" spans="1:4" x14ac:dyDescent="0.2">
      <c r="A2287" s="27" t="s">
        <v>1192</v>
      </c>
      <c r="B2287" s="27" t="s">
        <v>1191</v>
      </c>
      <c r="C2287" s="27" t="s">
        <v>2647</v>
      </c>
      <c r="D2287" s="27" t="s">
        <v>284</v>
      </c>
    </row>
    <row r="2288" spans="1:4" x14ac:dyDescent="0.2">
      <c r="A2288" s="27" t="s">
        <v>1194</v>
      </c>
      <c r="B2288" s="27" t="s">
        <v>1193</v>
      </c>
      <c r="C2288" s="27" t="s">
        <v>2647</v>
      </c>
      <c r="D2288" s="27" t="s">
        <v>284</v>
      </c>
    </row>
    <row r="2289" spans="1:4" x14ac:dyDescent="0.2">
      <c r="A2289" s="27" t="s">
        <v>1123</v>
      </c>
      <c r="B2289" s="27" t="s">
        <v>521</v>
      </c>
      <c r="C2289" s="27" t="s">
        <v>2647</v>
      </c>
      <c r="D2289" s="27" t="s">
        <v>284</v>
      </c>
    </row>
    <row r="2290" spans="1:4" x14ac:dyDescent="0.2">
      <c r="A2290" s="27" t="s">
        <v>1118</v>
      </c>
      <c r="B2290" s="27" t="s">
        <v>357</v>
      </c>
      <c r="C2290" s="27" t="s">
        <v>2647</v>
      </c>
      <c r="D2290" s="27" t="s">
        <v>284</v>
      </c>
    </row>
    <row r="2291" spans="1:4" x14ac:dyDescent="0.2">
      <c r="A2291" s="27"/>
      <c r="B2291" s="27"/>
      <c r="C2291" s="27"/>
      <c r="D2291" s="27" t="s">
        <v>790</v>
      </c>
    </row>
    <row r="2292" spans="1:4" x14ac:dyDescent="0.2">
      <c r="A2292" s="27" t="s">
        <v>1114</v>
      </c>
      <c r="B2292" s="27" t="s">
        <v>660</v>
      </c>
      <c r="C2292" s="27" t="s">
        <v>2647</v>
      </c>
      <c r="D2292" s="27" t="s">
        <v>284</v>
      </c>
    </row>
    <row r="2293" spans="1:4" x14ac:dyDescent="0.2">
      <c r="A2293" s="27"/>
      <c r="B2293" s="27"/>
      <c r="C2293" s="27"/>
      <c r="D2293" s="27" t="s">
        <v>790</v>
      </c>
    </row>
    <row r="2294" spans="1:4" x14ac:dyDescent="0.2">
      <c r="A2294" s="27" t="s">
        <v>1117</v>
      </c>
      <c r="B2294" s="27" t="s">
        <v>185</v>
      </c>
      <c r="C2294" s="27" t="s">
        <v>2647</v>
      </c>
      <c r="D2294" s="27" t="s">
        <v>284</v>
      </c>
    </row>
    <row r="2295" spans="1:4" x14ac:dyDescent="0.2">
      <c r="A2295" s="27"/>
      <c r="B2295" s="27"/>
      <c r="C2295" s="27"/>
      <c r="D2295" s="27" t="s">
        <v>790</v>
      </c>
    </row>
    <row r="2296" spans="1:4" x14ac:dyDescent="0.2">
      <c r="A2296" s="27" t="s">
        <v>1116</v>
      </c>
      <c r="B2296" s="27" t="s">
        <v>184</v>
      </c>
      <c r="C2296" s="27" t="s">
        <v>2647</v>
      </c>
      <c r="D2296" s="27" t="s">
        <v>284</v>
      </c>
    </row>
    <row r="2297" spans="1:4" x14ac:dyDescent="0.2">
      <c r="A2297" s="27"/>
      <c r="B2297" s="27"/>
      <c r="C2297" s="27"/>
      <c r="D2297" s="27" t="s">
        <v>790</v>
      </c>
    </row>
    <row r="2298" spans="1:4" x14ac:dyDescent="0.2">
      <c r="A2298" s="27" t="s">
        <v>923</v>
      </c>
      <c r="B2298" s="27" t="s">
        <v>925</v>
      </c>
      <c r="C2298" s="27" t="s">
        <v>2647</v>
      </c>
      <c r="D2298" s="27" t="s">
        <v>284</v>
      </c>
    </row>
    <row r="2299" spans="1:4" x14ac:dyDescent="0.2">
      <c r="A2299" s="27" t="s">
        <v>1119</v>
      </c>
      <c r="B2299" s="27" t="s">
        <v>358</v>
      </c>
      <c r="C2299" s="27" t="s">
        <v>2647</v>
      </c>
      <c r="D2299" s="27" t="s">
        <v>284</v>
      </c>
    </row>
    <row r="2300" spans="1:4" x14ac:dyDescent="0.2">
      <c r="A2300" s="27"/>
      <c r="B2300" s="27"/>
      <c r="C2300" s="27"/>
      <c r="D2300" s="27" t="s">
        <v>790</v>
      </c>
    </row>
    <row r="2301" spans="1:4" x14ac:dyDescent="0.2">
      <c r="A2301" s="27" t="s">
        <v>1115</v>
      </c>
      <c r="B2301" s="27" t="s">
        <v>661</v>
      </c>
      <c r="C2301" s="27" t="s">
        <v>2647</v>
      </c>
      <c r="D2301" s="27" t="s">
        <v>284</v>
      </c>
    </row>
    <row r="2302" spans="1:4" x14ac:dyDescent="0.2">
      <c r="A2302" s="27"/>
      <c r="B2302" s="27"/>
      <c r="C2302" s="27"/>
      <c r="D2302" s="27" t="s">
        <v>790</v>
      </c>
    </row>
    <row r="2303" spans="1:4" x14ac:dyDescent="0.2">
      <c r="A2303" s="27" t="s">
        <v>2973</v>
      </c>
      <c r="B2303" s="27" t="s">
        <v>716</v>
      </c>
      <c r="C2303" s="27" t="s">
        <v>936</v>
      </c>
      <c r="D2303" s="27" t="s">
        <v>790</v>
      </c>
    </row>
    <row r="2304" spans="1:4" x14ac:dyDescent="0.2">
      <c r="A2304" s="27"/>
      <c r="B2304" s="27"/>
      <c r="C2304" s="27"/>
      <c r="D2304" s="27" t="s">
        <v>286</v>
      </c>
    </row>
    <row r="2305" spans="1:4" x14ac:dyDescent="0.2">
      <c r="A2305" s="27" t="s">
        <v>2974</v>
      </c>
      <c r="B2305" s="27" t="s">
        <v>747</v>
      </c>
      <c r="C2305" s="27" t="s">
        <v>936</v>
      </c>
      <c r="D2305" s="27" t="s">
        <v>790</v>
      </c>
    </row>
    <row r="2306" spans="1:4" x14ac:dyDescent="0.2">
      <c r="A2306" s="27"/>
      <c r="B2306" s="27"/>
      <c r="C2306" s="27"/>
      <c r="D2306" s="27" t="s">
        <v>286</v>
      </c>
    </row>
    <row r="2307" spans="1:4" x14ac:dyDescent="0.2">
      <c r="A2307" s="27" t="s">
        <v>851</v>
      </c>
      <c r="B2307" s="27" t="s">
        <v>741</v>
      </c>
      <c r="C2307" s="27" t="s">
        <v>936</v>
      </c>
      <c r="D2307" s="27" t="s">
        <v>790</v>
      </c>
    </row>
    <row r="2308" spans="1:4" x14ac:dyDescent="0.2">
      <c r="A2308" s="27"/>
      <c r="B2308" s="27"/>
      <c r="C2308" s="27"/>
      <c r="D2308" s="27" t="s">
        <v>286</v>
      </c>
    </row>
    <row r="2309" spans="1:4" x14ac:dyDescent="0.2">
      <c r="A2309" s="27" t="s">
        <v>1195</v>
      </c>
      <c r="B2309" s="27" t="s">
        <v>713</v>
      </c>
      <c r="C2309" s="27" t="s">
        <v>936</v>
      </c>
      <c r="D2309" s="27" t="s">
        <v>790</v>
      </c>
    </row>
    <row r="2310" spans="1:4" x14ac:dyDescent="0.2">
      <c r="A2310" s="27"/>
      <c r="B2310" s="27"/>
      <c r="C2310" s="27"/>
      <c r="D2310" s="27" t="s">
        <v>286</v>
      </c>
    </row>
    <row r="2311" spans="1:4" x14ac:dyDescent="0.2">
      <c r="A2311" s="27" t="s">
        <v>2975</v>
      </c>
      <c r="B2311" s="27" t="s">
        <v>1570</v>
      </c>
      <c r="C2311" s="27" t="s">
        <v>936</v>
      </c>
      <c r="D2311" s="27" t="s">
        <v>286</v>
      </c>
    </row>
    <row r="2312" spans="1:4" x14ac:dyDescent="0.2">
      <c r="A2312" s="27" t="s">
        <v>906</v>
      </c>
      <c r="B2312" s="27" t="s">
        <v>776</v>
      </c>
      <c r="C2312" s="27" t="s">
        <v>936</v>
      </c>
      <c r="D2312" s="27" t="s">
        <v>790</v>
      </c>
    </row>
    <row r="2313" spans="1:4" x14ac:dyDescent="0.2">
      <c r="A2313" s="27"/>
      <c r="B2313" s="27"/>
      <c r="C2313" s="27"/>
      <c r="D2313" s="27" t="s">
        <v>286</v>
      </c>
    </row>
    <row r="2314" spans="1:4" x14ac:dyDescent="0.2">
      <c r="A2314" s="27" t="s">
        <v>840</v>
      </c>
      <c r="B2314" s="27" t="s">
        <v>724</v>
      </c>
      <c r="C2314" s="27" t="s">
        <v>936</v>
      </c>
      <c r="D2314" s="27" t="s">
        <v>790</v>
      </c>
    </row>
    <row r="2315" spans="1:4" x14ac:dyDescent="0.2">
      <c r="A2315" s="27"/>
      <c r="B2315" s="27"/>
      <c r="C2315" s="27"/>
      <c r="D2315" s="27" t="s">
        <v>286</v>
      </c>
    </row>
    <row r="2316" spans="1:4" x14ac:dyDescent="0.2">
      <c r="A2316" s="27" t="s">
        <v>856</v>
      </c>
      <c r="B2316" s="27" t="s">
        <v>748</v>
      </c>
      <c r="C2316" s="27" t="s">
        <v>936</v>
      </c>
      <c r="D2316" s="27" t="s">
        <v>790</v>
      </c>
    </row>
    <row r="2317" spans="1:4" x14ac:dyDescent="0.2">
      <c r="A2317" s="27"/>
      <c r="B2317" s="27"/>
      <c r="C2317" s="27"/>
      <c r="D2317" s="27" t="s">
        <v>286</v>
      </c>
    </row>
    <row r="2318" spans="1:4" x14ac:dyDescent="0.2">
      <c r="A2318" s="27" t="s">
        <v>895</v>
      </c>
      <c r="B2318" s="27" t="s">
        <v>761</v>
      </c>
      <c r="C2318" s="27" t="s">
        <v>936</v>
      </c>
      <c r="D2318" s="27" t="s">
        <v>790</v>
      </c>
    </row>
    <row r="2319" spans="1:4" x14ac:dyDescent="0.2">
      <c r="A2319" s="27"/>
      <c r="B2319" s="27"/>
      <c r="C2319" s="27"/>
      <c r="D2319" s="27" t="s">
        <v>286</v>
      </c>
    </row>
    <row r="2320" spans="1:4" x14ac:dyDescent="0.2">
      <c r="A2320" s="27" t="s">
        <v>2976</v>
      </c>
      <c r="B2320" s="27" t="s">
        <v>751</v>
      </c>
      <c r="C2320" s="27" t="s">
        <v>936</v>
      </c>
      <c r="D2320" s="27" t="s">
        <v>286</v>
      </c>
    </row>
    <row r="2321" spans="1:4" x14ac:dyDescent="0.2">
      <c r="A2321" s="27" t="s">
        <v>2977</v>
      </c>
      <c r="B2321" s="27" t="s">
        <v>768</v>
      </c>
      <c r="C2321" s="27" t="s">
        <v>936</v>
      </c>
      <c r="D2321" s="27" t="s">
        <v>286</v>
      </c>
    </row>
    <row r="2322" spans="1:4" x14ac:dyDescent="0.2">
      <c r="A2322" s="27" t="s">
        <v>2978</v>
      </c>
      <c r="B2322" s="27" t="s">
        <v>765</v>
      </c>
      <c r="C2322" s="27" t="s">
        <v>936</v>
      </c>
      <c r="D2322" s="27" t="s">
        <v>286</v>
      </c>
    </row>
    <row r="2323" spans="1:4" x14ac:dyDescent="0.2">
      <c r="A2323" s="27" t="s">
        <v>2979</v>
      </c>
      <c r="B2323" s="27" t="s">
        <v>810</v>
      </c>
      <c r="C2323" s="27" t="s">
        <v>936</v>
      </c>
      <c r="D2323" s="27" t="s">
        <v>286</v>
      </c>
    </row>
    <row r="2324" spans="1:4" x14ac:dyDescent="0.2">
      <c r="A2324" s="27" t="s">
        <v>2980</v>
      </c>
      <c r="B2324" s="27" t="s">
        <v>754</v>
      </c>
      <c r="C2324" s="27" t="s">
        <v>936</v>
      </c>
      <c r="D2324" s="27" t="s">
        <v>286</v>
      </c>
    </row>
    <row r="2325" spans="1:4" x14ac:dyDescent="0.2">
      <c r="A2325" s="27" t="s">
        <v>2981</v>
      </c>
      <c r="B2325" s="27" t="s">
        <v>735</v>
      </c>
      <c r="C2325" s="27" t="s">
        <v>936</v>
      </c>
      <c r="D2325" s="27" t="s">
        <v>286</v>
      </c>
    </row>
    <row r="2326" spans="1:4" x14ac:dyDescent="0.2">
      <c r="A2326" s="27" t="s">
        <v>2982</v>
      </c>
      <c r="B2326" s="27" t="s">
        <v>762</v>
      </c>
      <c r="C2326" s="27" t="s">
        <v>936</v>
      </c>
      <c r="D2326" s="27" t="s">
        <v>286</v>
      </c>
    </row>
    <row r="2327" spans="1:4" x14ac:dyDescent="0.2">
      <c r="A2327" s="27" t="s">
        <v>2983</v>
      </c>
      <c r="B2327" s="27" t="s">
        <v>809</v>
      </c>
      <c r="C2327" s="27" t="s">
        <v>936</v>
      </c>
      <c r="D2327" s="27" t="s">
        <v>286</v>
      </c>
    </row>
    <row r="2328" spans="1:4" x14ac:dyDescent="0.2">
      <c r="A2328" s="27" t="s">
        <v>2984</v>
      </c>
      <c r="B2328" s="27" t="s">
        <v>798</v>
      </c>
      <c r="C2328" s="27" t="s">
        <v>936</v>
      </c>
      <c r="D2328" s="27" t="s">
        <v>286</v>
      </c>
    </row>
    <row r="2329" spans="1:4" x14ac:dyDescent="0.2">
      <c r="A2329" s="27" t="s">
        <v>2985</v>
      </c>
      <c r="B2329" s="27" t="s">
        <v>721</v>
      </c>
      <c r="C2329" s="27" t="s">
        <v>936</v>
      </c>
      <c r="D2329" s="27" t="s">
        <v>286</v>
      </c>
    </row>
    <row r="2330" spans="1:4" x14ac:dyDescent="0.2">
      <c r="A2330" s="27" t="s">
        <v>2986</v>
      </c>
      <c r="B2330" s="27" t="s">
        <v>760</v>
      </c>
      <c r="C2330" s="27" t="s">
        <v>936</v>
      </c>
      <c r="D2330" s="27" t="s">
        <v>286</v>
      </c>
    </row>
    <row r="2331" spans="1:4" x14ac:dyDescent="0.2">
      <c r="A2331" s="27" t="s">
        <v>2987</v>
      </c>
      <c r="B2331" s="27" t="s">
        <v>801</v>
      </c>
      <c r="C2331" s="27" t="s">
        <v>936</v>
      </c>
      <c r="D2331" s="27" t="s">
        <v>286</v>
      </c>
    </row>
    <row r="2332" spans="1:4" x14ac:dyDescent="0.2">
      <c r="A2332" s="27" t="s">
        <v>2988</v>
      </c>
      <c r="B2332" s="27" t="s">
        <v>775</v>
      </c>
      <c r="C2332" s="27" t="s">
        <v>936</v>
      </c>
      <c r="D2332" s="27" t="s">
        <v>286</v>
      </c>
    </row>
    <row r="2333" spans="1:4" x14ac:dyDescent="0.2">
      <c r="A2333" s="27" t="s">
        <v>2989</v>
      </c>
      <c r="B2333" s="27" t="s">
        <v>758</v>
      </c>
      <c r="C2333" s="27" t="s">
        <v>936</v>
      </c>
      <c r="D2333" s="27" t="s">
        <v>286</v>
      </c>
    </row>
    <row r="2334" spans="1:4" x14ac:dyDescent="0.2">
      <c r="A2334" s="27" t="s">
        <v>2990</v>
      </c>
      <c r="B2334" s="27" t="s">
        <v>802</v>
      </c>
      <c r="C2334" s="27" t="s">
        <v>936</v>
      </c>
      <c r="D2334" s="27" t="s">
        <v>286</v>
      </c>
    </row>
    <row r="2335" spans="1:4" x14ac:dyDescent="0.2">
      <c r="A2335" s="27" t="s">
        <v>2991</v>
      </c>
      <c r="B2335" s="27" t="s">
        <v>796</v>
      </c>
      <c r="C2335" s="27" t="s">
        <v>936</v>
      </c>
      <c r="D2335" s="27" t="s">
        <v>286</v>
      </c>
    </row>
    <row r="2336" spans="1:4" x14ac:dyDescent="0.2">
      <c r="A2336" s="27" t="s">
        <v>2992</v>
      </c>
      <c r="B2336" s="27" t="s">
        <v>710</v>
      </c>
      <c r="C2336" s="27" t="s">
        <v>936</v>
      </c>
      <c r="D2336" s="27" t="s">
        <v>790</v>
      </c>
    </row>
    <row r="2337" spans="1:4" x14ac:dyDescent="0.2">
      <c r="A2337" s="27"/>
      <c r="B2337" s="27"/>
      <c r="C2337" s="27"/>
      <c r="D2337" s="27" t="s">
        <v>286</v>
      </c>
    </row>
    <row r="2338" spans="1:4" x14ac:dyDescent="0.2">
      <c r="A2338" s="27" t="s">
        <v>2993</v>
      </c>
      <c r="B2338" s="27" t="s">
        <v>755</v>
      </c>
      <c r="C2338" s="27" t="s">
        <v>936</v>
      </c>
      <c r="D2338" s="27" t="s">
        <v>286</v>
      </c>
    </row>
    <row r="2339" spans="1:4" x14ac:dyDescent="0.2">
      <c r="A2339" s="27" t="s">
        <v>2994</v>
      </c>
      <c r="B2339" s="27" t="s">
        <v>733</v>
      </c>
      <c r="C2339" s="27" t="s">
        <v>936</v>
      </c>
      <c r="D2339" s="27" t="s">
        <v>286</v>
      </c>
    </row>
    <row r="2340" spans="1:4" x14ac:dyDescent="0.2">
      <c r="A2340" s="27" t="s">
        <v>2995</v>
      </c>
      <c r="B2340" s="27" t="s">
        <v>782</v>
      </c>
      <c r="C2340" s="27" t="s">
        <v>936</v>
      </c>
      <c r="D2340" s="27" t="s">
        <v>286</v>
      </c>
    </row>
    <row r="2341" spans="1:4" x14ac:dyDescent="0.2">
      <c r="A2341" s="27" t="s">
        <v>2996</v>
      </c>
      <c r="B2341" s="27" t="s">
        <v>718</v>
      </c>
      <c r="C2341" s="27" t="s">
        <v>936</v>
      </c>
      <c r="D2341" s="27" t="s">
        <v>790</v>
      </c>
    </row>
    <row r="2342" spans="1:4" x14ac:dyDescent="0.2">
      <c r="A2342" s="27"/>
      <c r="B2342" s="27"/>
      <c r="C2342" s="27"/>
      <c r="D2342" s="27" t="s">
        <v>286</v>
      </c>
    </row>
    <row r="2343" spans="1:4" x14ac:dyDescent="0.2">
      <c r="A2343" s="27" t="s">
        <v>2997</v>
      </c>
      <c r="B2343" s="27" t="s">
        <v>814</v>
      </c>
      <c r="C2343" s="27" t="s">
        <v>936</v>
      </c>
      <c r="D2343" s="27" t="s">
        <v>286</v>
      </c>
    </row>
    <row r="2344" spans="1:4" x14ac:dyDescent="0.2">
      <c r="A2344" s="27" t="s">
        <v>2998</v>
      </c>
      <c r="B2344" s="27" t="s">
        <v>744</v>
      </c>
      <c r="C2344" s="27" t="s">
        <v>936</v>
      </c>
      <c r="D2344" s="27" t="s">
        <v>286</v>
      </c>
    </row>
    <row r="2345" spans="1:4" x14ac:dyDescent="0.2">
      <c r="A2345" s="27" t="s">
        <v>2999</v>
      </c>
      <c r="B2345" s="27" t="s">
        <v>774</v>
      </c>
      <c r="C2345" s="27" t="s">
        <v>936</v>
      </c>
      <c r="D2345" s="27" t="s">
        <v>286</v>
      </c>
    </row>
    <row r="2346" spans="1:4" x14ac:dyDescent="0.2">
      <c r="A2346" s="27" t="s">
        <v>3000</v>
      </c>
      <c r="B2346" s="27" t="s">
        <v>781</v>
      </c>
      <c r="C2346" s="27" t="s">
        <v>936</v>
      </c>
      <c r="D2346" s="27" t="s">
        <v>286</v>
      </c>
    </row>
    <row r="2347" spans="1:4" x14ac:dyDescent="0.2">
      <c r="A2347" s="27" t="s">
        <v>3001</v>
      </c>
      <c r="B2347" s="27" t="s">
        <v>742</v>
      </c>
      <c r="C2347" s="27" t="s">
        <v>936</v>
      </c>
      <c r="D2347" s="27" t="s">
        <v>286</v>
      </c>
    </row>
    <row r="2348" spans="1:4" x14ac:dyDescent="0.2">
      <c r="A2348" s="27" t="s">
        <v>3002</v>
      </c>
      <c r="B2348" s="27" t="s">
        <v>711</v>
      </c>
      <c r="C2348" s="27" t="s">
        <v>936</v>
      </c>
      <c r="D2348" s="27" t="s">
        <v>790</v>
      </c>
    </row>
    <row r="2349" spans="1:4" x14ac:dyDescent="0.2">
      <c r="A2349" s="27"/>
      <c r="B2349" s="27"/>
      <c r="C2349" s="27"/>
      <c r="D2349" s="27" t="s">
        <v>286</v>
      </c>
    </row>
    <row r="2350" spans="1:4" x14ac:dyDescent="0.2">
      <c r="A2350" s="27" t="s">
        <v>3003</v>
      </c>
      <c r="B2350" s="27" t="s">
        <v>750</v>
      </c>
      <c r="C2350" s="27" t="s">
        <v>936</v>
      </c>
      <c r="D2350" s="27" t="s">
        <v>286</v>
      </c>
    </row>
    <row r="2351" spans="1:4" x14ac:dyDescent="0.2">
      <c r="A2351" s="27" t="s">
        <v>3004</v>
      </c>
      <c r="B2351" s="27" t="s">
        <v>806</v>
      </c>
      <c r="C2351" s="27" t="s">
        <v>936</v>
      </c>
      <c r="D2351" s="27" t="s">
        <v>286</v>
      </c>
    </row>
    <row r="2352" spans="1:4" x14ac:dyDescent="0.2">
      <c r="A2352" s="27" t="s">
        <v>3005</v>
      </c>
      <c r="B2352" s="27" t="s">
        <v>800</v>
      </c>
      <c r="C2352" s="27" t="s">
        <v>936</v>
      </c>
      <c r="D2352" s="27" t="s">
        <v>286</v>
      </c>
    </row>
    <row r="2353" spans="1:4" x14ac:dyDescent="0.2">
      <c r="A2353" s="27" t="s">
        <v>3006</v>
      </c>
      <c r="B2353" s="27" t="s">
        <v>780</v>
      </c>
      <c r="C2353" s="27" t="s">
        <v>936</v>
      </c>
      <c r="D2353" s="27" t="s">
        <v>286</v>
      </c>
    </row>
    <row r="2354" spans="1:4" x14ac:dyDescent="0.2">
      <c r="A2354" s="27" t="s">
        <v>3007</v>
      </c>
      <c r="B2354" s="27" t="s">
        <v>797</v>
      </c>
      <c r="C2354" s="27" t="s">
        <v>936</v>
      </c>
      <c r="D2354" s="27" t="s">
        <v>286</v>
      </c>
    </row>
    <row r="2355" spans="1:4" x14ac:dyDescent="0.2">
      <c r="A2355" s="27" t="s">
        <v>3008</v>
      </c>
      <c r="B2355" s="27" t="s">
        <v>720</v>
      </c>
      <c r="C2355" s="27" t="s">
        <v>936</v>
      </c>
      <c r="D2355" s="27" t="s">
        <v>286</v>
      </c>
    </row>
    <row r="2356" spans="1:4" x14ac:dyDescent="0.2">
      <c r="A2356" s="27" t="s">
        <v>3009</v>
      </c>
      <c r="B2356" s="27" t="s">
        <v>808</v>
      </c>
      <c r="C2356" s="27" t="s">
        <v>936</v>
      </c>
      <c r="D2356" s="27" t="s">
        <v>286</v>
      </c>
    </row>
    <row r="2357" spans="1:4" x14ac:dyDescent="0.2">
      <c r="A2357" s="27" t="s">
        <v>3010</v>
      </c>
      <c r="B2357" s="27" t="s">
        <v>787</v>
      </c>
      <c r="C2357" s="27" t="s">
        <v>936</v>
      </c>
      <c r="D2357" s="27" t="s">
        <v>286</v>
      </c>
    </row>
    <row r="2358" spans="1:4" x14ac:dyDescent="0.2">
      <c r="A2358" s="27" t="s">
        <v>3011</v>
      </c>
      <c r="B2358" s="27" t="s">
        <v>766</v>
      </c>
      <c r="C2358" s="27" t="s">
        <v>936</v>
      </c>
      <c r="D2358" s="27" t="s">
        <v>286</v>
      </c>
    </row>
    <row r="2359" spans="1:4" x14ac:dyDescent="0.2">
      <c r="A2359" s="27" t="s">
        <v>3012</v>
      </c>
      <c r="B2359" s="27" t="s">
        <v>821</v>
      </c>
      <c r="C2359" s="27" t="s">
        <v>936</v>
      </c>
      <c r="D2359" s="27" t="s">
        <v>286</v>
      </c>
    </row>
    <row r="2360" spans="1:4" x14ac:dyDescent="0.2">
      <c r="A2360" s="27" t="s">
        <v>3013</v>
      </c>
      <c r="B2360" s="27" t="s">
        <v>725</v>
      </c>
      <c r="C2360" s="27" t="s">
        <v>936</v>
      </c>
      <c r="D2360" s="27" t="s">
        <v>286</v>
      </c>
    </row>
    <row r="2361" spans="1:4" x14ac:dyDescent="0.2">
      <c r="A2361" s="27" t="s">
        <v>3014</v>
      </c>
      <c r="B2361" s="27" t="s">
        <v>819</v>
      </c>
      <c r="C2361" s="27" t="s">
        <v>936</v>
      </c>
      <c r="D2361" s="27" t="s">
        <v>286</v>
      </c>
    </row>
    <row r="2362" spans="1:4" x14ac:dyDescent="0.2">
      <c r="A2362" s="27" t="s">
        <v>3015</v>
      </c>
      <c r="B2362" s="27" t="s">
        <v>752</v>
      </c>
      <c r="C2362" s="27" t="s">
        <v>936</v>
      </c>
      <c r="D2362" s="27" t="s">
        <v>286</v>
      </c>
    </row>
    <row r="2363" spans="1:4" x14ac:dyDescent="0.2">
      <c r="A2363" s="27" t="s">
        <v>3016</v>
      </c>
      <c r="B2363" s="27" t="s">
        <v>784</v>
      </c>
      <c r="C2363" s="27" t="s">
        <v>936</v>
      </c>
      <c r="D2363" s="27" t="s">
        <v>286</v>
      </c>
    </row>
    <row r="2364" spans="1:4" x14ac:dyDescent="0.2">
      <c r="A2364" s="27" t="s">
        <v>3017</v>
      </c>
      <c r="B2364" s="27" t="s">
        <v>811</v>
      </c>
      <c r="C2364" s="27" t="s">
        <v>936</v>
      </c>
      <c r="D2364" s="27" t="s">
        <v>286</v>
      </c>
    </row>
    <row r="2365" spans="1:4" x14ac:dyDescent="0.2">
      <c r="A2365" s="27" t="s">
        <v>3018</v>
      </c>
      <c r="B2365" s="27" t="s">
        <v>822</v>
      </c>
      <c r="C2365" s="27" t="s">
        <v>936</v>
      </c>
      <c r="D2365" s="27" t="s">
        <v>286</v>
      </c>
    </row>
    <row r="2366" spans="1:4" x14ac:dyDescent="0.2">
      <c r="A2366" s="27" t="s">
        <v>3019</v>
      </c>
      <c r="B2366" s="27" t="s">
        <v>820</v>
      </c>
      <c r="C2366" s="27" t="s">
        <v>936</v>
      </c>
      <c r="D2366" s="27" t="s">
        <v>286</v>
      </c>
    </row>
    <row r="2367" spans="1:4" x14ac:dyDescent="0.2">
      <c r="A2367" s="27" t="s">
        <v>3020</v>
      </c>
      <c r="B2367" s="27" t="s">
        <v>737</v>
      </c>
      <c r="C2367" s="27" t="s">
        <v>936</v>
      </c>
      <c r="D2367" s="27" t="s">
        <v>286</v>
      </c>
    </row>
    <row r="2368" spans="1:4" x14ac:dyDescent="0.2">
      <c r="A2368" s="27" t="s">
        <v>3021</v>
      </c>
      <c r="B2368" s="27" t="s">
        <v>769</v>
      </c>
      <c r="C2368" s="27" t="s">
        <v>936</v>
      </c>
      <c r="D2368" s="27" t="s">
        <v>286</v>
      </c>
    </row>
    <row r="2369" spans="1:4" x14ac:dyDescent="0.2">
      <c r="A2369" s="27" t="s">
        <v>3022</v>
      </c>
      <c r="B2369" s="27" t="s">
        <v>771</v>
      </c>
      <c r="C2369" s="27" t="s">
        <v>936</v>
      </c>
      <c r="D2369" s="27" t="s">
        <v>286</v>
      </c>
    </row>
    <row r="2370" spans="1:4" x14ac:dyDescent="0.2">
      <c r="A2370" s="27" t="s">
        <v>3023</v>
      </c>
      <c r="B2370" s="27" t="s">
        <v>783</v>
      </c>
      <c r="C2370" s="27" t="s">
        <v>936</v>
      </c>
      <c r="D2370" s="27" t="s">
        <v>286</v>
      </c>
    </row>
    <row r="2371" spans="1:4" x14ac:dyDescent="0.2">
      <c r="A2371" s="27" t="s">
        <v>3024</v>
      </c>
      <c r="B2371" s="27" t="s">
        <v>807</v>
      </c>
      <c r="C2371" s="27" t="s">
        <v>936</v>
      </c>
      <c r="D2371" s="27" t="s">
        <v>286</v>
      </c>
    </row>
    <row r="2372" spans="1:4" x14ac:dyDescent="0.2">
      <c r="A2372" s="27" t="s">
        <v>3025</v>
      </c>
      <c r="B2372" s="27" t="s">
        <v>731</v>
      </c>
      <c r="C2372" s="27" t="s">
        <v>936</v>
      </c>
      <c r="D2372" s="27" t="s">
        <v>286</v>
      </c>
    </row>
    <row r="2373" spans="1:4" x14ac:dyDescent="0.2">
      <c r="A2373" s="27" t="s">
        <v>3026</v>
      </c>
      <c r="B2373" s="27" t="s">
        <v>823</v>
      </c>
      <c r="C2373" s="27" t="s">
        <v>936</v>
      </c>
      <c r="D2373" s="27" t="s">
        <v>286</v>
      </c>
    </row>
    <row r="2374" spans="1:4" x14ac:dyDescent="0.2">
      <c r="A2374" s="27" t="s">
        <v>3027</v>
      </c>
      <c r="B2374" s="27" t="s">
        <v>812</v>
      </c>
      <c r="C2374" s="27" t="s">
        <v>936</v>
      </c>
      <c r="D2374" s="27" t="s">
        <v>286</v>
      </c>
    </row>
    <row r="2375" spans="1:4" x14ac:dyDescent="0.2">
      <c r="A2375" s="27" t="s">
        <v>3028</v>
      </c>
      <c r="B2375" s="27" t="s">
        <v>757</v>
      </c>
      <c r="C2375" s="27" t="s">
        <v>936</v>
      </c>
      <c r="D2375" s="27" t="s">
        <v>286</v>
      </c>
    </row>
    <row r="2376" spans="1:4" x14ac:dyDescent="0.2">
      <c r="A2376" s="27" t="s">
        <v>3029</v>
      </c>
      <c r="B2376" s="27" t="s">
        <v>805</v>
      </c>
      <c r="C2376" s="27" t="s">
        <v>936</v>
      </c>
      <c r="D2376" s="27" t="s">
        <v>286</v>
      </c>
    </row>
    <row r="2377" spans="1:4" x14ac:dyDescent="0.2">
      <c r="A2377" s="27" t="s">
        <v>3030</v>
      </c>
      <c r="B2377" s="27" t="s">
        <v>749</v>
      </c>
      <c r="C2377" s="27" t="s">
        <v>936</v>
      </c>
      <c r="D2377" s="27" t="s">
        <v>286</v>
      </c>
    </row>
    <row r="2378" spans="1:4" x14ac:dyDescent="0.2">
      <c r="A2378" s="27" t="s">
        <v>3031</v>
      </c>
      <c r="B2378" s="27" t="s">
        <v>728</v>
      </c>
      <c r="C2378" s="27" t="s">
        <v>936</v>
      </c>
      <c r="D2378" s="27" t="s">
        <v>286</v>
      </c>
    </row>
    <row r="2379" spans="1:4" x14ac:dyDescent="0.2">
      <c r="A2379" s="27" t="s">
        <v>3032</v>
      </c>
      <c r="B2379" s="27" t="s">
        <v>723</v>
      </c>
      <c r="C2379" s="27" t="s">
        <v>936</v>
      </c>
      <c r="D2379" s="27" t="s">
        <v>790</v>
      </c>
    </row>
    <row r="2380" spans="1:4" x14ac:dyDescent="0.2">
      <c r="A2380" s="27"/>
      <c r="B2380" s="27"/>
      <c r="C2380" s="27"/>
      <c r="D2380" s="27" t="s">
        <v>286</v>
      </c>
    </row>
    <row r="2381" spans="1:4" x14ac:dyDescent="0.2">
      <c r="A2381" s="27" t="s">
        <v>3033</v>
      </c>
      <c r="B2381" s="27" t="s">
        <v>1550</v>
      </c>
      <c r="C2381" s="27" t="s">
        <v>936</v>
      </c>
      <c r="D2381" s="27" t="s">
        <v>286</v>
      </c>
    </row>
    <row r="2382" spans="1:4" x14ac:dyDescent="0.2">
      <c r="A2382" s="27"/>
      <c r="B2382" s="27"/>
      <c r="C2382" s="27"/>
      <c r="D2382" s="27" t="s">
        <v>1678</v>
      </c>
    </row>
    <row r="2383" spans="1:4" x14ac:dyDescent="0.2">
      <c r="A2383" s="27" t="s">
        <v>3034</v>
      </c>
      <c r="B2383" s="27" t="s">
        <v>1552</v>
      </c>
      <c r="C2383" s="27" t="s">
        <v>936</v>
      </c>
      <c r="D2383" s="27" t="s">
        <v>286</v>
      </c>
    </row>
    <row r="2384" spans="1:4" x14ac:dyDescent="0.2">
      <c r="A2384" s="27"/>
      <c r="B2384" s="27"/>
      <c r="C2384" s="27"/>
      <c r="D2384" s="27" t="s">
        <v>1678</v>
      </c>
    </row>
    <row r="2385" spans="1:4" x14ac:dyDescent="0.2">
      <c r="A2385" s="27" t="s">
        <v>1567</v>
      </c>
      <c r="B2385" s="27" t="s">
        <v>1568</v>
      </c>
      <c r="C2385" s="27" t="s">
        <v>936</v>
      </c>
      <c r="D2385" s="27" t="s">
        <v>286</v>
      </c>
    </row>
    <row r="2386" spans="1:4" x14ac:dyDescent="0.2">
      <c r="A2386" s="27"/>
      <c r="B2386" s="27"/>
      <c r="C2386" s="27"/>
      <c r="D2386" s="27" t="s">
        <v>1678</v>
      </c>
    </row>
    <row r="2387" spans="1:4" x14ac:dyDescent="0.2">
      <c r="A2387" s="27" t="s">
        <v>1553</v>
      </c>
      <c r="B2387" s="27" t="s">
        <v>1554</v>
      </c>
      <c r="C2387" s="27" t="s">
        <v>936</v>
      </c>
      <c r="D2387" s="27" t="s">
        <v>286</v>
      </c>
    </row>
    <row r="2388" spans="1:4" x14ac:dyDescent="0.2">
      <c r="A2388" s="27"/>
      <c r="B2388" s="27"/>
      <c r="C2388" s="27"/>
      <c r="D2388" s="27" t="s">
        <v>1678</v>
      </c>
    </row>
    <row r="2389" spans="1:4" x14ac:dyDescent="0.2">
      <c r="A2389" s="27" t="s">
        <v>3035</v>
      </c>
      <c r="B2389" s="27" t="s">
        <v>2159</v>
      </c>
      <c r="C2389" s="27" t="s">
        <v>936</v>
      </c>
      <c r="D2389" s="27" t="s">
        <v>286</v>
      </c>
    </row>
    <row r="2390" spans="1:4" x14ac:dyDescent="0.2">
      <c r="A2390" s="27" t="s">
        <v>1557</v>
      </c>
      <c r="B2390" s="27" t="s">
        <v>1558</v>
      </c>
      <c r="C2390" s="27" t="s">
        <v>936</v>
      </c>
      <c r="D2390" s="27" t="s">
        <v>286</v>
      </c>
    </row>
    <row r="2391" spans="1:4" x14ac:dyDescent="0.2">
      <c r="A2391" s="27"/>
      <c r="B2391" s="27"/>
      <c r="C2391" s="27"/>
      <c r="D2391" s="27" t="s">
        <v>1678</v>
      </c>
    </row>
    <row r="2392" spans="1:4" x14ac:dyDescent="0.2">
      <c r="A2392" s="27" t="s">
        <v>1559</v>
      </c>
      <c r="B2392" s="27" t="s">
        <v>1560</v>
      </c>
      <c r="C2392" s="27" t="s">
        <v>936</v>
      </c>
      <c r="D2392" s="27" t="s">
        <v>286</v>
      </c>
    </row>
    <row r="2393" spans="1:4" x14ac:dyDescent="0.2">
      <c r="A2393" s="27"/>
      <c r="B2393" s="27"/>
      <c r="C2393" s="27"/>
      <c r="D2393" s="27" t="s">
        <v>1678</v>
      </c>
    </row>
    <row r="2394" spans="1:4" x14ac:dyDescent="0.2">
      <c r="A2394" s="27" t="s">
        <v>1831</v>
      </c>
      <c r="B2394" s="27" t="s">
        <v>1832</v>
      </c>
      <c r="C2394" s="27" t="s">
        <v>936</v>
      </c>
      <c r="D2394" s="27" t="s">
        <v>286</v>
      </c>
    </row>
    <row r="2395" spans="1:4" x14ac:dyDescent="0.2">
      <c r="A2395" s="27" t="s">
        <v>3036</v>
      </c>
      <c r="B2395" s="27" t="s">
        <v>1562</v>
      </c>
      <c r="C2395" s="27" t="s">
        <v>936</v>
      </c>
      <c r="D2395" s="27" t="s">
        <v>286</v>
      </c>
    </row>
    <row r="2396" spans="1:4" x14ac:dyDescent="0.2">
      <c r="A2396" s="27"/>
      <c r="B2396" s="27"/>
      <c r="C2396" s="27"/>
      <c r="D2396" s="27" t="s">
        <v>1678</v>
      </c>
    </row>
    <row r="2397" spans="1:4" x14ac:dyDescent="0.2">
      <c r="A2397" s="27" t="s">
        <v>1563</v>
      </c>
      <c r="B2397" s="27" t="s">
        <v>1564</v>
      </c>
      <c r="C2397" s="27" t="s">
        <v>936</v>
      </c>
      <c r="D2397" s="27" t="s">
        <v>286</v>
      </c>
    </row>
    <row r="2398" spans="1:4" x14ac:dyDescent="0.2">
      <c r="A2398" s="27"/>
      <c r="B2398" s="27"/>
      <c r="C2398" s="27"/>
      <c r="D2398" s="27" t="s">
        <v>1678</v>
      </c>
    </row>
    <row r="2399" spans="1:4" x14ac:dyDescent="0.2">
      <c r="A2399" s="27" t="s">
        <v>1565</v>
      </c>
      <c r="B2399" s="27" t="s">
        <v>1566</v>
      </c>
      <c r="C2399" s="27" t="s">
        <v>936</v>
      </c>
      <c r="D2399" s="27" t="s">
        <v>286</v>
      </c>
    </row>
    <row r="2400" spans="1:4" x14ac:dyDescent="0.2">
      <c r="A2400" s="27"/>
      <c r="B2400" s="27"/>
      <c r="C2400" s="27"/>
      <c r="D2400" s="27" t="s">
        <v>1678</v>
      </c>
    </row>
    <row r="2401" spans="1:4" x14ac:dyDescent="0.2">
      <c r="A2401" s="27" t="s">
        <v>1555</v>
      </c>
      <c r="B2401" s="27" t="s">
        <v>1556</v>
      </c>
      <c r="C2401" s="27" t="s">
        <v>936</v>
      </c>
      <c r="D2401" s="27" t="s">
        <v>286</v>
      </c>
    </row>
    <row r="2402" spans="1:4" x14ac:dyDescent="0.2">
      <c r="A2402" s="27"/>
      <c r="B2402" s="27"/>
      <c r="C2402" s="27"/>
      <c r="D2402" s="27" t="s">
        <v>1678</v>
      </c>
    </row>
    <row r="2403" spans="1:4" x14ac:dyDescent="0.2">
      <c r="A2403" s="27" t="s">
        <v>3037</v>
      </c>
      <c r="B2403" s="27" t="s">
        <v>1694</v>
      </c>
      <c r="C2403" s="27" t="s">
        <v>936</v>
      </c>
      <c r="D2403" s="27" t="s">
        <v>790</v>
      </c>
    </row>
    <row r="2404" spans="1:4" x14ac:dyDescent="0.2">
      <c r="A2404" s="27"/>
      <c r="B2404" s="27"/>
      <c r="C2404" s="27"/>
      <c r="D2404" s="27" t="s">
        <v>286</v>
      </c>
    </row>
    <row r="2405" spans="1:4" x14ac:dyDescent="0.2">
      <c r="A2405" s="27" t="s">
        <v>3038</v>
      </c>
      <c r="B2405" s="27" t="s">
        <v>746</v>
      </c>
      <c r="C2405" s="27" t="s">
        <v>936</v>
      </c>
      <c r="D2405" s="27" t="s">
        <v>790</v>
      </c>
    </row>
    <row r="2406" spans="1:4" x14ac:dyDescent="0.2">
      <c r="A2406" s="27"/>
      <c r="B2406" s="27"/>
      <c r="C2406" s="27"/>
      <c r="D2406" s="27" t="s">
        <v>286</v>
      </c>
    </row>
    <row r="2407" spans="1:4" x14ac:dyDescent="0.2">
      <c r="A2407" s="27" t="s">
        <v>917</v>
      </c>
      <c r="B2407" s="27" t="s">
        <v>804</v>
      </c>
      <c r="C2407" s="27" t="s">
        <v>936</v>
      </c>
      <c r="D2407" s="27" t="s">
        <v>790</v>
      </c>
    </row>
    <row r="2408" spans="1:4" x14ac:dyDescent="0.2">
      <c r="A2408" s="27"/>
      <c r="B2408" s="27"/>
      <c r="C2408" s="27"/>
      <c r="D2408" s="27" t="s">
        <v>286</v>
      </c>
    </row>
    <row r="2409" spans="1:4" x14ac:dyDescent="0.2">
      <c r="A2409" s="27" t="s">
        <v>847</v>
      </c>
      <c r="B2409" s="27" t="s">
        <v>734</v>
      </c>
      <c r="C2409" s="27" t="s">
        <v>936</v>
      </c>
      <c r="D2409" s="27" t="s">
        <v>790</v>
      </c>
    </row>
    <row r="2410" spans="1:4" x14ac:dyDescent="0.2">
      <c r="A2410" s="27"/>
      <c r="B2410" s="27"/>
      <c r="C2410" s="27"/>
      <c r="D2410" s="27" t="s">
        <v>286</v>
      </c>
    </row>
    <row r="2411" spans="1:4" x14ac:dyDescent="0.2">
      <c r="A2411" s="27" t="s">
        <v>3039</v>
      </c>
      <c r="B2411" s="27" t="s">
        <v>738</v>
      </c>
      <c r="C2411" s="27" t="s">
        <v>936</v>
      </c>
      <c r="D2411" s="27" t="s">
        <v>790</v>
      </c>
    </row>
    <row r="2412" spans="1:4" x14ac:dyDescent="0.2">
      <c r="A2412" s="27"/>
      <c r="B2412" s="27"/>
      <c r="C2412" s="27"/>
      <c r="D2412" s="27" t="s">
        <v>286</v>
      </c>
    </row>
    <row r="2413" spans="1:4" x14ac:dyDescent="0.2">
      <c r="A2413" s="27" t="s">
        <v>907</v>
      </c>
      <c r="B2413" s="27" t="s">
        <v>777</v>
      </c>
      <c r="C2413" s="27" t="s">
        <v>936</v>
      </c>
      <c r="D2413" s="27" t="s">
        <v>790</v>
      </c>
    </row>
    <row r="2414" spans="1:4" x14ac:dyDescent="0.2">
      <c r="A2414" s="27"/>
      <c r="B2414" s="27"/>
      <c r="C2414" s="27"/>
      <c r="D2414" s="27" t="s">
        <v>286</v>
      </c>
    </row>
    <row r="2415" spans="1:4" x14ac:dyDescent="0.2">
      <c r="A2415" s="27" t="s">
        <v>3040</v>
      </c>
      <c r="B2415" s="27" t="s">
        <v>732</v>
      </c>
      <c r="C2415" s="27" t="s">
        <v>936</v>
      </c>
      <c r="D2415" s="27" t="s">
        <v>790</v>
      </c>
    </row>
    <row r="2416" spans="1:4" x14ac:dyDescent="0.2">
      <c r="A2416" s="27"/>
      <c r="B2416" s="27"/>
      <c r="C2416" s="27"/>
      <c r="D2416" s="27" t="s">
        <v>286</v>
      </c>
    </row>
    <row r="2417" spans="1:4" x14ac:dyDescent="0.2">
      <c r="A2417" s="27" t="s">
        <v>899</v>
      </c>
      <c r="B2417" s="27" t="s">
        <v>767</v>
      </c>
      <c r="C2417" s="27" t="s">
        <v>936</v>
      </c>
      <c r="D2417" s="27" t="s">
        <v>790</v>
      </c>
    </row>
    <row r="2418" spans="1:4" x14ac:dyDescent="0.2">
      <c r="A2418" s="27"/>
      <c r="B2418" s="27"/>
      <c r="C2418" s="27"/>
      <c r="D2418" s="27" t="s">
        <v>286</v>
      </c>
    </row>
    <row r="2419" spans="1:4" x14ac:dyDescent="0.2">
      <c r="A2419" s="27" t="s">
        <v>896</v>
      </c>
      <c r="B2419" s="27" t="s">
        <v>763</v>
      </c>
      <c r="C2419" s="27" t="s">
        <v>936</v>
      </c>
      <c r="D2419" s="27" t="s">
        <v>790</v>
      </c>
    </row>
    <row r="2420" spans="1:4" x14ac:dyDescent="0.2">
      <c r="A2420" s="27"/>
      <c r="B2420" s="27"/>
      <c r="C2420" s="27"/>
      <c r="D2420" s="27" t="s">
        <v>286</v>
      </c>
    </row>
    <row r="2421" spans="1:4" x14ac:dyDescent="0.2">
      <c r="A2421" s="27" t="s">
        <v>3041</v>
      </c>
      <c r="B2421" s="27" t="s">
        <v>764</v>
      </c>
      <c r="C2421" s="27" t="s">
        <v>936</v>
      </c>
      <c r="D2421" s="27" t="s">
        <v>790</v>
      </c>
    </row>
    <row r="2422" spans="1:4" x14ac:dyDescent="0.2">
      <c r="A2422" s="27"/>
      <c r="B2422" s="27"/>
      <c r="C2422" s="27"/>
      <c r="D2422" s="27" t="s">
        <v>286</v>
      </c>
    </row>
    <row r="2423" spans="1:4" x14ac:dyDescent="0.2">
      <c r="A2423" s="27" t="s">
        <v>3042</v>
      </c>
      <c r="B2423" s="27" t="s">
        <v>759</v>
      </c>
      <c r="C2423" s="27" t="s">
        <v>936</v>
      </c>
      <c r="D2423" s="27" t="s">
        <v>790</v>
      </c>
    </row>
    <row r="2424" spans="1:4" x14ac:dyDescent="0.2">
      <c r="A2424" s="27"/>
      <c r="B2424" s="27"/>
      <c r="C2424" s="27"/>
      <c r="D2424" s="27" t="s">
        <v>286</v>
      </c>
    </row>
    <row r="2425" spans="1:4" x14ac:dyDescent="0.2">
      <c r="A2425" s="27" t="s">
        <v>3043</v>
      </c>
      <c r="B2425" s="27" t="s">
        <v>772</v>
      </c>
      <c r="C2425" s="27" t="s">
        <v>936</v>
      </c>
      <c r="D2425" s="27" t="s">
        <v>790</v>
      </c>
    </row>
    <row r="2426" spans="1:4" x14ac:dyDescent="0.2">
      <c r="A2426" s="27"/>
      <c r="B2426" s="27"/>
      <c r="C2426" s="27"/>
      <c r="D2426" s="27" t="s">
        <v>286</v>
      </c>
    </row>
    <row r="2427" spans="1:4" x14ac:dyDescent="0.2">
      <c r="A2427" s="27" t="s">
        <v>3044</v>
      </c>
      <c r="B2427" s="27" t="s">
        <v>1572</v>
      </c>
      <c r="C2427" s="27" t="s">
        <v>936</v>
      </c>
      <c r="D2427" s="27" t="s">
        <v>286</v>
      </c>
    </row>
    <row r="2428" spans="1:4" x14ac:dyDescent="0.2">
      <c r="A2428" s="27" t="s">
        <v>3045</v>
      </c>
      <c r="B2428" s="27" t="s">
        <v>815</v>
      </c>
      <c r="C2428" s="27" t="s">
        <v>936</v>
      </c>
      <c r="D2428" s="27" t="s">
        <v>790</v>
      </c>
    </row>
    <row r="2429" spans="1:4" x14ac:dyDescent="0.2">
      <c r="A2429" s="27"/>
      <c r="B2429" s="27"/>
      <c r="C2429" s="27"/>
      <c r="D2429" s="27" t="s">
        <v>286</v>
      </c>
    </row>
    <row r="2430" spans="1:4" x14ac:dyDescent="0.2">
      <c r="A2430" s="27" t="s">
        <v>3046</v>
      </c>
      <c r="B2430" s="27" t="s">
        <v>816</v>
      </c>
      <c r="C2430" s="27" t="s">
        <v>936</v>
      </c>
      <c r="D2430" s="27" t="s">
        <v>790</v>
      </c>
    </row>
    <row r="2431" spans="1:4" x14ac:dyDescent="0.2">
      <c r="A2431" s="27"/>
      <c r="B2431" s="27"/>
      <c r="C2431" s="27"/>
      <c r="D2431" s="27" t="s">
        <v>286</v>
      </c>
    </row>
    <row r="2432" spans="1:4" x14ac:dyDescent="0.2">
      <c r="A2432" s="27" t="s">
        <v>3047</v>
      </c>
      <c r="B2432" s="27" t="s">
        <v>818</v>
      </c>
      <c r="C2432" s="27" t="s">
        <v>936</v>
      </c>
      <c r="D2432" s="27" t="s">
        <v>790</v>
      </c>
    </row>
    <row r="2433" spans="1:4" x14ac:dyDescent="0.2">
      <c r="A2433" s="27"/>
      <c r="B2433" s="27"/>
      <c r="C2433" s="27"/>
      <c r="D2433" s="27" t="s">
        <v>286</v>
      </c>
    </row>
    <row r="2434" spans="1:4" x14ac:dyDescent="0.2">
      <c r="A2434" s="27" t="s">
        <v>3048</v>
      </c>
      <c r="B2434" s="27" t="s">
        <v>799</v>
      </c>
      <c r="C2434" s="27" t="s">
        <v>936</v>
      </c>
      <c r="D2434" s="27" t="s">
        <v>790</v>
      </c>
    </row>
    <row r="2435" spans="1:4" x14ac:dyDescent="0.2">
      <c r="A2435" s="27"/>
      <c r="B2435" s="27"/>
      <c r="C2435" s="27"/>
      <c r="D2435" s="27" t="s">
        <v>286</v>
      </c>
    </row>
    <row r="2436" spans="1:4" x14ac:dyDescent="0.2">
      <c r="A2436" s="27" t="s">
        <v>3049</v>
      </c>
      <c r="B2436" s="27" t="s">
        <v>813</v>
      </c>
      <c r="C2436" s="27" t="s">
        <v>936</v>
      </c>
      <c r="D2436" s="27" t="s">
        <v>790</v>
      </c>
    </row>
    <row r="2437" spans="1:4" x14ac:dyDescent="0.2">
      <c r="A2437" s="27"/>
      <c r="B2437" s="27"/>
      <c r="C2437" s="27"/>
      <c r="D2437" s="27" t="s">
        <v>286</v>
      </c>
    </row>
    <row r="2438" spans="1:4" x14ac:dyDescent="0.2">
      <c r="A2438" s="27" t="s">
        <v>3050</v>
      </c>
      <c r="B2438" s="27" t="s">
        <v>770</v>
      </c>
      <c r="C2438" s="27" t="s">
        <v>936</v>
      </c>
      <c r="D2438" s="27" t="s">
        <v>790</v>
      </c>
    </row>
    <row r="2439" spans="1:4" x14ac:dyDescent="0.2">
      <c r="A2439" s="27"/>
      <c r="B2439" s="27"/>
      <c r="C2439" s="27"/>
      <c r="D2439" s="27" t="s">
        <v>286</v>
      </c>
    </row>
    <row r="2440" spans="1:4" x14ac:dyDescent="0.2">
      <c r="A2440" s="27" t="s">
        <v>3051</v>
      </c>
      <c r="B2440" s="27" t="s">
        <v>779</v>
      </c>
      <c r="C2440" s="27" t="s">
        <v>936</v>
      </c>
      <c r="D2440" s="27" t="s">
        <v>790</v>
      </c>
    </row>
    <row r="2441" spans="1:4" x14ac:dyDescent="0.2">
      <c r="A2441" s="27"/>
      <c r="B2441" s="27"/>
      <c r="C2441" s="27"/>
      <c r="D2441" s="27" t="s">
        <v>286</v>
      </c>
    </row>
    <row r="2442" spans="1:4" x14ac:dyDescent="0.2">
      <c r="A2442" s="27" t="s">
        <v>3052</v>
      </c>
      <c r="B2442" s="27" t="s">
        <v>817</v>
      </c>
      <c r="C2442" s="27" t="s">
        <v>936</v>
      </c>
      <c r="D2442" s="27" t="s">
        <v>790</v>
      </c>
    </row>
    <row r="2443" spans="1:4" x14ac:dyDescent="0.2">
      <c r="A2443" s="27"/>
      <c r="B2443" s="27"/>
      <c r="C2443" s="27"/>
      <c r="D2443" s="27" t="s">
        <v>286</v>
      </c>
    </row>
    <row r="2444" spans="1:4" x14ac:dyDescent="0.2">
      <c r="A2444" s="27" t="s">
        <v>832</v>
      </c>
      <c r="B2444" s="27" t="s">
        <v>701</v>
      </c>
      <c r="C2444" s="27" t="s">
        <v>936</v>
      </c>
      <c r="D2444" s="27" t="s">
        <v>790</v>
      </c>
    </row>
    <row r="2445" spans="1:4" x14ac:dyDescent="0.2">
      <c r="A2445" s="27"/>
      <c r="B2445" s="27"/>
      <c r="C2445" s="27"/>
      <c r="D2445" s="27" t="s">
        <v>286</v>
      </c>
    </row>
    <row r="2446" spans="1:4" x14ac:dyDescent="0.2">
      <c r="A2446" s="27" t="s">
        <v>852</v>
      </c>
      <c r="B2446" s="27" t="s">
        <v>743</v>
      </c>
      <c r="C2446" s="27" t="s">
        <v>936</v>
      </c>
      <c r="D2446" s="27" t="s">
        <v>790</v>
      </c>
    </row>
    <row r="2447" spans="1:4" x14ac:dyDescent="0.2">
      <c r="A2447" s="27"/>
      <c r="B2447" s="27"/>
      <c r="C2447" s="27"/>
      <c r="D2447" s="27" t="s">
        <v>286</v>
      </c>
    </row>
    <row r="2448" spans="1:4" x14ac:dyDescent="0.2">
      <c r="A2448" s="27" t="s">
        <v>3053</v>
      </c>
      <c r="B2448" s="27" t="s">
        <v>778</v>
      </c>
      <c r="C2448" s="27" t="s">
        <v>936</v>
      </c>
      <c r="D2448" s="27" t="s">
        <v>790</v>
      </c>
    </row>
    <row r="2449" spans="1:4" x14ac:dyDescent="0.2">
      <c r="A2449" s="27"/>
      <c r="B2449" s="27"/>
      <c r="C2449" s="27"/>
      <c r="D2449" s="27" t="s">
        <v>286</v>
      </c>
    </row>
    <row r="2450" spans="1:4" x14ac:dyDescent="0.2">
      <c r="A2450" s="27" t="s">
        <v>831</v>
      </c>
      <c r="B2450" s="27" t="s">
        <v>700</v>
      </c>
      <c r="C2450" s="27" t="s">
        <v>936</v>
      </c>
      <c r="D2450" s="27" t="s">
        <v>790</v>
      </c>
    </row>
    <row r="2451" spans="1:4" x14ac:dyDescent="0.2">
      <c r="A2451" s="27"/>
      <c r="B2451" s="27"/>
      <c r="C2451" s="27"/>
      <c r="D2451" s="27" t="s">
        <v>286</v>
      </c>
    </row>
    <row r="2452" spans="1:4" x14ac:dyDescent="0.2">
      <c r="A2452" s="27"/>
      <c r="B2452" s="27"/>
      <c r="C2452" s="27"/>
      <c r="D2452" s="27" t="s">
        <v>1678</v>
      </c>
    </row>
    <row r="2453" spans="1:4" x14ac:dyDescent="0.2">
      <c r="A2453" s="27" t="s">
        <v>843</v>
      </c>
      <c r="B2453" s="27" t="s">
        <v>729</v>
      </c>
      <c r="C2453" s="27" t="s">
        <v>936</v>
      </c>
      <c r="D2453" s="27" t="s">
        <v>790</v>
      </c>
    </row>
    <row r="2454" spans="1:4" x14ac:dyDescent="0.2">
      <c r="A2454" s="27"/>
      <c r="B2454" s="27"/>
      <c r="C2454" s="27"/>
      <c r="D2454" s="27" t="s">
        <v>286</v>
      </c>
    </row>
    <row r="2455" spans="1:4" x14ac:dyDescent="0.2">
      <c r="A2455" s="27"/>
      <c r="B2455" s="27"/>
      <c r="C2455" s="27"/>
      <c r="D2455" s="27" t="s">
        <v>1678</v>
      </c>
    </row>
    <row r="2456" spans="1:4" x14ac:dyDescent="0.2">
      <c r="A2456" s="27" t="s">
        <v>833</v>
      </c>
      <c r="B2456" s="27" t="s">
        <v>712</v>
      </c>
      <c r="C2456" s="27" t="s">
        <v>936</v>
      </c>
      <c r="D2456" s="27" t="s">
        <v>790</v>
      </c>
    </row>
    <row r="2457" spans="1:4" x14ac:dyDescent="0.2">
      <c r="A2457" s="27"/>
      <c r="B2457" s="27"/>
      <c r="C2457" s="27"/>
      <c r="D2457" s="27" t="s">
        <v>286</v>
      </c>
    </row>
    <row r="2458" spans="1:4" x14ac:dyDescent="0.2">
      <c r="A2458" s="27"/>
      <c r="B2458" s="27"/>
      <c r="C2458" s="27"/>
      <c r="D2458" s="27" t="s">
        <v>1678</v>
      </c>
    </row>
    <row r="2459" spans="1:4" x14ac:dyDescent="0.2">
      <c r="A2459" s="27" t="s">
        <v>842</v>
      </c>
      <c r="B2459" s="27" t="s">
        <v>727</v>
      </c>
      <c r="C2459" s="27" t="s">
        <v>936</v>
      </c>
      <c r="D2459" s="27" t="s">
        <v>790</v>
      </c>
    </row>
    <row r="2460" spans="1:4" x14ac:dyDescent="0.2">
      <c r="A2460" s="27"/>
      <c r="B2460" s="27"/>
      <c r="C2460" s="27"/>
      <c r="D2460" s="27" t="s">
        <v>286</v>
      </c>
    </row>
    <row r="2461" spans="1:4" x14ac:dyDescent="0.2">
      <c r="A2461" s="27"/>
      <c r="B2461" s="27"/>
      <c r="C2461" s="27"/>
      <c r="D2461" s="27" t="s">
        <v>1678</v>
      </c>
    </row>
    <row r="2462" spans="1:4" x14ac:dyDescent="0.2">
      <c r="A2462" s="27" t="s">
        <v>830</v>
      </c>
      <c r="B2462" s="27" t="s">
        <v>699</v>
      </c>
      <c r="C2462" s="27" t="s">
        <v>936</v>
      </c>
      <c r="D2462" s="27" t="s">
        <v>790</v>
      </c>
    </row>
    <row r="2463" spans="1:4" x14ac:dyDescent="0.2">
      <c r="A2463" s="27"/>
      <c r="B2463" s="27"/>
      <c r="C2463" s="27"/>
      <c r="D2463" s="27" t="s">
        <v>286</v>
      </c>
    </row>
    <row r="2464" spans="1:4" x14ac:dyDescent="0.2">
      <c r="A2464" s="27"/>
      <c r="B2464" s="27"/>
      <c r="C2464" s="27"/>
      <c r="D2464" s="27" t="s">
        <v>1678</v>
      </c>
    </row>
    <row r="2465" spans="1:4" x14ac:dyDescent="0.2">
      <c r="A2465" s="27" t="s">
        <v>1215</v>
      </c>
      <c r="B2465" s="27" t="s">
        <v>736</v>
      </c>
      <c r="C2465" s="27" t="s">
        <v>936</v>
      </c>
      <c r="D2465" s="27" t="s">
        <v>790</v>
      </c>
    </row>
    <row r="2466" spans="1:4" x14ac:dyDescent="0.2">
      <c r="A2466" s="27"/>
      <c r="B2466" s="27"/>
      <c r="C2466" s="27"/>
      <c r="D2466" s="27" t="s">
        <v>286</v>
      </c>
    </row>
    <row r="2467" spans="1:4" x14ac:dyDescent="0.2">
      <c r="A2467" s="27"/>
      <c r="B2467" s="27"/>
      <c r="C2467" s="27"/>
      <c r="D2467" s="27" t="s">
        <v>1678</v>
      </c>
    </row>
    <row r="2468" spans="1:4" x14ac:dyDescent="0.2">
      <c r="A2468" s="27" t="s">
        <v>3054</v>
      </c>
      <c r="B2468" s="27" t="s">
        <v>715</v>
      </c>
      <c r="C2468" s="27" t="s">
        <v>936</v>
      </c>
      <c r="D2468" s="27" t="s">
        <v>790</v>
      </c>
    </row>
    <row r="2469" spans="1:4" x14ac:dyDescent="0.2">
      <c r="A2469" s="27"/>
      <c r="B2469" s="27"/>
      <c r="C2469" s="27"/>
      <c r="D2469" s="27" t="s">
        <v>286</v>
      </c>
    </row>
    <row r="2470" spans="1:4" x14ac:dyDescent="0.2">
      <c r="A2470" s="27" t="s">
        <v>841</v>
      </c>
      <c r="B2470" s="27" t="s">
        <v>726</v>
      </c>
      <c r="C2470" s="27" t="s">
        <v>936</v>
      </c>
      <c r="D2470" s="27" t="s">
        <v>790</v>
      </c>
    </row>
    <row r="2471" spans="1:4" x14ac:dyDescent="0.2">
      <c r="A2471" s="27"/>
      <c r="B2471" s="27"/>
      <c r="C2471" s="27"/>
      <c r="D2471" s="27" t="s">
        <v>286</v>
      </c>
    </row>
    <row r="2472" spans="1:4" x14ac:dyDescent="0.2">
      <c r="A2472" s="27" t="s">
        <v>3055</v>
      </c>
      <c r="B2472" s="27" t="s">
        <v>745</v>
      </c>
      <c r="C2472" s="27" t="s">
        <v>936</v>
      </c>
      <c r="D2472" s="27" t="s">
        <v>790</v>
      </c>
    </row>
    <row r="2473" spans="1:4" x14ac:dyDescent="0.2">
      <c r="A2473" s="27"/>
      <c r="B2473" s="27"/>
      <c r="C2473" s="27"/>
      <c r="D2473" s="27" t="s">
        <v>286</v>
      </c>
    </row>
    <row r="2474" spans="1:4" x14ac:dyDescent="0.2">
      <c r="A2474" s="27" t="s">
        <v>913</v>
      </c>
      <c r="B2474" s="27" t="s">
        <v>786</v>
      </c>
      <c r="C2474" s="27" t="s">
        <v>936</v>
      </c>
      <c r="D2474" s="27" t="s">
        <v>790</v>
      </c>
    </row>
    <row r="2475" spans="1:4" x14ac:dyDescent="0.2">
      <c r="A2475" s="27"/>
      <c r="B2475" s="27"/>
      <c r="C2475" s="27"/>
      <c r="D2475" s="27" t="s">
        <v>286</v>
      </c>
    </row>
    <row r="2476" spans="1:4" x14ac:dyDescent="0.2">
      <c r="A2476" s="27" t="s">
        <v>912</v>
      </c>
      <c r="B2476" s="27" t="s">
        <v>785</v>
      </c>
      <c r="C2476" s="27" t="s">
        <v>936</v>
      </c>
      <c r="D2476" s="27" t="s">
        <v>790</v>
      </c>
    </row>
    <row r="2477" spans="1:4" x14ac:dyDescent="0.2">
      <c r="A2477" s="27"/>
      <c r="B2477" s="27"/>
      <c r="C2477" s="27"/>
      <c r="D2477" s="27" t="s">
        <v>286</v>
      </c>
    </row>
    <row r="2478" spans="1:4" x14ac:dyDescent="0.2">
      <c r="A2478" s="27" t="s">
        <v>873</v>
      </c>
      <c r="B2478" s="27" t="s">
        <v>753</v>
      </c>
      <c r="C2478" s="27" t="s">
        <v>936</v>
      </c>
      <c r="D2478" s="27" t="s">
        <v>790</v>
      </c>
    </row>
    <row r="2479" spans="1:4" x14ac:dyDescent="0.2">
      <c r="A2479" s="27"/>
      <c r="B2479" s="27"/>
      <c r="C2479" s="27"/>
      <c r="D2479" s="27" t="s">
        <v>286</v>
      </c>
    </row>
    <row r="2480" spans="1:4" x14ac:dyDescent="0.2">
      <c r="A2480" s="27" t="s">
        <v>844</v>
      </c>
      <c r="B2480" s="27" t="s">
        <v>730</v>
      </c>
      <c r="C2480" s="27" t="s">
        <v>936</v>
      </c>
      <c r="D2480" s="27" t="s">
        <v>790</v>
      </c>
    </row>
    <row r="2481" spans="1:4" x14ac:dyDescent="0.2">
      <c r="A2481" s="27"/>
      <c r="B2481" s="27"/>
      <c r="C2481" s="27"/>
      <c r="D2481" s="27" t="s">
        <v>286</v>
      </c>
    </row>
    <row r="2482" spans="1:4" x14ac:dyDescent="0.2">
      <c r="A2482" s="27" t="s">
        <v>1233</v>
      </c>
      <c r="B2482" s="27" t="s">
        <v>717</v>
      </c>
      <c r="C2482" s="27" t="s">
        <v>936</v>
      </c>
      <c r="D2482" s="27" t="s">
        <v>790</v>
      </c>
    </row>
    <row r="2483" spans="1:4" x14ac:dyDescent="0.2">
      <c r="A2483" s="27"/>
      <c r="B2483" s="27"/>
      <c r="C2483" s="27"/>
      <c r="D2483" s="27" t="s">
        <v>286</v>
      </c>
    </row>
    <row r="2484" spans="1:4" x14ac:dyDescent="0.2">
      <c r="A2484" s="27" t="s">
        <v>1460</v>
      </c>
      <c r="B2484" s="27" t="s">
        <v>714</v>
      </c>
      <c r="C2484" s="27" t="s">
        <v>936</v>
      </c>
      <c r="D2484" s="27" t="s">
        <v>790</v>
      </c>
    </row>
    <row r="2485" spans="1:4" x14ac:dyDescent="0.2">
      <c r="A2485" s="27"/>
      <c r="B2485" s="27"/>
      <c r="C2485" s="27"/>
      <c r="D2485" s="27" t="s">
        <v>286</v>
      </c>
    </row>
    <row r="2486" spans="1:4" x14ac:dyDescent="0.2">
      <c r="A2486" s="27" t="s">
        <v>892</v>
      </c>
      <c r="B2486" s="27" t="s">
        <v>756</v>
      </c>
      <c r="C2486" s="27" t="s">
        <v>936</v>
      </c>
      <c r="D2486" s="27" t="s">
        <v>790</v>
      </c>
    </row>
    <row r="2487" spans="1:4" x14ac:dyDescent="0.2">
      <c r="A2487" s="27"/>
      <c r="B2487" s="27"/>
      <c r="C2487" s="27"/>
      <c r="D2487" s="27" t="s">
        <v>286</v>
      </c>
    </row>
    <row r="2488" spans="1:4" x14ac:dyDescent="0.2">
      <c r="A2488" s="27" t="s">
        <v>829</v>
      </c>
      <c r="B2488" s="27" t="s">
        <v>698</v>
      </c>
      <c r="C2488" s="27" t="s">
        <v>936</v>
      </c>
      <c r="D2488" s="27" t="s">
        <v>790</v>
      </c>
    </row>
    <row r="2489" spans="1:4" x14ac:dyDescent="0.2">
      <c r="A2489" s="27"/>
      <c r="B2489" s="27"/>
      <c r="C2489" s="27"/>
      <c r="D2489" s="27" t="s">
        <v>286</v>
      </c>
    </row>
    <row r="2490" spans="1:4" x14ac:dyDescent="0.2">
      <c r="A2490" s="27"/>
      <c r="B2490" s="27"/>
      <c r="C2490" s="27"/>
      <c r="D2490" s="27" t="s">
        <v>1678</v>
      </c>
    </row>
    <row r="2491" spans="1:4" x14ac:dyDescent="0.2">
      <c r="A2491" s="27" t="s">
        <v>1108</v>
      </c>
      <c r="B2491" s="27" t="s">
        <v>526</v>
      </c>
      <c r="C2491" s="27" t="s">
        <v>520</v>
      </c>
      <c r="D2491" s="27" t="s">
        <v>1176</v>
      </c>
    </row>
    <row r="2492" spans="1:4" x14ac:dyDescent="0.2">
      <c r="A2492" s="27" t="s">
        <v>1111</v>
      </c>
      <c r="B2492" s="27" t="s">
        <v>529</v>
      </c>
      <c r="C2492" s="27" t="s">
        <v>520</v>
      </c>
      <c r="D2492" s="27" t="s">
        <v>1176</v>
      </c>
    </row>
    <row r="2493" spans="1:4" x14ac:dyDescent="0.2">
      <c r="A2493" s="27" t="s">
        <v>1110</v>
      </c>
      <c r="B2493" s="27" t="s">
        <v>528</v>
      </c>
      <c r="C2493" s="27" t="s">
        <v>520</v>
      </c>
      <c r="D2493" s="27" t="s">
        <v>1176</v>
      </c>
    </row>
    <row r="2494" spans="1:4" x14ac:dyDescent="0.2">
      <c r="A2494" s="27" t="s">
        <v>1107</v>
      </c>
      <c r="B2494" s="27" t="s">
        <v>525</v>
      </c>
      <c r="C2494" s="27" t="s">
        <v>520</v>
      </c>
      <c r="D2494" s="27" t="s">
        <v>1176</v>
      </c>
    </row>
    <row r="2495" spans="1:4" x14ac:dyDescent="0.2">
      <c r="A2495" s="27" t="s">
        <v>1109</v>
      </c>
      <c r="B2495" s="27" t="s">
        <v>527</v>
      </c>
      <c r="C2495" s="27" t="s">
        <v>520</v>
      </c>
      <c r="D2495" s="27" t="s">
        <v>1176</v>
      </c>
    </row>
    <row r="2496" spans="1:4" x14ac:dyDescent="0.2">
      <c r="A2496" s="27" t="s">
        <v>1113</v>
      </c>
      <c r="B2496" s="27" t="s">
        <v>531</v>
      </c>
      <c r="C2496" s="27" t="s">
        <v>520</v>
      </c>
      <c r="D2496" s="27" t="s">
        <v>1176</v>
      </c>
    </row>
    <row r="2497" spans="1:4" x14ac:dyDescent="0.2">
      <c r="A2497" s="27" t="s">
        <v>1112</v>
      </c>
      <c r="B2497" s="27" t="s">
        <v>530</v>
      </c>
      <c r="C2497" s="27" t="s">
        <v>520</v>
      </c>
      <c r="D2497" s="27" t="s">
        <v>1176</v>
      </c>
    </row>
    <row r="2498" spans="1:4" x14ac:dyDescent="0.2">
      <c r="A2498" s="27" t="s">
        <v>849</v>
      </c>
      <c r="B2498" s="27" t="s">
        <v>739</v>
      </c>
      <c r="C2498" s="27" t="s">
        <v>934</v>
      </c>
      <c r="D2498" s="27" t="s">
        <v>1678</v>
      </c>
    </row>
    <row r="2499" spans="1:4" x14ac:dyDescent="0.2">
      <c r="A2499" s="27" t="s">
        <v>904</v>
      </c>
      <c r="B2499" s="27" t="s">
        <v>773</v>
      </c>
      <c r="C2499" s="27" t="s">
        <v>934</v>
      </c>
      <c r="D2499" s="27" t="s">
        <v>1678</v>
      </c>
    </row>
    <row r="2500" spans="1:4" x14ac:dyDescent="0.2">
      <c r="A2500" s="27" t="s">
        <v>916</v>
      </c>
      <c r="B2500" s="27" t="s">
        <v>803</v>
      </c>
      <c r="C2500" s="27" t="s">
        <v>934</v>
      </c>
      <c r="D2500" s="27" t="s">
        <v>1678</v>
      </c>
    </row>
    <row r="2501" spans="1:4" x14ac:dyDescent="0.2">
      <c r="A2501" s="27" t="s">
        <v>838</v>
      </c>
      <c r="B2501" s="27" t="s">
        <v>722</v>
      </c>
      <c r="C2501" s="27" t="s">
        <v>934</v>
      </c>
      <c r="D2501" s="27" t="s">
        <v>1678</v>
      </c>
    </row>
    <row r="2502" spans="1:4" x14ac:dyDescent="0.2">
      <c r="A2502" s="27" t="s">
        <v>836</v>
      </c>
      <c r="B2502" s="27" t="s">
        <v>719</v>
      </c>
      <c r="C2502" s="27" t="s">
        <v>934</v>
      </c>
      <c r="D2502" s="27" t="s">
        <v>1678</v>
      </c>
    </row>
    <row r="2503" spans="1:4" x14ac:dyDescent="0.2">
      <c r="A2503" s="27" t="s">
        <v>850</v>
      </c>
      <c r="B2503" s="27" t="s">
        <v>740</v>
      </c>
      <c r="C2503" s="27" t="s">
        <v>934</v>
      </c>
      <c r="D2503" s="27" t="s">
        <v>1678</v>
      </c>
    </row>
    <row r="2504" spans="1:4" x14ac:dyDescent="0.2">
      <c r="A2504" s="27" t="s">
        <v>1573</v>
      </c>
      <c r="B2504" s="27" t="s">
        <v>1574</v>
      </c>
      <c r="C2504" s="27" t="s">
        <v>934</v>
      </c>
      <c r="D2504" s="27" t="s">
        <v>790</v>
      </c>
    </row>
    <row r="2505" spans="1:4" x14ac:dyDescent="0.2">
      <c r="A2505" s="27"/>
      <c r="B2505" s="27"/>
      <c r="C2505" s="27"/>
      <c r="D2505" s="27" t="s">
        <v>1678</v>
      </c>
    </row>
    <row r="2506" spans="1:4" x14ac:dyDescent="0.2">
      <c r="A2506" s="27" t="s">
        <v>828</v>
      </c>
      <c r="B2506" s="27" t="s">
        <v>693</v>
      </c>
      <c r="C2506" s="27" t="s">
        <v>2648</v>
      </c>
      <c r="D2506" s="27" t="s">
        <v>284</v>
      </c>
    </row>
    <row r="2507" spans="1:4" x14ac:dyDescent="0.2">
      <c r="A2507" s="28"/>
      <c r="B2507" s="28"/>
      <c r="C2507" s="28"/>
      <c r="D2507" s="28" t="s">
        <v>790</v>
      </c>
    </row>
    <row r="2508" spans="1:4" x14ac:dyDescent="0.2">
      <c r="A2508" s="37"/>
      <c r="B2508" s="37"/>
      <c r="C2508" s="37"/>
      <c r="D2508" s="37"/>
    </row>
    <row r="2509" spans="1:4" x14ac:dyDescent="0.2">
      <c r="A2509" s="37"/>
      <c r="B2509" s="37"/>
      <c r="C2509" s="37"/>
      <c r="D2509" s="37"/>
    </row>
    <row r="2510" spans="1:4" x14ac:dyDescent="0.2">
      <c r="A2510" s="22" t="s">
        <v>794</v>
      </c>
      <c r="B2510" s="23" t="s">
        <v>105</v>
      </c>
      <c r="C2510" s="24" t="s">
        <v>949</v>
      </c>
      <c r="D2510" s="24" t="s">
        <v>788</v>
      </c>
    </row>
    <row r="2511" spans="1:4" x14ac:dyDescent="0.2">
      <c r="A2511" s="25"/>
      <c r="B2511" s="25"/>
      <c r="C2511" s="26"/>
      <c r="D2511" s="26"/>
    </row>
    <row r="2512" spans="1:4" x14ac:dyDescent="0.2">
      <c r="A2512" s="149" t="s">
        <v>2858</v>
      </c>
      <c r="B2512" s="149" t="s">
        <v>2859</v>
      </c>
      <c r="C2512" s="149" t="s">
        <v>2846</v>
      </c>
      <c r="D2512" s="149" t="s">
        <v>2284</v>
      </c>
    </row>
    <row r="2513" spans="1:4" x14ac:dyDescent="0.2">
      <c r="A2513" s="27" t="s">
        <v>2830</v>
      </c>
      <c r="B2513" s="27" t="s">
        <v>2826</v>
      </c>
      <c r="C2513" s="27" t="s">
        <v>2846</v>
      </c>
      <c r="D2513" s="27" t="s">
        <v>2284</v>
      </c>
    </row>
    <row r="2514" spans="1:4" x14ac:dyDescent="0.2">
      <c r="A2514" s="27" t="s">
        <v>2829</v>
      </c>
      <c r="B2514" s="27" t="s">
        <v>2825</v>
      </c>
      <c r="C2514" s="27" t="s">
        <v>2846</v>
      </c>
      <c r="D2514" s="27" t="s">
        <v>2284</v>
      </c>
    </row>
    <row r="2515" spans="1:4" x14ac:dyDescent="0.2">
      <c r="A2515" s="27" t="s">
        <v>2828</v>
      </c>
      <c r="B2515" s="27" t="s">
        <v>2824</v>
      </c>
      <c r="C2515" s="27" t="s">
        <v>2846</v>
      </c>
      <c r="D2515" s="27" t="s">
        <v>2284</v>
      </c>
    </row>
    <row r="2516" spans="1:4" x14ac:dyDescent="0.2">
      <c r="A2516" s="27" t="s">
        <v>2827</v>
      </c>
      <c r="B2516" s="27" t="s">
        <v>2823</v>
      </c>
      <c r="C2516" s="27" t="s">
        <v>2846</v>
      </c>
      <c r="D2516" s="27" t="s">
        <v>2284</v>
      </c>
    </row>
    <row r="2517" spans="1:4" x14ac:dyDescent="0.2">
      <c r="A2517" s="27" t="s">
        <v>2860</v>
      </c>
      <c r="B2517" s="27" t="s">
        <v>2861</v>
      </c>
      <c r="C2517" s="27" t="s">
        <v>2846</v>
      </c>
      <c r="D2517" s="27" t="s">
        <v>2284</v>
      </c>
    </row>
    <row r="2518" spans="1:4" x14ac:dyDescent="0.2">
      <c r="A2518" s="27" t="s">
        <v>1513</v>
      </c>
      <c r="B2518" s="27" t="s">
        <v>1514</v>
      </c>
      <c r="C2518" s="27" t="s">
        <v>1135</v>
      </c>
      <c r="D2518" s="27" t="s">
        <v>789</v>
      </c>
    </row>
    <row r="2519" spans="1:4" x14ac:dyDescent="0.2">
      <c r="A2519" s="27" t="s">
        <v>1517</v>
      </c>
      <c r="B2519" s="27" t="s">
        <v>1518</v>
      </c>
      <c r="C2519" s="27" t="s">
        <v>1135</v>
      </c>
      <c r="D2519" s="27" t="s">
        <v>789</v>
      </c>
    </row>
    <row r="2520" spans="1:4" x14ac:dyDescent="0.2">
      <c r="A2520" s="27" t="s">
        <v>1529</v>
      </c>
      <c r="B2520" s="27" t="s">
        <v>1530</v>
      </c>
      <c r="C2520" s="27" t="s">
        <v>1135</v>
      </c>
      <c r="D2520" s="27" t="s">
        <v>789</v>
      </c>
    </row>
    <row r="2521" spans="1:4" x14ac:dyDescent="0.2">
      <c r="A2521" s="27" t="s">
        <v>1533</v>
      </c>
      <c r="B2521" s="27" t="s">
        <v>1534</v>
      </c>
      <c r="C2521" s="27" t="s">
        <v>1135</v>
      </c>
      <c r="D2521" s="27" t="s">
        <v>789</v>
      </c>
    </row>
    <row r="2522" spans="1:4" x14ac:dyDescent="0.2">
      <c r="A2522" s="27" t="s">
        <v>1521</v>
      </c>
      <c r="B2522" s="27" t="s">
        <v>1522</v>
      </c>
      <c r="C2522" s="27" t="s">
        <v>1135</v>
      </c>
      <c r="D2522" s="27" t="s">
        <v>789</v>
      </c>
    </row>
    <row r="2523" spans="1:4" x14ac:dyDescent="0.2">
      <c r="A2523" s="27" t="s">
        <v>1525</v>
      </c>
      <c r="B2523" s="27" t="s">
        <v>1526</v>
      </c>
      <c r="C2523" s="27" t="s">
        <v>1135</v>
      </c>
      <c r="D2523" s="27" t="s">
        <v>789</v>
      </c>
    </row>
    <row r="2524" spans="1:4" x14ac:dyDescent="0.2">
      <c r="A2524" s="27" t="s">
        <v>1515</v>
      </c>
      <c r="B2524" s="27" t="s">
        <v>1516</v>
      </c>
      <c r="C2524" s="27" t="s">
        <v>1135</v>
      </c>
      <c r="D2524" s="27" t="s">
        <v>789</v>
      </c>
    </row>
    <row r="2525" spans="1:4" x14ac:dyDescent="0.2">
      <c r="A2525" s="27" t="s">
        <v>1519</v>
      </c>
      <c r="B2525" s="27" t="s">
        <v>1520</v>
      </c>
      <c r="C2525" s="27" t="s">
        <v>1135</v>
      </c>
      <c r="D2525" s="27" t="s">
        <v>789</v>
      </c>
    </row>
    <row r="2526" spans="1:4" x14ac:dyDescent="0.2">
      <c r="A2526" s="27" t="s">
        <v>1531</v>
      </c>
      <c r="B2526" s="27" t="s">
        <v>1532</v>
      </c>
      <c r="C2526" s="27" t="s">
        <v>1135</v>
      </c>
      <c r="D2526" s="27" t="s">
        <v>789</v>
      </c>
    </row>
    <row r="2527" spans="1:4" x14ac:dyDescent="0.2">
      <c r="A2527" s="27" t="s">
        <v>1535</v>
      </c>
      <c r="B2527" s="27" t="s">
        <v>1536</v>
      </c>
      <c r="C2527" s="27" t="s">
        <v>1135</v>
      </c>
      <c r="D2527" s="27" t="s">
        <v>789</v>
      </c>
    </row>
    <row r="2528" spans="1:4" x14ac:dyDescent="0.2">
      <c r="A2528" s="27" t="s">
        <v>1523</v>
      </c>
      <c r="B2528" s="27" t="s">
        <v>1524</v>
      </c>
      <c r="C2528" s="27" t="s">
        <v>1135</v>
      </c>
      <c r="D2528" s="27" t="s">
        <v>789</v>
      </c>
    </row>
    <row r="2529" spans="1:4" x14ac:dyDescent="0.2">
      <c r="A2529" s="27" t="s">
        <v>1527</v>
      </c>
      <c r="B2529" s="27" t="s">
        <v>1528</v>
      </c>
      <c r="C2529" s="27" t="s">
        <v>1135</v>
      </c>
      <c r="D2529" s="27" t="s">
        <v>789</v>
      </c>
    </row>
    <row r="2530" spans="1:4" x14ac:dyDescent="0.2">
      <c r="A2530" s="27" t="s">
        <v>1384</v>
      </c>
      <c r="B2530" s="27" t="s">
        <v>1385</v>
      </c>
      <c r="C2530" s="27" t="s">
        <v>1135</v>
      </c>
      <c r="D2530" s="27" t="s">
        <v>789</v>
      </c>
    </row>
    <row r="2531" spans="1:4" x14ac:dyDescent="0.2">
      <c r="A2531" s="27" t="s">
        <v>1390</v>
      </c>
      <c r="B2531" s="27" t="s">
        <v>1391</v>
      </c>
      <c r="C2531" s="27" t="s">
        <v>1135</v>
      </c>
      <c r="D2531" s="27" t="s">
        <v>789</v>
      </c>
    </row>
    <row r="2532" spans="1:4" x14ac:dyDescent="0.2">
      <c r="A2532" s="27" t="s">
        <v>1396</v>
      </c>
      <c r="B2532" s="27" t="s">
        <v>1397</v>
      </c>
      <c r="C2532" s="27" t="s">
        <v>1135</v>
      </c>
      <c r="D2532" s="27" t="s">
        <v>789</v>
      </c>
    </row>
    <row r="2533" spans="1:4" x14ac:dyDescent="0.2">
      <c r="A2533" s="27" t="s">
        <v>1402</v>
      </c>
      <c r="B2533" s="27" t="s">
        <v>1403</v>
      </c>
      <c r="C2533" s="27" t="s">
        <v>1135</v>
      </c>
      <c r="D2533" s="27" t="s">
        <v>789</v>
      </c>
    </row>
    <row r="2534" spans="1:4" x14ac:dyDescent="0.2">
      <c r="A2534" s="27" t="s">
        <v>1386</v>
      </c>
      <c r="B2534" s="27" t="s">
        <v>1387</v>
      </c>
      <c r="C2534" s="27" t="s">
        <v>1135</v>
      </c>
      <c r="D2534" s="27" t="s">
        <v>789</v>
      </c>
    </row>
    <row r="2535" spans="1:4" x14ac:dyDescent="0.2">
      <c r="A2535" s="27" t="s">
        <v>1392</v>
      </c>
      <c r="B2535" s="27" t="s">
        <v>1393</v>
      </c>
      <c r="C2535" s="27" t="s">
        <v>1135</v>
      </c>
      <c r="D2535" s="27" t="s">
        <v>789</v>
      </c>
    </row>
    <row r="2536" spans="1:4" x14ac:dyDescent="0.2">
      <c r="A2536" s="27" t="s">
        <v>1398</v>
      </c>
      <c r="B2536" s="27" t="s">
        <v>1399</v>
      </c>
      <c r="C2536" s="27" t="s">
        <v>1135</v>
      </c>
      <c r="D2536" s="27" t="s">
        <v>789</v>
      </c>
    </row>
    <row r="2537" spans="1:4" x14ac:dyDescent="0.2">
      <c r="A2537" s="27" t="s">
        <v>1404</v>
      </c>
      <c r="B2537" s="27" t="s">
        <v>1405</v>
      </c>
      <c r="C2537" s="27" t="s">
        <v>1135</v>
      </c>
      <c r="D2537" s="27" t="s">
        <v>789</v>
      </c>
    </row>
    <row r="2538" spans="1:4" x14ac:dyDescent="0.2">
      <c r="A2538" s="27" t="s">
        <v>1150</v>
      </c>
      <c r="B2538" s="27" t="s">
        <v>1151</v>
      </c>
      <c r="C2538" s="27" t="s">
        <v>1135</v>
      </c>
      <c r="D2538" s="27" t="s">
        <v>789</v>
      </c>
    </row>
    <row r="2539" spans="1:4" x14ac:dyDescent="0.2">
      <c r="A2539" s="27" t="s">
        <v>1154</v>
      </c>
      <c r="B2539" s="27" t="s">
        <v>1155</v>
      </c>
      <c r="C2539" s="27" t="s">
        <v>1135</v>
      </c>
      <c r="D2539" s="27" t="s">
        <v>789</v>
      </c>
    </row>
    <row r="2540" spans="1:4" x14ac:dyDescent="0.2">
      <c r="A2540" s="27" t="s">
        <v>1235</v>
      </c>
      <c r="B2540" s="27" t="s">
        <v>1234</v>
      </c>
      <c r="C2540" s="27" t="s">
        <v>1135</v>
      </c>
      <c r="D2540" s="27" t="s">
        <v>789</v>
      </c>
    </row>
    <row r="2541" spans="1:4" x14ac:dyDescent="0.2">
      <c r="A2541" s="27" t="s">
        <v>1237</v>
      </c>
      <c r="B2541" s="27" t="s">
        <v>1236</v>
      </c>
      <c r="C2541" s="27" t="s">
        <v>1135</v>
      </c>
      <c r="D2541" s="27" t="s">
        <v>789</v>
      </c>
    </row>
    <row r="2542" spans="1:4" x14ac:dyDescent="0.2">
      <c r="A2542" s="27" t="s">
        <v>1325</v>
      </c>
      <c r="B2542" s="27" t="s">
        <v>1326</v>
      </c>
      <c r="C2542" s="27" t="s">
        <v>1135</v>
      </c>
      <c r="D2542" s="27" t="s">
        <v>789</v>
      </c>
    </row>
    <row r="2543" spans="1:4" x14ac:dyDescent="0.2">
      <c r="A2543" s="27" t="s">
        <v>1329</v>
      </c>
      <c r="B2543" s="27" t="s">
        <v>1330</v>
      </c>
      <c r="C2543" s="27" t="s">
        <v>1135</v>
      </c>
      <c r="D2543" s="27" t="s">
        <v>789</v>
      </c>
    </row>
    <row r="2544" spans="1:4" x14ac:dyDescent="0.2">
      <c r="A2544" s="27" t="s">
        <v>1317</v>
      </c>
      <c r="B2544" s="27" t="s">
        <v>1318</v>
      </c>
      <c r="C2544" s="27" t="s">
        <v>1135</v>
      </c>
      <c r="D2544" s="27" t="s">
        <v>789</v>
      </c>
    </row>
    <row r="2545" spans="1:4" x14ac:dyDescent="0.2">
      <c r="A2545" s="27" t="s">
        <v>1321</v>
      </c>
      <c r="B2545" s="27" t="s">
        <v>1322</v>
      </c>
      <c r="C2545" s="27" t="s">
        <v>1135</v>
      </c>
      <c r="D2545" s="27" t="s">
        <v>789</v>
      </c>
    </row>
    <row r="2546" spans="1:4" x14ac:dyDescent="0.2">
      <c r="A2546" s="27" t="s">
        <v>1158</v>
      </c>
      <c r="B2546" s="27" t="s">
        <v>1159</v>
      </c>
      <c r="C2546" s="27" t="s">
        <v>1135</v>
      </c>
      <c r="D2546" s="27" t="s">
        <v>789</v>
      </c>
    </row>
    <row r="2547" spans="1:4" x14ac:dyDescent="0.2">
      <c r="A2547" s="27" t="s">
        <v>1162</v>
      </c>
      <c r="B2547" s="27" t="s">
        <v>1163</v>
      </c>
      <c r="C2547" s="27" t="s">
        <v>1135</v>
      </c>
      <c r="D2547" s="27" t="s">
        <v>789</v>
      </c>
    </row>
    <row r="2548" spans="1:4" x14ac:dyDescent="0.2">
      <c r="A2548" s="27" t="s">
        <v>1239</v>
      </c>
      <c r="B2548" s="27" t="s">
        <v>1238</v>
      </c>
      <c r="C2548" s="27" t="s">
        <v>1135</v>
      </c>
      <c r="D2548" s="27" t="s">
        <v>789</v>
      </c>
    </row>
    <row r="2549" spans="1:4" x14ac:dyDescent="0.2">
      <c r="A2549" s="27" t="s">
        <v>1241</v>
      </c>
      <c r="B2549" s="27" t="s">
        <v>1240</v>
      </c>
      <c r="C2549" s="27" t="s">
        <v>1135</v>
      </c>
      <c r="D2549" s="27" t="s">
        <v>789</v>
      </c>
    </row>
    <row r="2550" spans="1:4" x14ac:dyDescent="0.2">
      <c r="A2550" s="27" t="s">
        <v>1243</v>
      </c>
      <c r="B2550" s="27" t="s">
        <v>1242</v>
      </c>
      <c r="C2550" s="27" t="s">
        <v>1135</v>
      </c>
      <c r="D2550" s="27" t="s">
        <v>789</v>
      </c>
    </row>
    <row r="2551" spans="1:4" x14ac:dyDescent="0.2">
      <c r="A2551" s="27" t="s">
        <v>1245</v>
      </c>
      <c r="B2551" s="27" t="s">
        <v>1244</v>
      </c>
      <c r="C2551" s="27" t="s">
        <v>1135</v>
      </c>
      <c r="D2551" s="27" t="s">
        <v>789</v>
      </c>
    </row>
    <row r="2552" spans="1:4" x14ac:dyDescent="0.2">
      <c r="A2552" s="27" t="s">
        <v>1247</v>
      </c>
      <c r="B2552" s="27" t="s">
        <v>1246</v>
      </c>
      <c r="C2552" s="27" t="s">
        <v>1135</v>
      </c>
      <c r="D2552" s="27" t="s">
        <v>789</v>
      </c>
    </row>
    <row r="2553" spans="1:4" x14ac:dyDescent="0.2">
      <c r="A2553" s="27" t="s">
        <v>1249</v>
      </c>
      <c r="B2553" s="27" t="s">
        <v>1248</v>
      </c>
      <c r="C2553" s="27" t="s">
        <v>1135</v>
      </c>
      <c r="D2553" s="27" t="s">
        <v>789</v>
      </c>
    </row>
    <row r="2554" spans="1:4" x14ac:dyDescent="0.2">
      <c r="A2554" s="27" t="s">
        <v>1251</v>
      </c>
      <c r="B2554" s="27" t="s">
        <v>1250</v>
      </c>
      <c r="C2554" s="27" t="s">
        <v>1135</v>
      </c>
      <c r="D2554" s="27" t="s">
        <v>789</v>
      </c>
    </row>
    <row r="2555" spans="1:4" x14ac:dyDescent="0.2">
      <c r="A2555" s="27" t="s">
        <v>1253</v>
      </c>
      <c r="B2555" s="27" t="s">
        <v>1252</v>
      </c>
      <c r="C2555" s="27" t="s">
        <v>1135</v>
      </c>
      <c r="D2555" s="27" t="s">
        <v>789</v>
      </c>
    </row>
    <row r="2556" spans="1:4" x14ac:dyDescent="0.2">
      <c r="A2556" s="27" t="s">
        <v>1166</v>
      </c>
      <c r="B2556" s="27" t="s">
        <v>1167</v>
      </c>
      <c r="C2556" s="27" t="s">
        <v>1135</v>
      </c>
      <c r="D2556" s="27" t="s">
        <v>789</v>
      </c>
    </row>
    <row r="2557" spans="1:4" x14ac:dyDescent="0.2">
      <c r="A2557" s="27" t="s">
        <v>1170</v>
      </c>
      <c r="B2557" s="27" t="s">
        <v>1171</v>
      </c>
      <c r="C2557" s="27" t="s">
        <v>1135</v>
      </c>
      <c r="D2557" s="27" t="s">
        <v>789</v>
      </c>
    </row>
    <row r="2558" spans="1:4" x14ac:dyDescent="0.2">
      <c r="A2558" s="27" t="s">
        <v>1255</v>
      </c>
      <c r="B2558" s="27" t="s">
        <v>1254</v>
      </c>
      <c r="C2558" s="27" t="s">
        <v>1135</v>
      </c>
      <c r="D2558" s="27" t="s">
        <v>789</v>
      </c>
    </row>
    <row r="2559" spans="1:4" x14ac:dyDescent="0.2">
      <c r="A2559" s="27" t="s">
        <v>1257</v>
      </c>
      <c r="B2559" s="27" t="s">
        <v>1256</v>
      </c>
      <c r="C2559" s="27" t="s">
        <v>1135</v>
      </c>
      <c r="D2559" s="27" t="s">
        <v>789</v>
      </c>
    </row>
    <row r="2560" spans="1:4" x14ac:dyDescent="0.2">
      <c r="A2560" s="27" t="s">
        <v>1259</v>
      </c>
      <c r="B2560" s="27" t="s">
        <v>1258</v>
      </c>
      <c r="C2560" s="27" t="s">
        <v>1135</v>
      </c>
      <c r="D2560" s="27" t="s">
        <v>789</v>
      </c>
    </row>
    <row r="2561" spans="1:4" x14ac:dyDescent="0.2">
      <c r="A2561" s="27" t="s">
        <v>1261</v>
      </c>
      <c r="B2561" s="27" t="s">
        <v>1260</v>
      </c>
      <c r="C2561" s="27" t="s">
        <v>1135</v>
      </c>
      <c r="D2561" s="27" t="s">
        <v>789</v>
      </c>
    </row>
    <row r="2562" spans="1:4" x14ac:dyDescent="0.2">
      <c r="A2562" s="27" t="s">
        <v>1152</v>
      </c>
      <c r="B2562" s="27" t="s">
        <v>1153</v>
      </c>
      <c r="C2562" s="27" t="s">
        <v>1135</v>
      </c>
      <c r="D2562" s="27" t="s">
        <v>789</v>
      </c>
    </row>
    <row r="2563" spans="1:4" x14ac:dyDescent="0.2">
      <c r="A2563" s="27" t="s">
        <v>1156</v>
      </c>
      <c r="B2563" s="27" t="s">
        <v>1157</v>
      </c>
      <c r="C2563" s="27" t="s">
        <v>1135</v>
      </c>
      <c r="D2563" s="27" t="s">
        <v>789</v>
      </c>
    </row>
    <row r="2564" spans="1:4" x14ac:dyDescent="0.2">
      <c r="A2564" s="27" t="s">
        <v>1263</v>
      </c>
      <c r="B2564" s="27" t="s">
        <v>1262</v>
      </c>
      <c r="C2564" s="27" t="s">
        <v>1135</v>
      </c>
      <c r="D2564" s="27" t="s">
        <v>789</v>
      </c>
    </row>
    <row r="2565" spans="1:4" x14ac:dyDescent="0.2">
      <c r="A2565" s="27" t="s">
        <v>1265</v>
      </c>
      <c r="B2565" s="27" t="s">
        <v>1264</v>
      </c>
      <c r="C2565" s="27" t="s">
        <v>1135</v>
      </c>
      <c r="D2565" s="27" t="s">
        <v>789</v>
      </c>
    </row>
    <row r="2566" spans="1:4" x14ac:dyDescent="0.2">
      <c r="A2566" s="27" t="s">
        <v>1327</v>
      </c>
      <c r="B2566" s="27" t="s">
        <v>1328</v>
      </c>
      <c r="C2566" s="27" t="s">
        <v>1135</v>
      </c>
      <c r="D2566" s="27" t="s">
        <v>789</v>
      </c>
    </row>
    <row r="2567" spans="1:4" x14ac:dyDescent="0.2">
      <c r="A2567" s="27" t="s">
        <v>1331</v>
      </c>
      <c r="B2567" s="27" t="s">
        <v>1332</v>
      </c>
      <c r="C2567" s="27" t="s">
        <v>1135</v>
      </c>
      <c r="D2567" s="27" t="s">
        <v>789</v>
      </c>
    </row>
    <row r="2568" spans="1:4" x14ac:dyDescent="0.2">
      <c r="A2568" s="27" t="s">
        <v>1319</v>
      </c>
      <c r="B2568" s="27" t="s">
        <v>1320</v>
      </c>
      <c r="C2568" s="27" t="s">
        <v>1135</v>
      </c>
      <c r="D2568" s="27" t="s">
        <v>789</v>
      </c>
    </row>
    <row r="2569" spans="1:4" x14ac:dyDescent="0.2">
      <c r="A2569" s="27" t="s">
        <v>1323</v>
      </c>
      <c r="B2569" s="27" t="s">
        <v>1324</v>
      </c>
      <c r="C2569" s="27" t="s">
        <v>1135</v>
      </c>
      <c r="D2569" s="27" t="s">
        <v>789</v>
      </c>
    </row>
    <row r="2570" spans="1:4" x14ac:dyDescent="0.2">
      <c r="A2570" s="27" t="s">
        <v>1160</v>
      </c>
      <c r="B2570" s="27" t="s">
        <v>1161</v>
      </c>
      <c r="C2570" s="27" t="s">
        <v>1135</v>
      </c>
      <c r="D2570" s="27" t="s">
        <v>789</v>
      </c>
    </row>
    <row r="2571" spans="1:4" x14ac:dyDescent="0.2">
      <c r="A2571" s="27" t="s">
        <v>1164</v>
      </c>
      <c r="B2571" s="27" t="s">
        <v>1165</v>
      </c>
      <c r="C2571" s="27" t="s">
        <v>1135</v>
      </c>
      <c r="D2571" s="27" t="s">
        <v>789</v>
      </c>
    </row>
    <row r="2572" spans="1:4" x14ac:dyDescent="0.2">
      <c r="A2572" s="27" t="s">
        <v>1267</v>
      </c>
      <c r="B2572" s="27" t="s">
        <v>1266</v>
      </c>
      <c r="C2572" s="27" t="s">
        <v>1135</v>
      </c>
      <c r="D2572" s="27" t="s">
        <v>789</v>
      </c>
    </row>
    <row r="2573" spans="1:4" x14ac:dyDescent="0.2">
      <c r="A2573" s="27" t="s">
        <v>1269</v>
      </c>
      <c r="B2573" s="27" t="s">
        <v>1268</v>
      </c>
      <c r="C2573" s="27" t="s">
        <v>1135</v>
      </c>
      <c r="D2573" s="27" t="s">
        <v>789</v>
      </c>
    </row>
    <row r="2574" spans="1:4" x14ac:dyDescent="0.2">
      <c r="A2574" s="27" t="s">
        <v>1271</v>
      </c>
      <c r="B2574" s="27" t="s">
        <v>1270</v>
      </c>
      <c r="C2574" s="27" t="s">
        <v>1135</v>
      </c>
      <c r="D2574" s="27" t="s">
        <v>789</v>
      </c>
    </row>
    <row r="2575" spans="1:4" x14ac:dyDescent="0.2">
      <c r="A2575" s="27" t="s">
        <v>1273</v>
      </c>
      <c r="B2575" s="27" t="s">
        <v>1272</v>
      </c>
      <c r="C2575" s="27" t="s">
        <v>1135</v>
      </c>
      <c r="D2575" s="27" t="s">
        <v>789</v>
      </c>
    </row>
    <row r="2576" spans="1:4" x14ac:dyDescent="0.2">
      <c r="A2576" s="27" t="s">
        <v>1275</v>
      </c>
      <c r="B2576" s="27" t="s">
        <v>1274</v>
      </c>
      <c r="C2576" s="27" t="s">
        <v>1135</v>
      </c>
      <c r="D2576" s="27" t="s">
        <v>789</v>
      </c>
    </row>
    <row r="2577" spans="1:4" x14ac:dyDescent="0.2">
      <c r="A2577" s="27" t="s">
        <v>1277</v>
      </c>
      <c r="B2577" s="27" t="s">
        <v>1276</v>
      </c>
      <c r="C2577" s="27" t="s">
        <v>1135</v>
      </c>
      <c r="D2577" s="27" t="s">
        <v>789</v>
      </c>
    </row>
    <row r="2578" spans="1:4" x14ac:dyDescent="0.2">
      <c r="A2578" s="27" t="s">
        <v>1279</v>
      </c>
      <c r="B2578" s="27" t="s">
        <v>1278</v>
      </c>
      <c r="C2578" s="27" t="s">
        <v>1135</v>
      </c>
      <c r="D2578" s="27" t="s">
        <v>789</v>
      </c>
    </row>
    <row r="2579" spans="1:4" x14ac:dyDescent="0.2">
      <c r="A2579" s="27" t="s">
        <v>1281</v>
      </c>
      <c r="B2579" s="27" t="s">
        <v>1280</v>
      </c>
      <c r="C2579" s="27" t="s">
        <v>1135</v>
      </c>
      <c r="D2579" s="27" t="s">
        <v>789</v>
      </c>
    </row>
    <row r="2580" spans="1:4" x14ac:dyDescent="0.2">
      <c r="A2580" s="27" t="s">
        <v>1168</v>
      </c>
      <c r="B2580" s="27" t="s">
        <v>1169</v>
      </c>
      <c r="C2580" s="27" t="s">
        <v>1135</v>
      </c>
      <c r="D2580" s="27" t="s">
        <v>789</v>
      </c>
    </row>
    <row r="2581" spans="1:4" x14ac:dyDescent="0.2">
      <c r="A2581" s="27" t="s">
        <v>1172</v>
      </c>
      <c r="B2581" s="27" t="s">
        <v>1173</v>
      </c>
      <c r="C2581" s="27" t="s">
        <v>1135</v>
      </c>
      <c r="D2581" s="27" t="s">
        <v>789</v>
      </c>
    </row>
    <row r="2582" spans="1:4" x14ac:dyDescent="0.2">
      <c r="A2582" s="27" t="s">
        <v>1283</v>
      </c>
      <c r="B2582" s="27" t="s">
        <v>1282</v>
      </c>
      <c r="C2582" s="27" t="s">
        <v>1135</v>
      </c>
      <c r="D2582" s="27" t="s">
        <v>789</v>
      </c>
    </row>
    <row r="2583" spans="1:4" x14ac:dyDescent="0.2">
      <c r="A2583" s="27" t="s">
        <v>1285</v>
      </c>
      <c r="B2583" s="27" t="s">
        <v>1284</v>
      </c>
      <c r="C2583" s="27" t="s">
        <v>1135</v>
      </c>
      <c r="D2583" s="27" t="s">
        <v>789</v>
      </c>
    </row>
    <row r="2584" spans="1:4" x14ac:dyDescent="0.2">
      <c r="A2584" s="27" t="s">
        <v>1287</v>
      </c>
      <c r="B2584" s="27" t="s">
        <v>1286</v>
      </c>
      <c r="C2584" s="27" t="s">
        <v>1135</v>
      </c>
      <c r="D2584" s="27" t="s">
        <v>789</v>
      </c>
    </row>
    <row r="2585" spans="1:4" x14ac:dyDescent="0.2">
      <c r="A2585" s="27" t="s">
        <v>1289</v>
      </c>
      <c r="B2585" s="27" t="s">
        <v>1288</v>
      </c>
      <c r="C2585" s="27" t="s">
        <v>1135</v>
      </c>
      <c r="D2585" s="27" t="s">
        <v>789</v>
      </c>
    </row>
    <row r="2586" spans="1:4" x14ac:dyDescent="0.2">
      <c r="A2586" s="27" t="s">
        <v>1349</v>
      </c>
      <c r="B2586" s="27" t="s">
        <v>1350</v>
      </c>
      <c r="C2586" s="27" t="s">
        <v>1135</v>
      </c>
      <c r="D2586" s="27" t="s">
        <v>789</v>
      </c>
    </row>
    <row r="2587" spans="1:4" x14ac:dyDescent="0.2">
      <c r="A2587" s="27" t="s">
        <v>1353</v>
      </c>
      <c r="B2587" s="27" t="s">
        <v>1354</v>
      </c>
      <c r="C2587" s="27" t="s">
        <v>1135</v>
      </c>
      <c r="D2587" s="27" t="s">
        <v>789</v>
      </c>
    </row>
    <row r="2588" spans="1:4" x14ac:dyDescent="0.2">
      <c r="A2588" s="27" t="s">
        <v>1591</v>
      </c>
      <c r="B2588" s="27" t="s">
        <v>1592</v>
      </c>
      <c r="C2588" s="27" t="s">
        <v>1135</v>
      </c>
      <c r="D2588" s="27" t="s">
        <v>789</v>
      </c>
    </row>
    <row r="2589" spans="1:4" x14ac:dyDescent="0.2">
      <c r="A2589" s="27" t="s">
        <v>1595</v>
      </c>
      <c r="B2589" s="27" t="s">
        <v>1596</v>
      </c>
      <c r="C2589" s="27" t="s">
        <v>1135</v>
      </c>
      <c r="D2589" s="27" t="s">
        <v>789</v>
      </c>
    </row>
    <row r="2590" spans="1:4" x14ac:dyDescent="0.2">
      <c r="A2590" s="27" t="s">
        <v>1583</v>
      </c>
      <c r="B2590" s="27" t="s">
        <v>1584</v>
      </c>
      <c r="C2590" s="27" t="s">
        <v>1135</v>
      </c>
      <c r="D2590" s="27" t="s">
        <v>789</v>
      </c>
    </row>
    <row r="2591" spans="1:4" x14ac:dyDescent="0.2">
      <c r="A2591" s="27" t="s">
        <v>1587</v>
      </c>
      <c r="B2591" s="27" t="s">
        <v>1588</v>
      </c>
      <c r="C2591" s="27" t="s">
        <v>1135</v>
      </c>
      <c r="D2591" s="27" t="s">
        <v>789</v>
      </c>
    </row>
    <row r="2592" spans="1:4" x14ac:dyDescent="0.2">
      <c r="A2592" s="27" t="s">
        <v>1366</v>
      </c>
      <c r="B2592" s="27" t="s">
        <v>1367</v>
      </c>
      <c r="C2592" s="27" t="s">
        <v>1135</v>
      </c>
      <c r="D2592" s="27" t="s">
        <v>789</v>
      </c>
    </row>
    <row r="2593" spans="1:4" x14ac:dyDescent="0.2">
      <c r="A2593" s="27" t="s">
        <v>1370</v>
      </c>
      <c r="B2593" s="27" t="s">
        <v>1371</v>
      </c>
      <c r="C2593" s="27" t="s">
        <v>1135</v>
      </c>
      <c r="D2593" s="27" t="s">
        <v>789</v>
      </c>
    </row>
    <row r="2594" spans="1:4" x14ac:dyDescent="0.2">
      <c r="A2594" s="27" t="s">
        <v>1575</v>
      </c>
      <c r="B2594" s="27" t="s">
        <v>1576</v>
      </c>
      <c r="C2594" s="27" t="s">
        <v>1135</v>
      </c>
      <c r="D2594" s="27" t="s">
        <v>789</v>
      </c>
    </row>
    <row r="2595" spans="1:4" x14ac:dyDescent="0.2">
      <c r="A2595" s="27" t="s">
        <v>1579</v>
      </c>
      <c r="B2595" s="27" t="s">
        <v>1580</v>
      </c>
      <c r="C2595" s="27" t="s">
        <v>1135</v>
      </c>
      <c r="D2595" s="27" t="s">
        <v>789</v>
      </c>
    </row>
    <row r="2596" spans="1:4" x14ac:dyDescent="0.2">
      <c r="A2596" s="27" t="s">
        <v>1357</v>
      </c>
      <c r="B2596" s="27" t="s">
        <v>1358</v>
      </c>
      <c r="C2596" s="27" t="s">
        <v>1135</v>
      </c>
      <c r="D2596" s="27" t="s">
        <v>789</v>
      </c>
    </row>
    <row r="2597" spans="1:4" x14ac:dyDescent="0.2">
      <c r="A2597" s="27" t="s">
        <v>1361</v>
      </c>
      <c r="B2597" s="27" t="s">
        <v>1362</v>
      </c>
      <c r="C2597" s="27" t="s">
        <v>1135</v>
      </c>
      <c r="D2597" s="27" t="s">
        <v>789</v>
      </c>
    </row>
    <row r="2598" spans="1:4" x14ac:dyDescent="0.2">
      <c r="A2598" s="27" t="s">
        <v>1374</v>
      </c>
      <c r="B2598" s="27" t="s">
        <v>1375</v>
      </c>
      <c r="C2598" s="27" t="s">
        <v>1135</v>
      </c>
      <c r="D2598" s="27" t="s">
        <v>789</v>
      </c>
    </row>
    <row r="2599" spans="1:4" x14ac:dyDescent="0.2">
      <c r="A2599" s="27" t="s">
        <v>1378</v>
      </c>
      <c r="B2599" s="27" t="s">
        <v>1379</v>
      </c>
      <c r="C2599" s="27" t="s">
        <v>1135</v>
      </c>
      <c r="D2599" s="27" t="s">
        <v>789</v>
      </c>
    </row>
    <row r="2600" spans="1:4" x14ac:dyDescent="0.2">
      <c r="A2600" s="27" t="s">
        <v>1351</v>
      </c>
      <c r="B2600" s="27" t="s">
        <v>1352</v>
      </c>
      <c r="C2600" s="27" t="s">
        <v>1135</v>
      </c>
      <c r="D2600" s="27" t="s">
        <v>789</v>
      </c>
    </row>
    <row r="2601" spans="1:4" x14ac:dyDescent="0.2">
      <c r="A2601" s="27" t="s">
        <v>1355</v>
      </c>
      <c r="B2601" s="27" t="s">
        <v>1356</v>
      </c>
      <c r="C2601" s="27" t="s">
        <v>1135</v>
      </c>
      <c r="D2601" s="27" t="s">
        <v>789</v>
      </c>
    </row>
    <row r="2602" spans="1:4" x14ac:dyDescent="0.2">
      <c r="A2602" s="27" t="s">
        <v>1593</v>
      </c>
      <c r="B2602" s="27" t="s">
        <v>1594</v>
      </c>
      <c r="C2602" s="27" t="s">
        <v>1135</v>
      </c>
      <c r="D2602" s="27" t="s">
        <v>789</v>
      </c>
    </row>
    <row r="2603" spans="1:4" x14ac:dyDescent="0.2">
      <c r="A2603" s="27" t="s">
        <v>1597</v>
      </c>
      <c r="B2603" s="27" t="s">
        <v>1598</v>
      </c>
      <c r="C2603" s="27" t="s">
        <v>1135</v>
      </c>
      <c r="D2603" s="27" t="s">
        <v>789</v>
      </c>
    </row>
    <row r="2604" spans="1:4" x14ac:dyDescent="0.2">
      <c r="A2604" s="27" t="s">
        <v>1585</v>
      </c>
      <c r="B2604" s="27" t="s">
        <v>1586</v>
      </c>
      <c r="C2604" s="27" t="s">
        <v>1135</v>
      </c>
      <c r="D2604" s="27" t="s">
        <v>789</v>
      </c>
    </row>
    <row r="2605" spans="1:4" x14ac:dyDescent="0.2">
      <c r="A2605" s="27" t="s">
        <v>1589</v>
      </c>
      <c r="B2605" s="27" t="s">
        <v>1590</v>
      </c>
      <c r="C2605" s="27" t="s">
        <v>1135</v>
      </c>
      <c r="D2605" s="27" t="s">
        <v>789</v>
      </c>
    </row>
    <row r="2606" spans="1:4" x14ac:dyDescent="0.2">
      <c r="A2606" s="27" t="s">
        <v>1368</v>
      </c>
      <c r="B2606" s="27" t="s">
        <v>1369</v>
      </c>
      <c r="C2606" s="27" t="s">
        <v>1135</v>
      </c>
      <c r="D2606" s="27" t="s">
        <v>789</v>
      </c>
    </row>
    <row r="2607" spans="1:4" x14ac:dyDescent="0.2">
      <c r="A2607" s="27" t="s">
        <v>1372</v>
      </c>
      <c r="B2607" s="27" t="s">
        <v>1373</v>
      </c>
      <c r="C2607" s="27" t="s">
        <v>1135</v>
      </c>
      <c r="D2607" s="27" t="s">
        <v>789</v>
      </c>
    </row>
    <row r="2608" spans="1:4" x14ac:dyDescent="0.2">
      <c r="A2608" s="27" t="s">
        <v>1577</v>
      </c>
      <c r="B2608" s="27" t="s">
        <v>1578</v>
      </c>
      <c r="C2608" s="27" t="s">
        <v>1135</v>
      </c>
      <c r="D2608" s="27" t="s">
        <v>789</v>
      </c>
    </row>
    <row r="2609" spans="1:4" x14ac:dyDescent="0.2">
      <c r="A2609" s="27" t="s">
        <v>1581</v>
      </c>
      <c r="B2609" s="27" t="s">
        <v>1582</v>
      </c>
      <c r="C2609" s="27" t="s">
        <v>1135</v>
      </c>
      <c r="D2609" s="27" t="s">
        <v>789</v>
      </c>
    </row>
    <row r="2610" spans="1:4" x14ac:dyDescent="0.2">
      <c r="A2610" s="27" t="s">
        <v>1359</v>
      </c>
      <c r="B2610" s="27" t="s">
        <v>1360</v>
      </c>
      <c r="C2610" s="27" t="s">
        <v>1135</v>
      </c>
      <c r="D2610" s="27" t="s">
        <v>789</v>
      </c>
    </row>
    <row r="2611" spans="1:4" x14ac:dyDescent="0.2">
      <c r="A2611" s="27" t="s">
        <v>1363</v>
      </c>
      <c r="B2611" s="27" t="s">
        <v>1364</v>
      </c>
      <c r="C2611" s="27" t="s">
        <v>1135</v>
      </c>
      <c r="D2611" s="27" t="s">
        <v>789</v>
      </c>
    </row>
    <row r="2612" spans="1:4" x14ac:dyDescent="0.2">
      <c r="A2612" s="27" t="s">
        <v>1376</v>
      </c>
      <c r="B2612" s="27" t="s">
        <v>1377</v>
      </c>
      <c r="C2612" s="27" t="s">
        <v>1135</v>
      </c>
      <c r="D2612" s="27" t="s">
        <v>789</v>
      </c>
    </row>
    <row r="2613" spans="1:4" x14ac:dyDescent="0.2">
      <c r="A2613" s="27" t="s">
        <v>1380</v>
      </c>
      <c r="B2613" s="27" t="s">
        <v>1381</v>
      </c>
      <c r="C2613" s="27" t="s">
        <v>1135</v>
      </c>
      <c r="D2613" s="27" t="s">
        <v>789</v>
      </c>
    </row>
    <row r="2614" spans="1:4" x14ac:dyDescent="0.2">
      <c r="A2614" s="27" t="s">
        <v>1382</v>
      </c>
      <c r="B2614" s="27" t="s">
        <v>1383</v>
      </c>
      <c r="C2614" s="27" t="s">
        <v>1135</v>
      </c>
      <c r="D2614" s="27" t="s">
        <v>789</v>
      </c>
    </row>
    <row r="2615" spans="1:4" x14ac:dyDescent="0.2">
      <c r="A2615" s="27" t="s">
        <v>1388</v>
      </c>
      <c r="B2615" s="27" t="s">
        <v>1389</v>
      </c>
      <c r="C2615" s="27" t="s">
        <v>1135</v>
      </c>
      <c r="D2615" s="27" t="s">
        <v>789</v>
      </c>
    </row>
    <row r="2616" spans="1:4" x14ac:dyDescent="0.2">
      <c r="A2616" s="27" t="s">
        <v>1394</v>
      </c>
      <c r="B2616" s="27" t="s">
        <v>1395</v>
      </c>
      <c r="C2616" s="27" t="s">
        <v>1135</v>
      </c>
      <c r="D2616" s="27" t="s">
        <v>789</v>
      </c>
    </row>
    <row r="2617" spans="1:4" x14ac:dyDescent="0.2">
      <c r="A2617" s="27" t="s">
        <v>1400</v>
      </c>
      <c r="B2617" s="27" t="s">
        <v>1401</v>
      </c>
      <c r="C2617" s="27" t="s">
        <v>1135</v>
      </c>
      <c r="D2617" s="27" t="s">
        <v>789</v>
      </c>
    </row>
    <row r="2618" spans="1:4" x14ac:dyDescent="0.2">
      <c r="A2618" s="27" t="s">
        <v>2625</v>
      </c>
      <c r="B2618" s="27" t="s">
        <v>2626</v>
      </c>
      <c r="C2618" s="27" t="s">
        <v>936</v>
      </c>
      <c r="D2618" s="27" t="s">
        <v>286</v>
      </c>
    </row>
    <row r="2619" spans="1:4" x14ac:dyDescent="0.2">
      <c r="A2619" s="27"/>
      <c r="B2619" s="27"/>
      <c r="C2619" s="27"/>
      <c r="D2619" s="27" t="s">
        <v>1678</v>
      </c>
    </row>
    <row r="2620" spans="1:4" x14ac:dyDescent="0.2">
      <c r="A2620" s="27" t="s">
        <v>3056</v>
      </c>
      <c r="B2620" s="27" t="s">
        <v>2628</v>
      </c>
      <c r="C2620" s="27" t="s">
        <v>936</v>
      </c>
      <c r="D2620" s="27" t="s">
        <v>286</v>
      </c>
    </row>
    <row r="2621" spans="1:4" x14ac:dyDescent="0.2">
      <c r="A2621" s="27"/>
      <c r="B2621" s="27"/>
      <c r="C2621" s="27"/>
      <c r="D2621" s="27" t="s">
        <v>1678</v>
      </c>
    </row>
    <row r="2622" spans="1:4" x14ac:dyDescent="0.2">
      <c r="A2622" s="27" t="s">
        <v>2629</v>
      </c>
      <c r="B2622" s="27" t="s">
        <v>2630</v>
      </c>
      <c r="C2622" s="27" t="s">
        <v>936</v>
      </c>
      <c r="D2622" s="27" t="s">
        <v>286</v>
      </c>
    </row>
    <row r="2623" spans="1:4" x14ac:dyDescent="0.2">
      <c r="A2623" s="27"/>
      <c r="B2623" s="27"/>
      <c r="C2623" s="27"/>
      <c r="D2623" s="27" t="s">
        <v>1678</v>
      </c>
    </row>
    <row r="2624" spans="1:4" x14ac:dyDescent="0.2">
      <c r="A2624" s="27" t="s">
        <v>3057</v>
      </c>
      <c r="B2624" s="27" t="s">
        <v>2632</v>
      </c>
      <c r="C2624" s="27" t="s">
        <v>936</v>
      </c>
      <c r="D2624" s="27" t="s">
        <v>286</v>
      </c>
    </row>
    <row r="2625" spans="1:4" x14ac:dyDescent="0.2">
      <c r="A2625" s="27"/>
      <c r="B2625" s="27"/>
      <c r="C2625" s="27"/>
      <c r="D2625" s="27" t="s">
        <v>1678</v>
      </c>
    </row>
    <row r="2626" spans="1:4" x14ac:dyDescent="0.2">
      <c r="A2626" s="27" t="s">
        <v>2897</v>
      </c>
      <c r="B2626" s="27" t="s">
        <v>2898</v>
      </c>
      <c r="C2626" s="27" t="s">
        <v>936</v>
      </c>
      <c r="D2626" s="27" t="s">
        <v>286</v>
      </c>
    </row>
    <row r="2627" spans="1:4" x14ac:dyDescent="0.2">
      <c r="A2627" s="27" t="s">
        <v>2901</v>
      </c>
      <c r="B2627" s="27" t="s">
        <v>2902</v>
      </c>
      <c r="C2627" s="27" t="s">
        <v>936</v>
      </c>
      <c r="D2627" s="27" t="s">
        <v>286</v>
      </c>
    </row>
    <row r="2628" spans="1:4" x14ac:dyDescent="0.2">
      <c r="A2628" s="27" t="s">
        <v>2905</v>
      </c>
      <c r="B2628" s="27" t="s">
        <v>2906</v>
      </c>
      <c r="C2628" s="27" t="s">
        <v>936</v>
      </c>
      <c r="D2628" s="27" t="s">
        <v>286</v>
      </c>
    </row>
    <row r="2629" spans="1:4" x14ac:dyDescent="0.2">
      <c r="A2629" s="27" t="s">
        <v>2909</v>
      </c>
      <c r="B2629" s="27" t="s">
        <v>2910</v>
      </c>
      <c r="C2629" s="27" t="s">
        <v>936</v>
      </c>
      <c r="D2629" s="27" t="s">
        <v>286</v>
      </c>
    </row>
    <row r="2630" spans="1:4" x14ac:dyDescent="0.2">
      <c r="A2630" s="27" t="s">
        <v>2899</v>
      </c>
      <c r="B2630" s="27" t="s">
        <v>2900</v>
      </c>
      <c r="C2630" s="27" t="s">
        <v>936</v>
      </c>
      <c r="D2630" s="27" t="s">
        <v>286</v>
      </c>
    </row>
    <row r="2631" spans="1:4" x14ac:dyDescent="0.2">
      <c r="A2631" s="27" t="s">
        <v>2903</v>
      </c>
      <c r="B2631" s="27" t="s">
        <v>2904</v>
      </c>
      <c r="C2631" s="27" t="s">
        <v>936</v>
      </c>
      <c r="D2631" s="27" t="s">
        <v>286</v>
      </c>
    </row>
    <row r="2632" spans="1:4" x14ac:dyDescent="0.2">
      <c r="A2632" s="27" t="s">
        <v>2907</v>
      </c>
      <c r="B2632" s="27" t="s">
        <v>2908</v>
      </c>
      <c r="C2632" s="27" t="s">
        <v>936</v>
      </c>
      <c r="D2632" s="27" t="s">
        <v>286</v>
      </c>
    </row>
    <row r="2633" spans="1:4" x14ac:dyDescent="0.2">
      <c r="A2633" s="27" t="s">
        <v>2911</v>
      </c>
      <c r="B2633" s="27" t="s">
        <v>2912</v>
      </c>
      <c r="C2633" s="27" t="s">
        <v>936</v>
      </c>
      <c r="D2633" s="27" t="s">
        <v>286</v>
      </c>
    </row>
    <row r="2634" spans="1:4" x14ac:dyDescent="0.2">
      <c r="A2634" s="27" t="s">
        <v>2685</v>
      </c>
      <c r="B2634" s="27" t="s">
        <v>2686</v>
      </c>
      <c r="C2634" s="27" t="s">
        <v>936</v>
      </c>
      <c r="D2634" s="27" t="s">
        <v>286</v>
      </c>
    </row>
    <row r="2635" spans="1:4" x14ac:dyDescent="0.2">
      <c r="A2635" s="27" t="s">
        <v>2687</v>
      </c>
      <c r="B2635" s="27" t="s">
        <v>2688</v>
      </c>
      <c r="C2635" s="27" t="s">
        <v>936</v>
      </c>
      <c r="D2635" s="27" t="s">
        <v>286</v>
      </c>
    </row>
    <row r="2636" spans="1:4" x14ac:dyDescent="0.2">
      <c r="A2636" s="27" t="s">
        <v>2689</v>
      </c>
      <c r="B2636" s="27" t="s">
        <v>2690</v>
      </c>
      <c r="C2636" s="27" t="s">
        <v>936</v>
      </c>
      <c r="D2636" s="27" t="s">
        <v>286</v>
      </c>
    </row>
    <row r="2637" spans="1:4" x14ac:dyDescent="0.2">
      <c r="A2637" s="27" t="s">
        <v>2691</v>
      </c>
      <c r="B2637" s="27" t="s">
        <v>2692</v>
      </c>
      <c r="C2637" s="27" t="s">
        <v>936</v>
      </c>
      <c r="D2637" s="27" t="s">
        <v>286</v>
      </c>
    </row>
    <row r="2638" spans="1:4" x14ac:dyDescent="0.2">
      <c r="A2638" s="27" t="s">
        <v>2693</v>
      </c>
      <c r="B2638" s="27" t="s">
        <v>2694</v>
      </c>
      <c r="C2638" s="27" t="s">
        <v>936</v>
      </c>
      <c r="D2638" s="27" t="s">
        <v>286</v>
      </c>
    </row>
    <row r="2639" spans="1:4" x14ac:dyDescent="0.2">
      <c r="A2639" s="27" t="s">
        <v>674</v>
      </c>
      <c r="B2639" s="27" t="s">
        <v>662</v>
      </c>
      <c r="C2639" s="27" t="s">
        <v>936</v>
      </c>
      <c r="D2639" s="27" t="s">
        <v>790</v>
      </c>
    </row>
    <row r="2640" spans="1:4" x14ac:dyDescent="0.2">
      <c r="A2640" s="27"/>
      <c r="B2640" s="27"/>
      <c r="C2640" s="27"/>
      <c r="D2640" s="27" t="s">
        <v>286</v>
      </c>
    </row>
    <row r="2641" spans="1:4" x14ac:dyDescent="0.2">
      <c r="A2641" s="27" t="s">
        <v>675</v>
      </c>
      <c r="B2641" s="27" t="s">
        <v>663</v>
      </c>
      <c r="C2641" s="27" t="s">
        <v>936</v>
      </c>
      <c r="D2641" s="27" t="s">
        <v>790</v>
      </c>
    </row>
    <row r="2642" spans="1:4" x14ac:dyDescent="0.2">
      <c r="A2642" s="27"/>
      <c r="B2642" s="27"/>
      <c r="C2642" s="27"/>
      <c r="D2642" s="27" t="s">
        <v>286</v>
      </c>
    </row>
    <row r="2643" spans="1:4" x14ac:dyDescent="0.2">
      <c r="A2643" s="27" t="s">
        <v>475</v>
      </c>
      <c r="B2643" s="27" t="s">
        <v>462</v>
      </c>
      <c r="C2643" s="27" t="s">
        <v>936</v>
      </c>
      <c r="D2643" s="27" t="s">
        <v>790</v>
      </c>
    </row>
    <row r="2644" spans="1:4" x14ac:dyDescent="0.2">
      <c r="A2644" s="27"/>
      <c r="B2644" s="27"/>
      <c r="C2644" s="27"/>
      <c r="D2644" s="27" t="s">
        <v>286</v>
      </c>
    </row>
    <row r="2645" spans="1:4" x14ac:dyDescent="0.2">
      <c r="A2645" s="27" t="s">
        <v>676</v>
      </c>
      <c r="B2645" s="27" t="s">
        <v>664</v>
      </c>
      <c r="C2645" s="27" t="s">
        <v>936</v>
      </c>
      <c r="D2645" s="27" t="s">
        <v>286</v>
      </c>
    </row>
    <row r="2646" spans="1:4" x14ac:dyDescent="0.2">
      <c r="A2646" s="27" t="s">
        <v>479</v>
      </c>
      <c r="B2646" s="27" t="s">
        <v>466</v>
      </c>
      <c r="C2646" s="27" t="s">
        <v>936</v>
      </c>
      <c r="D2646" s="27" t="s">
        <v>790</v>
      </c>
    </row>
    <row r="2647" spans="1:4" x14ac:dyDescent="0.2">
      <c r="A2647" s="27"/>
      <c r="B2647" s="27"/>
      <c r="C2647" s="27"/>
      <c r="D2647" s="27" t="s">
        <v>286</v>
      </c>
    </row>
    <row r="2648" spans="1:4" x14ac:dyDescent="0.2">
      <c r="A2648" s="27" t="s">
        <v>677</v>
      </c>
      <c r="B2648" s="27" t="s">
        <v>665</v>
      </c>
      <c r="C2648" s="27" t="s">
        <v>936</v>
      </c>
      <c r="D2648" s="27" t="s">
        <v>286</v>
      </c>
    </row>
    <row r="2649" spans="1:4" x14ac:dyDescent="0.2">
      <c r="A2649" s="27" t="s">
        <v>480</v>
      </c>
      <c r="B2649" s="27" t="s">
        <v>467</v>
      </c>
      <c r="C2649" s="27" t="s">
        <v>936</v>
      </c>
      <c r="D2649" s="27" t="s">
        <v>790</v>
      </c>
    </row>
    <row r="2650" spans="1:4" x14ac:dyDescent="0.2">
      <c r="A2650" s="27"/>
      <c r="B2650" s="27"/>
      <c r="C2650" s="27"/>
      <c r="D2650" s="27" t="s">
        <v>286</v>
      </c>
    </row>
    <row r="2651" spans="1:4" x14ac:dyDescent="0.2">
      <c r="A2651" s="27" t="s">
        <v>476</v>
      </c>
      <c r="B2651" s="27" t="s">
        <v>463</v>
      </c>
      <c r="C2651" s="27" t="s">
        <v>936</v>
      </c>
      <c r="D2651" s="27" t="s">
        <v>790</v>
      </c>
    </row>
    <row r="2652" spans="1:4" x14ac:dyDescent="0.2">
      <c r="A2652" s="27"/>
      <c r="B2652" s="27"/>
      <c r="C2652" s="27"/>
      <c r="D2652" s="27" t="s">
        <v>286</v>
      </c>
    </row>
    <row r="2653" spans="1:4" x14ac:dyDescent="0.2">
      <c r="A2653" s="27" t="s">
        <v>678</v>
      </c>
      <c r="B2653" s="27" t="s">
        <v>666</v>
      </c>
      <c r="C2653" s="27" t="s">
        <v>936</v>
      </c>
      <c r="D2653" s="27" t="s">
        <v>790</v>
      </c>
    </row>
    <row r="2654" spans="1:4" x14ac:dyDescent="0.2">
      <c r="A2654" s="27"/>
      <c r="B2654" s="27"/>
      <c r="C2654" s="27"/>
      <c r="D2654" s="27" t="s">
        <v>286</v>
      </c>
    </row>
    <row r="2655" spans="1:4" x14ac:dyDescent="0.2">
      <c r="A2655" s="27" t="s">
        <v>481</v>
      </c>
      <c r="B2655" s="27" t="s">
        <v>468</v>
      </c>
      <c r="C2655" s="27" t="s">
        <v>936</v>
      </c>
      <c r="D2655" s="27" t="s">
        <v>790</v>
      </c>
    </row>
    <row r="2656" spans="1:4" x14ac:dyDescent="0.2">
      <c r="A2656" s="27"/>
      <c r="B2656" s="27"/>
      <c r="C2656" s="27"/>
      <c r="D2656" s="27" t="s">
        <v>286</v>
      </c>
    </row>
    <row r="2657" spans="1:4" x14ac:dyDescent="0.2">
      <c r="A2657" s="27" t="s">
        <v>679</v>
      </c>
      <c r="B2657" s="27" t="s">
        <v>667</v>
      </c>
      <c r="C2657" s="27" t="s">
        <v>936</v>
      </c>
      <c r="D2657" s="27" t="s">
        <v>790</v>
      </c>
    </row>
    <row r="2658" spans="1:4" x14ac:dyDescent="0.2">
      <c r="A2658" s="27"/>
      <c r="B2658" s="27"/>
      <c r="C2658" s="27"/>
      <c r="D2658" s="27" t="s">
        <v>286</v>
      </c>
    </row>
    <row r="2659" spans="1:4" x14ac:dyDescent="0.2">
      <c r="A2659" s="27" t="s">
        <v>795</v>
      </c>
      <c r="B2659" s="27" t="s">
        <v>668</v>
      </c>
      <c r="C2659" s="27" t="s">
        <v>936</v>
      </c>
      <c r="D2659" s="27" t="s">
        <v>790</v>
      </c>
    </row>
    <row r="2660" spans="1:4" x14ac:dyDescent="0.2">
      <c r="A2660" s="27"/>
      <c r="B2660" s="27"/>
      <c r="C2660" s="27"/>
      <c r="D2660" s="27" t="s">
        <v>286</v>
      </c>
    </row>
    <row r="2661" spans="1:4" x14ac:dyDescent="0.2">
      <c r="A2661" s="27" t="s">
        <v>680</v>
      </c>
      <c r="B2661" s="27" t="s">
        <v>669</v>
      </c>
      <c r="C2661" s="27" t="s">
        <v>936</v>
      </c>
      <c r="D2661" s="27" t="s">
        <v>790</v>
      </c>
    </row>
    <row r="2662" spans="1:4" x14ac:dyDescent="0.2">
      <c r="A2662" s="27"/>
      <c r="B2662" s="27"/>
      <c r="C2662" s="27"/>
      <c r="D2662" s="27" t="s">
        <v>286</v>
      </c>
    </row>
    <row r="2663" spans="1:4" x14ac:dyDescent="0.2">
      <c r="A2663" s="27" t="s">
        <v>477</v>
      </c>
      <c r="B2663" s="27" t="s">
        <v>464</v>
      </c>
      <c r="C2663" s="27" t="s">
        <v>936</v>
      </c>
      <c r="D2663" s="27" t="s">
        <v>790</v>
      </c>
    </row>
    <row r="2664" spans="1:4" x14ac:dyDescent="0.2">
      <c r="A2664" s="27"/>
      <c r="B2664" s="27"/>
      <c r="C2664" s="27"/>
      <c r="D2664" s="27" t="s">
        <v>286</v>
      </c>
    </row>
    <row r="2665" spans="1:4" x14ac:dyDescent="0.2">
      <c r="A2665" s="27" t="s">
        <v>681</v>
      </c>
      <c r="B2665" s="27" t="s">
        <v>670</v>
      </c>
      <c r="C2665" s="27" t="s">
        <v>936</v>
      </c>
      <c r="D2665" s="27" t="s">
        <v>286</v>
      </c>
    </row>
    <row r="2666" spans="1:4" x14ac:dyDescent="0.2">
      <c r="A2666" s="27" t="s">
        <v>474</v>
      </c>
      <c r="B2666" s="27" t="s">
        <v>461</v>
      </c>
      <c r="C2666" s="27" t="s">
        <v>936</v>
      </c>
      <c r="D2666" s="27" t="s">
        <v>790</v>
      </c>
    </row>
    <row r="2667" spans="1:4" x14ac:dyDescent="0.2">
      <c r="A2667" s="27"/>
      <c r="B2667" s="27"/>
      <c r="C2667" s="27"/>
      <c r="D2667" s="27" t="s">
        <v>286</v>
      </c>
    </row>
    <row r="2668" spans="1:4" x14ac:dyDescent="0.2">
      <c r="A2668" s="27" t="s">
        <v>682</v>
      </c>
      <c r="B2668" s="27" t="s">
        <v>671</v>
      </c>
      <c r="C2668" s="27" t="s">
        <v>936</v>
      </c>
      <c r="D2668" s="27" t="s">
        <v>286</v>
      </c>
    </row>
    <row r="2669" spans="1:4" x14ac:dyDescent="0.2">
      <c r="A2669" s="27" t="s">
        <v>478</v>
      </c>
      <c r="B2669" s="27" t="s">
        <v>465</v>
      </c>
      <c r="C2669" s="27" t="s">
        <v>936</v>
      </c>
      <c r="D2669" s="27" t="s">
        <v>790</v>
      </c>
    </row>
    <row r="2670" spans="1:4" x14ac:dyDescent="0.2">
      <c r="A2670" s="27"/>
      <c r="B2670" s="27"/>
      <c r="C2670" s="27"/>
      <c r="D2670" s="27" t="s">
        <v>286</v>
      </c>
    </row>
    <row r="2671" spans="1:4" x14ac:dyDescent="0.2">
      <c r="A2671" s="27" t="s">
        <v>483</v>
      </c>
      <c r="B2671" s="27" t="s">
        <v>470</v>
      </c>
      <c r="C2671" s="27" t="s">
        <v>936</v>
      </c>
      <c r="D2671" s="27" t="s">
        <v>790</v>
      </c>
    </row>
    <row r="2672" spans="1:4" x14ac:dyDescent="0.2">
      <c r="A2672" s="27"/>
      <c r="B2672" s="27"/>
      <c r="C2672" s="27"/>
      <c r="D2672" s="27" t="s">
        <v>286</v>
      </c>
    </row>
    <row r="2673" spans="1:4" x14ac:dyDescent="0.2">
      <c r="A2673" s="27" t="s">
        <v>683</v>
      </c>
      <c r="B2673" s="27" t="s">
        <v>672</v>
      </c>
      <c r="C2673" s="27" t="s">
        <v>936</v>
      </c>
      <c r="D2673" s="27" t="s">
        <v>790</v>
      </c>
    </row>
    <row r="2674" spans="1:4" x14ac:dyDescent="0.2">
      <c r="A2674" s="27"/>
      <c r="B2674" s="27"/>
      <c r="C2674" s="27"/>
      <c r="D2674" s="27" t="s">
        <v>286</v>
      </c>
    </row>
    <row r="2675" spans="1:4" x14ac:dyDescent="0.2">
      <c r="A2675" s="27" t="s">
        <v>484</v>
      </c>
      <c r="B2675" s="27" t="s">
        <v>471</v>
      </c>
      <c r="C2675" s="27" t="s">
        <v>936</v>
      </c>
      <c r="D2675" s="27" t="s">
        <v>790</v>
      </c>
    </row>
    <row r="2676" spans="1:4" x14ac:dyDescent="0.2">
      <c r="A2676" s="27"/>
      <c r="B2676" s="27"/>
      <c r="C2676" s="27"/>
      <c r="D2676" s="27" t="s">
        <v>286</v>
      </c>
    </row>
    <row r="2677" spans="1:4" x14ac:dyDescent="0.2">
      <c r="A2677" s="27" t="s">
        <v>684</v>
      </c>
      <c r="B2677" s="27" t="s">
        <v>673</v>
      </c>
      <c r="C2677" s="27" t="s">
        <v>936</v>
      </c>
      <c r="D2677" s="27" t="s">
        <v>790</v>
      </c>
    </row>
    <row r="2678" spans="1:4" x14ac:dyDescent="0.2">
      <c r="A2678" s="27"/>
      <c r="B2678" s="27"/>
      <c r="C2678" s="27"/>
      <c r="D2678" s="27" t="s">
        <v>286</v>
      </c>
    </row>
    <row r="2679" spans="1:4" x14ac:dyDescent="0.2">
      <c r="A2679" s="27" t="s">
        <v>485</v>
      </c>
      <c r="B2679" s="27" t="s">
        <v>472</v>
      </c>
      <c r="C2679" s="27" t="s">
        <v>2649</v>
      </c>
      <c r="D2679" s="27" t="s">
        <v>790</v>
      </c>
    </row>
    <row r="2680" spans="1:4" x14ac:dyDescent="0.2">
      <c r="A2680" s="27" t="s">
        <v>482</v>
      </c>
      <c r="B2680" s="27" t="s">
        <v>469</v>
      </c>
      <c r="C2680" s="27" t="s">
        <v>2649</v>
      </c>
      <c r="D2680" s="27" t="s">
        <v>790</v>
      </c>
    </row>
    <row r="2681" spans="1:4" x14ac:dyDescent="0.2">
      <c r="A2681" s="27" t="s">
        <v>321</v>
      </c>
      <c r="B2681" s="27" t="s">
        <v>322</v>
      </c>
      <c r="C2681" s="27" t="s">
        <v>2649</v>
      </c>
      <c r="D2681" s="27" t="s">
        <v>790</v>
      </c>
    </row>
    <row r="2682" spans="1:4" x14ac:dyDescent="0.2">
      <c r="A2682" s="28" t="s">
        <v>473</v>
      </c>
      <c r="B2682" s="28" t="s">
        <v>460</v>
      </c>
      <c r="C2682" s="28" t="s">
        <v>2649</v>
      </c>
      <c r="D2682" s="28" t="s">
        <v>790</v>
      </c>
    </row>
  </sheetData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2014-07-15T21:26:49Z</cp:lastPrinted>
  <dcterms:created xsi:type="dcterms:W3CDTF">2008-04-23T07:36:26Z</dcterms:created>
  <dcterms:modified xsi:type="dcterms:W3CDTF">2014-10-09T08:31:36Z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